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DF1B4B84-FF93-4768-91EE-B51D8113E377}"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AM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<sst xmlns="http://schemas.openxmlformats.org/spreadsheetml/2006/main" count="1156" uniqueCount="617">
  <si>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</si>
  <si>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</si>
  <si>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</si>
  <si>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</si>
  <si>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</si>
  <si>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</si>
  <si>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</si>
  <si>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</si>
  <si>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</si>
  <si>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</si>
  <si>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</si>
  <si>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</si>
  <si>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</si>
  <si>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</si>
  <si>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</si>
  <si>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</si>
  <si>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</si>
  <si>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</si>
  <si>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</si>
  <si>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</si>
  <si>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</si>
  <si>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</si>
  <si>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</si>
  <si>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</si>
  <si>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</si>
  <si>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</si>
  <si>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</si>
  <si>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</si>
  <si>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</si>
  <si>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</si>
  <si>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</si>
  <si>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</si>
  <si>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</si>
  <si>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</si>
  <si>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</si>
  <si>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</si>
  <si>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</si>
  <si>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</si>
  <si>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</si>
  <si>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</si>
  <si>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</si>
  <si>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</si>
  <si>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</si>
  <si>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</si>
  <si>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</si>
  <si>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</si>
  <si>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</si>
  <si>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</si>
  <si>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</si>
  <si>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</si>
  <si>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</si>
  <si>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</si>
  <si>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</si>
  <si>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</si>
  <si>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</si>
  <si>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</si>
  <si>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</si>
  <si>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</si>
  <si>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</si>
  <si>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</si>
  <si>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</si>
  <si>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</si>
  <si>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</si>
  <si>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</si>
  <si>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</si>
  <si>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</si>
  <si>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</si>
  <si>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</si>
  <si>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</si>
  <si>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</si>
  <si>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</si>
  <si>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</si>
  <si>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</si>
  <si>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</si>
  <si>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</si>
  <si>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</si>
  <si>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</si>
  <si>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</si>
  <si>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</si>
  <si>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</si>
  <si>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</si>
  <si>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</si>
  <si>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</si>
  <si>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</si>
  <si>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</si>
  <si>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</si>
  <si>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</si>
  <si>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</si>
  <si>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</si>
  <si>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</si>
  <si>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</si>
  <si>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</si>
  <si>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</si>
  <si>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</si>
  <si>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</si>
  <si>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</si>
  <si>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</si>
  <si>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</si>
  <si>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</si>
  <si>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高鍋町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</si>
  <si>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</si>
  <si>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</si>
  <si>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</si>
  <si>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</si>
  <si>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</si>
  <si>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</si>
  <si>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</si>
  <si>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</si>
  <si>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</si>
  <si>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</si>
  <si>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</si>
  <si>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</si>
  <si>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</si>
  <si>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</si>
  <si>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</si>
  <si>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</si>
  <si>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</si>
  <si>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</si>
  <si>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</si>
  <si>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</si>
  <si>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</si>
  <si>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</si>
  <si>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</si>
  <si>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</si>
  <si>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</si>
  <si>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</si>
  <si>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</si>
  <si>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</si>
  <si>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</si>
  <si>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</si>
  <si>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</si>
  <si>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</si>
  <si>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</si>
  <si>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</si>
  <si>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</si>
  <si>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</si>
  <si>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</si>
  <si>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</si>
  <si>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</si>
  <si>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</si>
  <si>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</si>
  <si>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</si>
  <si>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</si>
  <si>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</si>
  <si>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</si>
  <si>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</si>
  <si>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</si>
  <si>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</si>
  <si>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</si>
  <si>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</si>
  <si>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</si>
  <si>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</si>
  <si>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</si>
  <si>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</si>
  <si>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</si>
  <si>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</si>
  <si>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</si>
  <si>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</si>
  <si>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</si>
  <si>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</si>
  <si>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</si>
  <si>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</si>
  <si>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</si>
  <si>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</si>
  <si>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</si>
  <si>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</si>
  <si>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</si>
  <si>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</si>
  <si>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</si>
  <si>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</si>
  <si>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</si>
  <si>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</si>
  <si>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</si>
  <si>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</si>
  <si>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</si>
  <si>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</si>
  <si>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</si>
  <si>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</si>
  <si>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</si>
  <si>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</si>
  <si>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</si>
  <si>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</si>
  <si>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</si>
  <si>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</si>
  <si>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</si>
  <si>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</si>
  <si>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</si>
  <si>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</si>
  <si>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</si>
  <si>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</si>
  <si>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</si>
  <si>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</si>
  <si>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</si>
  <si>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</si>
  <si>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</si>
  <si>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</si>
  <si>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</si>
  <si>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</si>
  <si>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</si>
  <si>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</si>
  <si>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</si>
  <si>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</si>
  <si>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</si>
  <si>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</si>
  <si>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</si>
  <si>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</si>
  <si>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</si>
  <si>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</si>
  <si>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</si>
  <si>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</si>
  <si>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</si>
  <si>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</si>
  <si>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</si>
  <si>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</si>
  <si>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</si>
  <si>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</si>
  <si>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宮崎県高鍋町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</si>
  <si>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</si>
  <si>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</si>
  <si>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</si>
  <si>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</si>
  <si>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</si>
  <si>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</si>
  <si>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</si>
  <si>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</si>
  <si>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</si>
  <si>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</si>
  <si>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</si>
  <si>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</si>
  <si>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</si>
  <si>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</si>
  <si>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</si>
  <si>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</si>
  <si>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</si>
  <si>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</si>
  <si>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</si>
  <si>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</si>
  <si>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</si>
  <si>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</si>
  <si>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</si>
  <si>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</si>
  <si>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</si>
  <si>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</si>
  <si>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</si>
  <si>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</si>
  <si>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</si>
  <si>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</si>
  <si>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</si>
  <si>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</si>
  <si>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</si>
  <si>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</si>
  <si>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</si>
  <si>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</si>
  <si>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</si>
  <si>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</si>
  <si>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</si>
  <si>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</si>
  <si>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</si>
  <si>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</si>
  <si>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</si>
  <si>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</si>
  <si>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</si>
  <si>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</si>
  <si>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</si>
  <si>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</si>
  <si>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</si>
  <si>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</si>
  <si>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</si>
  <si>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</si>
  <si>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</si>
  <si>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</si>
  <si>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</si>
  <si>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</si>
  <si>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</si>
  <si>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</si>
  <si>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</si>
  <si>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</si>
  <si>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</si>
  <si>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</si>
  <si>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</si>
  <si>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</si>
  <si>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</si>
  <si>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</si>
  <si>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</si>
  <si>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</si>
  <si>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</si>
  <si>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</si>
  <si>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</si>
  <si>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</si>
  <si>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</si>
  <si>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</si>
  <si>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</si>
  <si>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</si>
  <si>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</si>
  <si>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</si>
  <si>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</si>
  <si>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</si>
  <si>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</si>
  <si>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</si>
  <si>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</si>
  <si>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</si>
  <si>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</si>
  <si>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</si>
  <si>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</si>
  <si>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</si>
  <si>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</si>
  <si>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</si>
  <si>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</si>
  <si>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</si>
  <si>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</si>
  <si>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</si>
  <si>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</si>
  <si>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</si>
  <si>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</si>
  <si>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</si>
  <si>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</si>
  <si>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</si>
  <si>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</si>
  <si>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</si>
  <si>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</si>
  <si>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</si>
  <si>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</si>
  <si>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</si>
  <si>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</si>
  <si>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</si>
  <si>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</si>
  <si>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</si>
  <si>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</si>
  <si>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</si>
  <si>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</si>
  <si>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</si>
  <si>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</si>
  <si>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</si>
  <si>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</si>
  <si>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</si>
  <si>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</si>
  <si>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</si>
  <si>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</si>
  <si>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</si>
  <si>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</si>
  <si>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</si>
  <si>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</si>
  <si>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</si>
  <si>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</si>
  <si>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</si>
  <si>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</si>
  <si>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</si>
  <si>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</si>
  <si>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</si>
  <si>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</si>
  <si>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</si>
  <si>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</si>
  <si>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</si>
  <si>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</si>
  <si>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</si>
  <si>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</si>
  <si>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</si>
  <si>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</si>
  <si>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</si>
  <si>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</si>
  <si>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</si>
  <si>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</si>
  <si>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</si>
  <si>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</si>
  <si>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</si>
  <si>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</si>
  <si>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</si>
  <si>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</si>
  <si>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宮崎県高鍋町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</si>
  <si>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</si>
  <si>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</si>
  <si>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</si>
  <si>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</si>
  <si>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</si>
  <si>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</si>
  <si>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</si>
  <si>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</si>
  <si>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</si>
  <si>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</si>
  <si>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</si>
  <si>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</si>
  <si>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</si>
  <si>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</si>
  <si>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</si>
  <si>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</si>
  <si>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</si>
  <si>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</si>
  <si>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</si>
  <si>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</si>
  <si>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</si>
  <si>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</si>
  <si>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</si>
  <si>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</si>
  <si>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</si>
  <si>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</si>
  <si>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</si>
  <si>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</si>
  <si>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</si>
  <si>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</si>
  <si>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</si>
  <si>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</si>
  <si>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</si>
  <si>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</si>
  <si>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</si>
  <si>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</si>
  <si>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介護認定審査会</t>
    <phoneticPr fontId="5"/>
  </si>
  <si>
    <t>後期高齢者医療事業</t>
    <phoneticPr fontId="5"/>
  </si>
  <si>
    <t>-</t>
    <phoneticPr fontId="5"/>
  </si>
  <si>
    <t>水道事業</t>
    <phoneticPr fontId="5"/>
  </si>
  <si>
    <t>法適用企業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</si>
  <si>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</si>
  <si>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</si>
  <si>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</si>
  <si>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</si>
  <si>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</si>
  <si>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</si>
  <si>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</si>
  <si>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</si>
  <si>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</si>
  <si>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</si>
  <si>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</si>
  <si>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</si>
  <si>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</si>
  <si>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</si>
  <si>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</si>
  <si>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</si>
  <si>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</si>
  <si>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</si>
  <si>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</si>
  <si>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</si>
  <si>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</si>
  <si>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</si>
  <si>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</si>
  <si>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</si>
  <si>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</si>
  <si>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</si>
  <si>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</si>
  <si>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</si>
  <si>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</si>
  <si>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</si>
  <si>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</si>
  <si>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</si>
  <si>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</si>
  <si>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</si>
  <si>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</si>
  <si>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</si>
  <si>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</si>
  <si>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</si>
  <si>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</si>
  <si>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</si>
  <si>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</si>
  <si>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</si>
  <si>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</si>
  <si>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</si>
  <si>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</si>
  <si>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</si>
  <si>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</si>
  <si>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</si>
  <si>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</si>
  <si>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</si>
  <si>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</si>
  <si>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</si>
  <si>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</si>
  <si>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</si>
  <si>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</si>
  <si>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</si>
  <si>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</si>
  <si>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</si>
  <si>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</si>
  <si>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</si>
  <si>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</si>
  <si>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</si>
  <si>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</si>
  <si>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</si>
  <si>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</si>
  <si>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</si>
  <si>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</si>
  <si>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</si>
  <si>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</si>
  <si>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</si>
  <si>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</si>
  <si>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</si>
  <si>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</si>
  <si>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</si>
  <si>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</si>
  <si>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</si>
  <si>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</si>
  <si>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</si>
  <si>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</si>
  <si>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</si>
  <si>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</si>
  <si>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</si>
  <si>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</si>
  <si>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</si>
  <si>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</si>
  <si>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</si>
  <si>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</si>
  <si>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</si>
  <si>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</si>
  <si>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</si>
  <si>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</si>
  <si>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</si>
  <si>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</si>
  <si>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</si>
  <si>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</si>
  <si>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</si>
  <si>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</si>
  <si>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</si>
  <si>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</si>
  <si>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</si>
  <si>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</si>
  <si>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</si>
  <si>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</si>
  <si>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</si>
  <si>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</si>
  <si>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</si>
  <si>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</si>
  <si>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</si>
  <si>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</si>
  <si>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</si>
  <si>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</si>
  <si>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</si>
  <si>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</si>
  <si>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</si>
  <si>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</si>
  <si>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</si>
  <si>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</si>
  <si>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</si>
  <si>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</si>
  <si>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</si>
  <si>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</si>
  <si>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</si>
  <si>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</si>
  <si>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</si>
  <si>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</si>
  <si>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</si>
  <si>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</si>
  <si>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</si>
  <si>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</si>
  <si>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</si>
  <si>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</si>
  <si>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</si>
  <si>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</si>
  <si>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</si>
  <si>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</si>
  <si>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</si>
  <si>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</si>
  <si>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</si>
  <si>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</si>
  <si>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</si>
  <si>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</si>
  <si>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</si>
  <si>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</si>
  <si>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</si>
  <si>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</si>
  <si>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</si>
  <si>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</si>
  <si>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</si>
  <si>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</si>
  <si>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</si>
  <si>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</si>
  <si>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</si>
  <si>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</si>
  <si>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</si>
  <si>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</si>
  <si>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</si>
  <si>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</si>
  <si>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</si>
  <si>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</si>
  <si>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</si>
  <si>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</si>
  <si>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10.41</t>
  </si>
  <si>
    <t>▲ 7.99</t>
  </si>
  <si>
    <t>一般会計</t>
  </si>
  <si>
    <t>水道事業</t>
  </si>
  <si>
    <t>介護保険事業</t>
  </si>
  <si>
    <t>国民健康保険事業</t>
  </si>
  <si>
    <t>下水道事業</t>
  </si>
  <si>
    <t>介護認定審査会</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</si>
  <si>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</si>
  <si>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</si>
  <si>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</si>
  <si>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</si>
  <si>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</si>
  <si>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</si>
  <si>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</si>
  <si>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</si>
  <si>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</si>
  <si>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</si>
  <si>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宮崎県市町村総合事務組合　一般会計</t>
    <phoneticPr fontId="2"/>
  </si>
  <si>
    <t>宮崎県市町村総合事務組合　市町村交通災害共済事業特別会計</t>
    <phoneticPr fontId="2"/>
  </si>
  <si>
    <t>宮崎県市町村総合事務組合　自治会館管理運営特別会計</t>
    <phoneticPr fontId="2"/>
  </si>
  <si>
    <t>宮崎県後期高齢者医療広域連合　一般会計</t>
    <phoneticPr fontId="2"/>
  </si>
  <si>
    <t>宮崎県後期高齢者医療広域連合　後期高齢者医療特別会計</t>
    <phoneticPr fontId="2"/>
  </si>
  <si>
    <t>宮崎県東児湯消防組合</t>
    <phoneticPr fontId="2"/>
  </si>
  <si>
    <t>西都児湯環境整備事務組合</t>
    <phoneticPr fontId="2"/>
  </si>
  <si>
    <t>高鍋・木城衛生組合</t>
  </si>
  <si>
    <t>一ツ瀬川営農飲雑用水広域水道企業団</t>
  </si>
  <si>
    <t>高鍋衛生公社</t>
    <phoneticPr fontId="2"/>
  </si>
  <si>
    <t>ふるさとづくり基金</t>
    <phoneticPr fontId="5"/>
  </si>
  <si>
    <t>公共施設等整備基金</t>
    <phoneticPr fontId="5"/>
  </si>
  <si>
    <t>地域福祉基金</t>
    <phoneticPr fontId="5"/>
  </si>
  <si>
    <t>国際交流基金</t>
    <phoneticPr fontId="5"/>
  </si>
  <si>
    <t>子育て支援基金</t>
    <rPh sb="0" eb="2">
      <t>コソダ</t>
    </rPh>
    <rPh sb="3" eb="5">
      <t>シエン</t>
    </rPh>
    <rPh sb="5" eb="7">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</si>
  <si>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</si>
  <si>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</si>
  <si>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</si>
  <si>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</si>
  <si>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は将来負担額を充当可能財源等が上回り、将来負担比率はマイナスとなった。有形固定資産減価償却率は増加し続けているものの、類似団体の平均値よりは低くなっている。老朽化した施設の大規模改修や長寿命化に伴い、地方債残高の増加が懸念される中、施設の改修や維持管理は大きな課題であり、個別施設計画を基に計画的に改修、集約化、廃止の検討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</si>
  <si>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</si>
  <si>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</si>
  <si>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</si>
  <si>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</si>
  <si>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</si>
  <si>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</si>
  <si>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4年度は将来負担額を充当可能財源等が上回り、将来負担比率はマイナスとなった。実質公債費比率は1.8改善し12.2となったものの、類似団体の平均値と比較すると依然として高い数値となっている。今後も工業用地関連道路の地方債償還が令和3年度から本格化しており、公債費が増加するため、予断を許さない状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</si>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</sst>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560E62-F132-481E-B5BA-76420FED26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96248</c:v>
                </c:pt>
                <c:pt idx="3">
                  <c:v>76413</c:v>
                </c:pt>
                <c:pt idx="4">
                  <c:v>66481</c:v>
                </c:pt>
              </c:numCache>
            </c:numRef>
          </c:val>
          <c:smooth val="0"/>
          <c:extLst>
            <c:ext xmlns:c16="http://schemas.microsoft.com/office/drawing/2014/chart" uri="{C3380CC4-5D6E-409C-BE32-E72D297353CC}">
              <c16:uniqueId val="{00000000-71BF-4789-8FC6-4650275A95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86407</c:v>
                </c:pt>
                <c:pt idx="1">
                  <c:v>61917</c:v>
                </c:pt>
                <c:pt idx="2">
                  <c:v>52486</c:v>
                </c:pt>
                <c:pt idx="3">
                  <c:v>60385</c:v>
                </c:pt>
                <c:pt idx="4">
                  <c:v>55132</c:v>
                </c:pt>
              </c:numCache>
            </c:numRef>
          </c:val>
          <c:smooth val="0"/>
          <c:extLst>
            <c:ext xmlns:c16="http://schemas.microsoft.com/office/drawing/2014/chart" uri="{C3380CC4-5D6E-409C-BE32-E72D297353CC}">
              <c16:uniqueId val="{00000001-71BF-4789-8FC6-4650275A95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7.73</c:v>
                </c:pt>
                <c:pt idx="1">
                  <c:v>8.3000000000000007</c:v>
                </c:pt>
                <c:pt idx="2">
                  <c:v>5.23</c:v>
                </c:pt>
                <c:pt idx="3">
                  <c:v>9.58</c:v>
                </c:pt>
                <c:pt idx="4">
                  <c:v>10.48</c:v>
                </c:pt>
              </c:numCache>
            </c:numRef>
          </c:val>
          <c:extLst>
            <c:ext xmlns:c16="http://schemas.microsoft.com/office/drawing/2014/chart" uri="{C3380CC4-5D6E-409C-BE32-E72D297353CC}">
              <c16:uniqueId val="{00000000-F8D8-46FC-8465-AAF08AB5F1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42.98</c:v>
                </c:pt>
                <c:pt idx="1">
                  <c:v>32.39</c:v>
                </c:pt>
                <c:pt idx="2">
                  <c:v>26.35</c:v>
                </c:pt>
                <c:pt idx="3">
                  <c:v>31.58</c:v>
                </c:pt>
                <c:pt idx="4">
                  <c:v>31.53</c:v>
                </c:pt>
              </c:numCache>
            </c:numRef>
          </c:val>
          <c:extLst>
            <c:ext xmlns:c16="http://schemas.microsoft.com/office/drawing/2014/chart" uri="{C3380CC4-5D6E-409C-BE32-E72D297353CC}">
              <c16:uniqueId val="{00000001-F8D8-46FC-8465-AAF08AB5F1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18.899999999999999</c:v>
                </c:pt>
                <c:pt idx="1">
                  <c:v>-10.41</c:v>
                </c:pt>
                <c:pt idx="2">
                  <c:v>-7.99</c:v>
                </c:pt>
                <c:pt idx="3">
                  <c:v>10.99</c:v>
                </c:pt>
                <c:pt idx="4">
                  <c:v>0.47</c:v>
                </c:pt>
              </c:numCache>
            </c:numRef>
          </c:val>
          <c:smooth val="0"/>
          <c:extLst>
            <c:ext xmlns:c16="http://schemas.microsoft.com/office/drawing/2014/chart" uri="{C3380CC4-5D6E-409C-BE32-E72D297353CC}">
              <c16:uniqueId val="{00000002-F8D8-46FC-8465-AAF08AB5F1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0FDB-4E5E-BE8F-1583A3E41B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DB-4E5E-BE8F-1583A3E41B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FDB-4E5E-BE8F-1583A3E41B91}"/>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FDB-4E5E-BE8F-1583A3E41B91}"/>
            </c:ext>
          </c:extLst>
        </c:ser>
        <c:ser>
          <c:idx val="4"/>
          <c:order val="4"/>
          <c:tx>
            <c:strRef>
              <c:f>データシート!$A$31</c:f>
              <c:strCache>
                <c:ptCount val="1"/>
                <c:pt idx="0">
                  <c:v>介護認定審査会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0FDB-4E5E-BE8F-1583A3E41B91}"/>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0.09</c:v>
                </c:pt>
                <c:pt idx="4">
                  <c:v>#N/A</c:v>
                </c:pt>
                <c:pt idx="5">
                  <c:v>0.14000000000000001</c:v>
                </c:pt>
                <c:pt idx="6">
                  <c:v>#N/A</c:v>
                </c:pt>
                <c:pt idx="7">
                  <c:v>0.14000000000000001</c:v>
                </c:pt>
                <c:pt idx="8">
                  <c:v>#N/A</c:v>
                </c:pt>
                <c:pt idx="9">
                  <c:v>0.49</c:v>
                </c:pt>
              </c:numCache>
            </c:numRef>
          </c:val>
          <c:extLst>
            <c:ext xmlns:c16="http://schemas.microsoft.com/office/drawing/2014/chart" uri="{C3380CC4-5D6E-409C-BE32-E72D297353CC}">
              <c16:uniqueId val="{00000005-0FDB-4E5E-BE8F-1583A3E41B91}"/>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0.99</c:v>
                </c:pt>
                <c:pt idx="2">
                  <c:v>#N/A</c:v>
                </c:pt>
                <c:pt idx="3">
                  <c:v>0.23</c:v>
                </c:pt>
                <c:pt idx="4">
                  <c:v>#N/A</c:v>
                </c:pt>
                <c:pt idx="5">
                  <c:v>0.34</c:v>
                </c:pt>
                <c:pt idx="6">
                  <c:v>#N/A</c:v>
                </c:pt>
                <c:pt idx="7">
                  <c:v>0.98</c:v>
                </c:pt>
                <c:pt idx="8">
                  <c:v>#N/A</c:v>
                </c:pt>
                <c:pt idx="9">
                  <c:v>1.39</c:v>
                </c:pt>
              </c:numCache>
            </c:numRef>
          </c:val>
          <c:extLst>
            <c:ext xmlns:c16="http://schemas.microsoft.com/office/drawing/2014/chart" uri="{C3380CC4-5D6E-409C-BE32-E72D297353CC}">
              <c16:uniqueId val="{00000006-0FDB-4E5E-BE8F-1583A3E41B91}"/>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2.0299999999999998</c:v>
                </c:pt>
                <c:pt idx="2">
                  <c:v>#N/A</c:v>
                </c:pt>
                <c:pt idx="3">
                  <c:v>1.64</c:v>
                </c:pt>
                <c:pt idx="4">
                  <c:v>#N/A</c:v>
                </c:pt>
                <c:pt idx="5">
                  <c:v>1.96</c:v>
                </c:pt>
                <c:pt idx="6">
                  <c:v>#N/A</c:v>
                </c:pt>
                <c:pt idx="7">
                  <c:v>1.91</c:v>
                </c:pt>
                <c:pt idx="8">
                  <c:v>#N/A</c:v>
                </c:pt>
                <c:pt idx="9">
                  <c:v>1.59</c:v>
                </c:pt>
              </c:numCache>
            </c:numRef>
          </c:val>
          <c:extLst>
            <c:ext xmlns:c16="http://schemas.microsoft.com/office/drawing/2014/chart" uri="{C3380CC4-5D6E-409C-BE32-E72D297353CC}">
              <c16:uniqueId val="{00000007-0FDB-4E5E-BE8F-1583A3E41B91}"/>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6.87</c:v>
                </c:pt>
                <c:pt idx="2">
                  <c:v>#N/A</c:v>
                </c:pt>
                <c:pt idx="3">
                  <c:v>7.42</c:v>
                </c:pt>
                <c:pt idx="4">
                  <c:v>#N/A</c:v>
                </c:pt>
                <c:pt idx="5">
                  <c:v>7.22</c:v>
                </c:pt>
                <c:pt idx="6">
                  <c:v>#N/A</c:v>
                </c:pt>
                <c:pt idx="7">
                  <c:v>7.07</c:v>
                </c:pt>
                <c:pt idx="8">
                  <c:v>#N/A</c:v>
                </c:pt>
                <c:pt idx="9">
                  <c:v>6.53</c:v>
                </c:pt>
              </c:numCache>
            </c:numRef>
          </c:val>
          <c:extLst>
            <c:ext xmlns:c16="http://schemas.microsoft.com/office/drawing/2014/chart" uri="{C3380CC4-5D6E-409C-BE32-E72D297353CC}">
              <c16:uniqueId val="{00000008-0FDB-4E5E-BE8F-1583A3E41B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7.72</c:v>
                </c:pt>
                <c:pt idx="2">
                  <c:v>#N/A</c:v>
                </c:pt>
                <c:pt idx="3">
                  <c:v>8.2899999999999991</c:v>
                </c:pt>
                <c:pt idx="4">
                  <c:v>#N/A</c:v>
                </c:pt>
                <c:pt idx="5">
                  <c:v>5.22</c:v>
                </c:pt>
                <c:pt idx="6">
                  <c:v>#N/A</c:v>
                </c:pt>
                <c:pt idx="7">
                  <c:v>9.58</c:v>
                </c:pt>
                <c:pt idx="8">
                  <c:v>#N/A</c:v>
                </c:pt>
                <c:pt idx="9">
                  <c:v>10.48</c:v>
                </c:pt>
              </c:numCache>
            </c:numRef>
          </c:val>
          <c:extLst>
            <c:ext xmlns:c16="http://schemas.microsoft.com/office/drawing/2014/chart" uri="{C3380CC4-5D6E-409C-BE32-E72D297353CC}">
              <c16:uniqueId val="{00000009-0FDB-4E5E-BE8F-1583A3E41B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622</c:v>
                </c:pt>
                <c:pt idx="5">
                  <c:v>590</c:v>
                </c:pt>
                <c:pt idx="8">
                  <c:v>557</c:v>
                </c:pt>
                <c:pt idx="11">
                  <c:v>562</c:v>
                </c:pt>
                <c:pt idx="14">
                  <c:v>550</c:v>
                </c:pt>
              </c:numCache>
            </c:numRef>
          </c:val>
          <c:extLst>
            <c:ext xmlns:c16="http://schemas.microsoft.com/office/drawing/2014/chart" uri="{C3380CC4-5D6E-409C-BE32-E72D297353CC}">
              <c16:uniqueId val="{00000000-0969-41FA-857C-03C7E8A77C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69-41FA-857C-03C7E8A77C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2</c:v>
                </c:pt>
                <c:pt idx="9">
                  <c:v>0</c:v>
                </c:pt>
                <c:pt idx="12">
                  <c:v>0</c:v>
                </c:pt>
              </c:numCache>
            </c:numRef>
          </c:val>
          <c:extLst>
            <c:ext xmlns:c16="http://schemas.microsoft.com/office/drawing/2014/chart" uri="{C3380CC4-5D6E-409C-BE32-E72D297353CC}">
              <c16:uniqueId val="{00000002-0969-41FA-857C-03C7E8A77C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180</c:v>
                </c:pt>
                <c:pt idx="3">
                  <c:v>142</c:v>
                </c:pt>
                <c:pt idx="6">
                  <c:v>67</c:v>
                </c:pt>
                <c:pt idx="9">
                  <c:v>62</c:v>
                </c:pt>
                <c:pt idx="12">
                  <c:v>61</c:v>
                </c:pt>
              </c:numCache>
            </c:numRef>
          </c:val>
          <c:extLst>
            <c:ext xmlns:c16="http://schemas.microsoft.com/office/drawing/2014/chart" uri="{C3380CC4-5D6E-409C-BE32-E72D297353CC}">
              <c16:uniqueId val="{00000003-0969-41FA-857C-03C7E8A77C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207</c:v>
                </c:pt>
                <c:pt idx="3">
                  <c:v>407</c:v>
                </c:pt>
                <c:pt idx="6">
                  <c:v>434</c:v>
                </c:pt>
                <c:pt idx="9">
                  <c:v>340</c:v>
                </c:pt>
                <c:pt idx="12">
                  <c:v>175</c:v>
                </c:pt>
              </c:numCache>
            </c:numRef>
          </c:val>
          <c:extLst>
            <c:ext xmlns:c16="http://schemas.microsoft.com/office/drawing/2014/chart" uri="{C3380CC4-5D6E-409C-BE32-E72D297353CC}">
              <c16:uniqueId val="{00000004-0969-41FA-857C-03C7E8A77C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69-41FA-857C-03C7E8A77C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69-41FA-857C-03C7E8A77C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684</c:v>
                </c:pt>
                <c:pt idx="3">
                  <c:v>701</c:v>
                </c:pt>
                <c:pt idx="6">
                  <c:v>689</c:v>
                </c:pt>
                <c:pt idx="9">
                  <c:v>732</c:v>
                </c:pt>
                <c:pt idx="12">
                  <c:v>787</c:v>
                </c:pt>
              </c:numCache>
            </c:numRef>
          </c:val>
          <c:extLst>
            <c:ext xmlns:c16="http://schemas.microsoft.com/office/drawing/2014/chart" uri="{C3380CC4-5D6E-409C-BE32-E72D297353CC}">
              <c16:uniqueId val="{00000007-0969-41FA-857C-03C7E8A77C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453</c:v>
                </c:pt>
                <c:pt idx="2">
                  <c:v>#N/A</c:v>
                </c:pt>
                <c:pt idx="3">
                  <c:v>#N/A</c:v>
                </c:pt>
                <c:pt idx="4">
                  <c:v>664</c:v>
                </c:pt>
                <c:pt idx="5">
                  <c:v>#N/A</c:v>
                </c:pt>
                <c:pt idx="6">
                  <c:v>#N/A</c:v>
                </c:pt>
                <c:pt idx="7">
                  <c:v>635</c:v>
                </c:pt>
                <c:pt idx="8">
                  <c:v>#N/A</c:v>
                </c:pt>
                <c:pt idx="9">
                  <c:v>#N/A</c:v>
                </c:pt>
                <c:pt idx="10">
                  <c:v>572</c:v>
                </c:pt>
                <c:pt idx="11">
                  <c:v>#N/A</c:v>
                </c:pt>
                <c:pt idx="12">
                  <c:v>#N/A</c:v>
                </c:pt>
                <c:pt idx="13">
                  <c:v>473</c:v>
                </c:pt>
                <c:pt idx="14">
                  <c:v>#N/A</c:v>
                </c:pt>
              </c:numCache>
            </c:numRef>
          </c:val>
          <c:smooth val="0"/>
          <c:extLst>
            <c:ext xmlns:c16="http://schemas.microsoft.com/office/drawing/2014/chart" uri="{C3380CC4-5D6E-409C-BE32-E72D297353CC}">
              <c16:uniqueId val="{00000008-0969-41FA-857C-03C7E8A77C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5914</c:v>
                </c:pt>
                <c:pt idx="5">
                  <c:v>5693</c:v>
                </c:pt>
                <c:pt idx="8">
                  <c:v>5635</c:v>
                </c:pt>
                <c:pt idx="11">
                  <c:v>5517</c:v>
                </c:pt>
                <c:pt idx="14">
                  <c:v>5204</c:v>
                </c:pt>
              </c:numCache>
            </c:numRef>
          </c:val>
          <c:extLst>
            <c:ext xmlns:c16="http://schemas.microsoft.com/office/drawing/2014/chart" uri="{C3380CC4-5D6E-409C-BE32-E72D297353CC}">
              <c16:uniqueId val="{00000000-9455-42B2-AC41-7101064862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757</c:v>
                </c:pt>
                <c:pt idx="5">
                  <c:v>721</c:v>
                </c:pt>
                <c:pt idx="8">
                  <c:v>689</c:v>
                </c:pt>
                <c:pt idx="11">
                  <c:v>649</c:v>
                </c:pt>
                <c:pt idx="14">
                  <c:v>563</c:v>
                </c:pt>
              </c:numCache>
            </c:numRef>
          </c:val>
          <c:extLst>
            <c:ext xmlns:c16="http://schemas.microsoft.com/office/drawing/2014/chart" uri="{C3380CC4-5D6E-409C-BE32-E72D297353CC}">
              <c16:uniqueId val="{00000001-9455-42B2-AC41-7101064862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5211</c:v>
                </c:pt>
                <c:pt idx="5">
                  <c:v>5176</c:v>
                </c:pt>
                <c:pt idx="8">
                  <c:v>4973</c:v>
                </c:pt>
                <c:pt idx="11">
                  <c:v>5335</c:v>
                </c:pt>
                <c:pt idx="14">
                  <c:v>5507</c:v>
                </c:pt>
              </c:numCache>
            </c:numRef>
          </c:val>
          <c:extLst>
            <c:ext xmlns:c16="http://schemas.microsoft.com/office/drawing/2014/chart" uri="{C3380CC4-5D6E-409C-BE32-E72D297353CC}">
              <c16:uniqueId val="{00000002-9455-42B2-AC41-7101064862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55-42B2-AC41-7101064862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55-42B2-AC41-7101064862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c:v>
                </c:pt>
                <c:pt idx="3">
                  <c:v>18</c:v>
                </c:pt>
                <c:pt idx="6">
                  <c:v>0</c:v>
                </c:pt>
                <c:pt idx="9">
                  <c:v>0</c:v>
                </c:pt>
                <c:pt idx="12">
                  <c:v>0</c:v>
                </c:pt>
              </c:numCache>
            </c:numRef>
          </c:val>
          <c:extLst>
            <c:ext xmlns:c16="http://schemas.microsoft.com/office/drawing/2014/chart" uri="{C3380CC4-5D6E-409C-BE32-E72D297353CC}">
              <c16:uniqueId val="{00000005-9455-42B2-AC41-7101064862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1243</c:v>
                </c:pt>
                <c:pt idx="3">
                  <c:v>1244</c:v>
                </c:pt>
                <c:pt idx="6">
                  <c:v>1188</c:v>
                </c:pt>
                <c:pt idx="9">
                  <c:v>1208</c:v>
                </c:pt>
                <c:pt idx="12">
                  <c:v>1257</c:v>
                </c:pt>
              </c:numCache>
            </c:numRef>
          </c:val>
          <c:extLst>
            <c:ext xmlns:c16="http://schemas.microsoft.com/office/drawing/2014/chart" uri="{C3380CC4-5D6E-409C-BE32-E72D297353CC}">
              <c16:uniqueId val="{00000006-9455-42B2-AC41-7101064862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632</c:v>
                </c:pt>
                <c:pt idx="3">
                  <c:v>504</c:v>
                </c:pt>
                <c:pt idx="6">
                  <c:v>435</c:v>
                </c:pt>
                <c:pt idx="9">
                  <c:v>372</c:v>
                </c:pt>
                <c:pt idx="12">
                  <c:v>309</c:v>
                </c:pt>
              </c:numCache>
            </c:numRef>
          </c:val>
          <c:extLst>
            <c:ext xmlns:c16="http://schemas.microsoft.com/office/drawing/2014/chart" uri="{C3380CC4-5D6E-409C-BE32-E72D297353CC}">
              <c16:uniqueId val="{00000007-9455-42B2-AC41-7101064862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2751</c:v>
                </c:pt>
                <c:pt idx="3">
                  <c:v>2227</c:v>
                </c:pt>
                <c:pt idx="6">
                  <c:v>1770</c:v>
                </c:pt>
                <c:pt idx="9">
                  <c:v>1391</c:v>
                </c:pt>
                <c:pt idx="12">
                  <c:v>1322</c:v>
                </c:pt>
              </c:numCache>
            </c:numRef>
          </c:val>
          <c:extLst>
            <c:ext xmlns:c16="http://schemas.microsoft.com/office/drawing/2014/chart" uri="{C3380CC4-5D6E-409C-BE32-E72D297353CC}">
              <c16:uniqueId val="{00000008-9455-42B2-AC41-7101064862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c:v>
                </c:pt>
                <c:pt idx="3">
                  <c:v>2</c:v>
                </c:pt>
                <c:pt idx="6">
                  <c:v>0</c:v>
                </c:pt>
                <c:pt idx="9">
                  <c:v>0</c:v>
                </c:pt>
                <c:pt idx="12">
                  <c:v>0</c:v>
                </c:pt>
              </c:numCache>
            </c:numRef>
          </c:val>
          <c:extLst>
            <c:ext xmlns:c16="http://schemas.microsoft.com/office/drawing/2014/chart" uri="{C3380CC4-5D6E-409C-BE32-E72D297353CC}">
              <c16:uniqueId val="{00000009-9455-42B2-AC41-7101064862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7758</c:v>
                </c:pt>
                <c:pt idx="3">
                  <c:v>7892</c:v>
                </c:pt>
                <c:pt idx="6">
                  <c:v>7954</c:v>
                </c:pt>
                <c:pt idx="9">
                  <c:v>7964</c:v>
                </c:pt>
                <c:pt idx="12">
                  <c:v>7717</c:v>
                </c:pt>
              </c:numCache>
            </c:numRef>
          </c:val>
          <c:extLst>
            <c:ext xmlns:c16="http://schemas.microsoft.com/office/drawing/2014/chart" uri="{C3380CC4-5D6E-409C-BE32-E72D297353CC}">
              <c16:uniqueId val="{0000000A-9455-42B2-AC41-7101064862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523</c:v>
                </c:pt>
                <c:pt idx="2">
                  <c:v>#N/A</c:v>
                </c:pt>
                <c:pt idx="3">
                  <c:v>#N/A</c:v>
                </c:pt>
                <c:pt idx="4">
                  <c:v>297</c:v>
                </c:pt>
                <c:pt idx="5">
                  <c:v>#N/A</c:v>
                </c:pt>
                <c:pt idx="6">
                  <c:v>#N/A</c:v>
                </c:pt>
                <c:pt idx="7">
                  <c:v>50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55-42B2-AC41-7101064862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1299</c:v>
                </c:pt>
                <c:pt idx="1">
                  <c:v>1629</c:v>
                </c:pt>
                <c:pt idx="2">
                  <c:v>1611</c:v>
                </c:pt>
              </c:numCache>
            </c:numRef>
          </c:val>
          <c:extLst>
            <c:ext xmlns:c16="http://schemas.microsoft.com/office/drawing/2014/chart" uri="{C3380CC4-5D6E-409C-BE32-E72D297353CC}">
              <c16:uniqueId val="{00000000-E909-48FB-978C-45896B720B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59</c:v>
                </c:pt>
                <c:pt idx="1">
                  <c:v>143</c:v>
                </c:pt>
                <c:pt idx="2">
                  <c:v>143</c:v>
                </c:pt>
              </c:numCache>
            </c:numRef>
          </c:val>
          <c:extLst>
            <c:ext xmlns:c16="http://schemas.microsoft.com/office/drawing/2014/chart" uri="{C3380CC4-5D6E-409C-BE32-E72D297353CC}">
              <c16:uniqueId val="{00000001-E909-48FB-978C-45896B720B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2312</c:v>
                </c:pt>
                <c:pt idx="1">
                  <c:v>2312</c:v>
                </c:pt>
                <c:pt idx="2">
                  <c:v>2515</c:v>
                </c:pt>
              </c:numCache>
            </c:numRef>
          </c:val>
          <c:extLst>
            <c:ext xmlns:c16="http://schemas.microsoft.com/office/drawing/2014/chart" uri="{C3380CC4-5D6E-409C-BE32-E72D297353CC}">
              <c16:uniqueId val="{00000002-E909-48FB-978C-45896B720B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{41754D70-6D9E-405F-B756-ED4E73439828}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EEA-49F6-B1B3-5452D985D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{F11CB367-F6B6-4ABB-AAFD-8A06E96C3D89}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EA-49F6-B1B3-5452D985D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{50331A9E-E944-416E-A909-F586C8E5AD58}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EA-49F6-B1B3-5452D985D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{38357944-181F-490D-901A-85F80F2E2DF5}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EA-49F6-B1B3-5452D985D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{12F1896B-5103-4557-8075-C296F1AB36F8}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EA-49F6-B1B3-5452D985D5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{E38FFED9-F847-48F2-BEE4-AC36039CC2CA}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EEA-49F6-B1B3-5452D985D5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{2DF07FC8-0406-4656-B84A-800ABBF73DBB}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EEA-49F6-B1B3-5452D985D5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{718B8D92-9384-4CB6-ADCA-6FA6B2C44106}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EEA-49F6-B1B3-5452D985D5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{3906C8B0-9466-4D33-B76E-A89E6CA79B5C}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EEA-49F6-B1B3-5452D985D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59.7</c:v>
                </c:pt>
                <c:pt idx="16">
                  <c:v>60.5</c:v>
                </c:pt>
                <c:pt idx="24">
                  <c:v>61.2</c:v>
                </c:pt>
                <c:pt idx="32">
                  <c:v>62.4</c:v>
                </c:pt>
              </c:numCache>
            </c:numRef>
          </c:xVal>
          <c:yVal>
            <c:numRef>
              <c:f>公会計指標分析・財政指標組合せ分析表!$BP$51:$DC$51</c:f>
              <c:numCache>
                <c:formatCode>#,##0.0;"▲ "#,##0.0</c:formatCode>
                <c:ptCount val="40"/>
                <c:pt idx="0">
                  <c:v>12.2</c:v>
                </c:pt>
                <c:pt idx="8">
                  <c:v>6.9</c:v>
                </c:pt>
                <c:pt idx="16">
                  <c:v>1.1000000000000001</c:v>
                </c:pt>
              </c:numCache>
            </c:numRef>
          </c:yVal>
          <c:smooth val="0"/>
          <c:extLst>
            <c:ext xmlns:c16="http://schemas.microsoft.com/office/drawing/2014/chart" uri="{C3380CC4-5D6E-409C-BE32-E72D297353CC}">
              <c16:uniqueId val="{00000009-4EEA-49F6-B1B3-5452D985D5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{33BF2A2B-86C8-4C47-A10A-BD2D3EBC2FE4}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EEA-49F6-B1B3-5452D985D5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{0E84BAD1-BDA4-4AEA-B14F-FF0538AE7F84}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EA-49F6-B1B3-5452D985D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{4D0B34DD-3440-4B15-B74E-55CC4A9E95B1}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EA-49F6-B1B3-5452D985D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{6837E462-B41D-49B9-8232-1F382E830457}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EA-49F6-B1B3-5452D985D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{D937B43F-539F-43B8-80B4-540F7C356642}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EA-49F6-B1B3-5452D985D51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{AB03C2EB-9B75-4A0F-A432-015CB21DB4F1}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EEA-49F6-B1B3-5452D985D51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{567DCFA4-6FFB-4FD7-A955-B4B5936FCEFD}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EEA-49F6-B1B3-5452D985D51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{BE0F74A6-3EFC-4CE2-A222-426F0BCF098F}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EEA-49F6-B1B3-5452D985D51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{B5E27071-7E23-4744-A163-F48A3D24E1F1}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EEA-49F6-B1B3-5452D985D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61.2</c:v>
                </c:pt>
                <c:pt idx="24">
                  <c:v>63.1</c:v>
                </c:pt>
                <c:pt idx="32">
                  <c:v>63.5</c:v>
                </c:pt>
              </c:numCache>
            </c:numRef>
          </c:xVal>
          <c:yVal>
            <c:numRef>
              <c:f>公会計指標分析・財政指標組合せ分析表!$BP$55:$DC$55</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4EEA-49F6-B1B3-5452D985D51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{456F65B6-9926-4741-A262-977A27C79FF3}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22E-48DA-BC3E-6345F9E0A2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{CA4D611B-EFE5-44FD-899E-7D71C35A367E}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2E-48DA-BC3E-6345F9E0A2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{98F3E6C6-14F8-46ED-A9A6-72B27F75C695}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2E-48DA-BC3E-6345F9E0A2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{E53F5EE8-0C7C-47BD-BFDA-8B5CE4D63396}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2E-48DA-BC3E-6345F9E0A2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{FF2E1C55-0C6B-4C41-AB74-7F8E8E6AA2C5}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2E-48DA-BC3E-6345F9E0A21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{F2A8FF61-DA98-4CDB-8EED-96A296E8D7AE}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22E-48DA-BC3E-6345F9E0A21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{B15E973F-F475-4B54-8C61-E5F80CCE5200}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22E-48DA-BC3E-6345F9E0A21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{F496F62D-C493-41D7-8C2B-4155C0B9ED7B}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22E-48DA-BC3E-6345F9E0A21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{8F19F844-B432-4A50-9F57-84667D15A83E}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22E-48DA-BC3E-6345F9E0A2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12</c:v>
                </c:pt>
                <c:pt idx="16">
                  <c:v>13.4</c:v>
                </c:pt>
                <c:pt idx="24">
                  <c:v>14</c:v>
                </c:pt>
                <c:pt idx="32">
                  <c:v>12.2</c:v>
                </c:pt>
              </c:numCache>
            </c:numRef>
          </c:xVal>
          <c:yVal>
            <c:numRef>
              <c:f>公会計指標分析・財政指標組合せ分析表!$BP$73:$DC$73</c:f>
              <c:numCache>
                <c:formatCode>#,##0.0;"▲ "#,##0.0</c:formatCode>
                <c:ptCount val="40"/>
                <c:pt idx="0">
                  <c:v>12.2</c:v>
                </c:pt>
                <c:pt idx="8">
                  <c:v>6.9</c:v>
                </c:pt>
                <c:pt idx="16">
                  <c:v>1.1000000000000001</c:v>
                </c:pt>
              </c:numCache>
            </c:numRef>
          </c:yVal>
          <c:smooth val="0"/>
          <c:extLst>
            <c:ext xmlns:c16="http://schemas.microsoft.com/office/drawing/2014/chart" uri="{C3380CC4-5D6E-409C-BE32-E72D297353CC}">
              <c16:uniqueId val="{00000009-722E-48DA-BC3E-6345F9E0A2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{92B84E64-74EA-4900-AA23-5ACE1404ED8C}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22E-48DA-BC3E-6345F9E0A2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{495FE9AA-F733-478D-A5B7-2E11B6B02065}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2E-48DA-BC3E-6345F9E0A2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{24293AD6-F143-4072-B967-F404BC0F6B46}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2E-48DA-BC3E-6345F9E0A2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{0DCB215C-8792-4165-9A86-40A43A544363}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2E-48DA-BC3E-6345F9E0A2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{DEFB4895-A62E-4A78-8F98-F90B9B98B398}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2E-48DA-BC3E-6345F9E0A21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{2E8B324F-172D-445A-A0A4-40BCB1DBEB0E}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22E-48DA-BC3E-6345F9E0A21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{EE09719D-A3A6-42D3-B84B-A13D436D269D}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22E-48DA-BC3E-6345F9E0A21F}"/>
                </c:ext>
              </c:extLst>
            </c:dLbl>
            <c:dLbl>
              <c:idx val="24"/>
              <c:layout>
                <c:manualLayout>
                  <c:x val="0"/>
                  <c:y val="-1.892072577225809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{DBEB246E-CF08-401A-9AAD-BB0CD3104D0B}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22E-48DA-BC3E-6345F9E0A21F}"/>
                </c:ext>
              </c:extLst>
            </c:dLbl>
            <c:dLbl>
              <c:idx val="32"/>
              <c:layout>
                <c:manualLayout>
                  <c:x val="0"/>
                  <c:y val="1.892072577225809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{0B94A2C8-72E7-4DC0-A793-919B78A84A39}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22E-48DA-BC3E-6345F9E0A2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7.3</c:v>
                </c:pt>
                <c:pt idx="24">
                  <c:v>7.2</c:v>
                </c:pt>
                <c:pt idx="32">
                  <c:v>7.2</c:v>
                </c:pt>
              </c:numCache>
            </c:numRef>
          </c:xVal>
          <c:yVal>
            <c:numRef>
              <c:f>公会計指標分析・財政指標組合せ分析表!$BP$77:$DC$77</c:f>
              <c:numCache>
                <c:formatCode>#,##0.0;"▲ "#,##0.0</c:formatCode>
                <c:ptCount val="40"/>
                <c:pt idx="0">
                  <c:v>18.2</c:v>
                </c:pt>
                <c:pt idx="8">
                  <c:v>20.3</c:v>
                </c:pt>
                <c:pt idx="16">
                  <c:v>12.8</c:v>
                </c:pt>
                <c:pt idx="24">
                  <c:v>0</c:v>
                </c:pt>
                <c:pt idx="32">
                  <c:v>0</c:v>
                </c:pt>
              </c:numCache>
            </c:numRef>
          </c:yVal>
          <c:smooth val="0"/>
          <c:extLst>
            <c:ext xmlns:c16="http://schemas.microsoft.com/office/drawing/2014/chart" uri="{C3380CC4-5D6E-409C-BE32-E72D297353CC}">
              <c16:uniqueId val="{00000013-722E-48DA-BC3E-6345F9E0A21F}"/>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C4A5B8C-DC3B-4561-B3F2-9448D38AD208}"/>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90E19CC-8A19-4B3B-80EA-4638A7F5942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0A0036D-01FC-42DC-8755-123AB068763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10A60D0-EA74-4BF4-9D8F-6E133433BC3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BD74CD3-DEF7-4126-9029-6A28C798E435}"/>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A4FF856-F139-42D9-B630-7A66771B130E}"/>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72805F7-F112-48E6-95B9-41723709573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061195D-601A-4BA6-AE7D-8B3D3DEAA75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C2C8A3A-3697-4BAE-840D-915A7DB2CA1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0D7A9C6-100A-4CD8-BB9C-0C069060197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AC9541E-C96F-419E-8CFA-5912CB9E9B0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5D0B555-C572-4FE3-8120-E13F649A661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97F9583-F6DF-4F9A-8422-8C61E657F6E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5AEFF71-92E8-4D1F-8BC9-9B671486789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012A97F-D1B2-48F0-9DAC-0445B6B8B72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1C0B290-BB64-4DAF-B3C6-9A80E53B2C5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933462D-D473-4CA9-AA60-EED051CB507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F1C8F33-D2DE-49FD-96F8-A33658061D4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49751A7-1305-446D-B660-1B88000E1C5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CEF1187-C0B8-43CA-ABB0-60D9405CC90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9D84627-FF2D-4451-A999-8F55B6106A5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2E0F9F3-43EC-4E8D-BA6B-1BE148261F8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C5EE4FA-F7DE-482C-BEEB-7B98F5320F5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BF72B8C-1945-4DF2-8030-28B97A3EDFE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F08E372-E523-4917-B994-C3B04FC0426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3468E3A-C74A-4751-A379-1C5D3DA8C08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525D639-20B0-48E5-8F6D-636B5AB3B4A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48AE02B-B385-4FBC-8256-EA33258B487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9EB1E0C-2A94-4973-BB64-88D891731BB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DFE8AE37-09A9-4C08-B584-713AD116345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04242C9-915D-4351-868F-3D8C634EB5E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4C1F7AE-6D0C-4A09-9735-A3F05EC5A9F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5047BBF2-9D85-4065-B361-0646C70CC8AC}"/>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76312BD-0528-4462-BFF8-93B77CE70EAF}"/>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74D1E02-E787-4DA9-9B70-8DA0D92ED73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A0CB620-E0B6-4BC1-8247-916626E86F7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402C977-CD51-42C0-B82D-D65178DF36C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7BE6D0E-8EF8-483F-B64B-605FBC0407D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38B44A1-5CAB-4CBC-A626-1EB33DC93EB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B196BED-6B62-4149-BE56-3D37B4AA43B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B70B521-4AF9-4A7D-ADB2-6854F1E3341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55E37B7-582E-4F51-A750-9E9C6079612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B249AD4-0741-4B07-8E15-B1443AE5F5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BCD38A8-9E69-4639-B0AF-FAE0E5E0316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65F7922-5CB8-46A3-9DD6-7DC6358A677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24B8031-3CD9-4418-8DD4-E16D1E13450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75ED338-8B40-42B9-B6C8-1D80BF264AA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市町村民税や固定資産税、市町村たばこ税が増になった影響で基準財政収入額は増となったが、臨時財政対策債が大きく減少した影響で基準財政需要額も増となり、財政力指数は前年度と比較して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ポイント減少した。類似団体との比較では、平均値と同程度の値となった。</a:t>
          </a:r>
        </a:p>
        <a:p>
          <a:r>
            <a:rPr kumimoji="1" lang="ja-JP" altLang="en-US" sz="1300">
              <a:latin typeface="ＭＳ Ｐゴシック" panose="020B0600070205080204" pitchFamily="50" charset="-128"/>
              <a:ea typeface="ＭＳ Ｐゴシック" panose="020B0600070205080204" pitchFamily="50" charset="-128"/>
            </a:rPr>
            <a:t>　今後も自主財源の確保と経費節減に努めていく。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9418095-8E95-4F9D-87B3-20A47FE5DB6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23CCD427-1C6B-493E-81F3-51DAE94A4DEF}"/>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5459753-0C77-4DCF-AECA-1C20DCF9E00D}"/>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C37C3BA-32EF-4A44-97B4-BC8E4D1F610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EC220E3-7F99-43C1-A174-B5AD56C2327B}"/>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18086FC-A23C-4F5F-9744-78898B6200D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53DD667B-2F1C-437F-9A3B-A1A3C7B6010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A085D141-C953-4CEB-8DD4-67B41FC99DE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81304E2-1FDD-486E-95CC-97D1BC023E6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5A936BCC-24C4-47E6-AB55-431A385488C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42DDAE88-4BE7-49EC-8910-DDDAA2AF5E5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E2EE4760-153C-4CD0-A79D-5F1F43E1DE67}"/>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A06DCED9-D2D8-4058-9DED-06A190D3A7F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2B423ED-7224-4A93-A645-DA0DFA1631C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E4CB81B-25BF-4EE5-BE3A-DF1AE10A468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2F8F0A3-D4C5-4FB6-90C6-273CD221586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F0DE8B02-E9D1-4ED4-B832-430A32401567}"/>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C7F2606-5243-4907-BE30-9373CD63959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66F3E815-9731-42AF-A9EA-06C6F8B530E5}"/>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7482FDB4-73C9-4BAC-8195-04C2066A344F}"/>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19081721-9DEC-4830-AE3A-F2644C808C88}"/>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48381</xdr:rowOff>
    </xdr:to>
    <xdr:cxnSp macro="">
      <xdr:nvCxnSpPr>
        <xdr:cNvPr id="70" name="直線コネクタ 69">
          <a:extLst>
            <a:ext uri="{FF2B5EF4-FFF2-40B4-BE49-F238E27FC236}">
              <a16:creationId xmlns:a16="http://schemas.microsoft.com/office/drawing/2014/main" id="{27EC7BEA-5C45-4E57-ADB1-0ECB71236591}"/>
            </a:ext>
          </a:extLst>
        </xdr:cNvPr>
        <xdr:cNvCxnSpPr/>
      </xdr:nvCxnSpPr>
      <xdr:spPr>
        <a:xfrm>
          <a:off x="4114800" y="72377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DE6F9D42-FF4F-48FC-8430-72FA6BE8928D}"/>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4D57BB01-84F2-4E56-976E-25CF151C9714}"/>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A255A7B6-DA05-4C2E-913F-5EC14A256B74}"/>
            </a:ext>
          </a:extLst>
        </xdr:cNvPr>
        <xdr:cNvCxnSpPr/>
      </xdr:nvCxnSpPr>
      <xdr:spPr>
        <a:xfrm>
          <a:off x="3225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83C971C-3A55-46B0-AE0B-D3FF04EFC3B7}"/>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F829D-412F-4820-BA6C-482CE6988045}"/>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10985F8-25F0-415C-A0F2-ADB61999BF5C}"/>
            </a:ext>
          </a:extLst>
        </xdr:cNvPr>
        <xdr:cNvCxnSpPr/>
      </xdr:nvCxnSpPr>
      <xdr:spPr>
        <a:xfrm flipV="1">
          <a:off x="2336800" y="72263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8FCADB6F-98DC-48DA-A15D-807E16704052}"/>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501D379E-6B8F-4078-8A11-485A724D9C85}"/>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2308C517-5227-45F2-B619-064C2E47F037}"/>
            </a:ext>
          </a:extLst>
        </xdr:cNvPr>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168124</xdr:rowOff>
    </xdr:from>
    <xdr:to>
      <xdr:col>11</xdr:col>
      <xdr:colOff>82550</xdr:colOff>
      <xdr:row>41</xdr:row>
      <xdr:rowOff>98274</xdr:rowOff>
    </xdr:to>
    <xdr:sp macro="" textlink="">
      <xdr:nvSpPr>
        <xdr:cNvPr id="80" name="フローチャート: 判断 79">
          <a:extLst>
            <a:ext uri="{FF2B5EF4-FFF2-40B4-BE49-F238E27FC236}">
              <a16:creationId xmlns:a16="http://schemas.microsoft.com/office/drawing/2014/main" id="{EFBFC396-9D08-468B-9FE4-224380ACC17B}"/>
            </a:ext>
          </a:extLst>
        </xdr:cNvPr>
        <xdr:cNvSpPr/>
      </xdr:nvSpPr>
      <xdr:spPr>
        <a:xfrm>
          <a:off x="2286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81" name="テキスト ボックス 80">
          <a:extLst>
            <a:ext uri="{FF2B5EF4-FFF2-40B4-BE49-F238E27FC236}">
              <a16:creationId xmlns:a16="http://schemas.microsoft.com/office/drawing/2014/main" id="{2AA76B96-7041-4D0B-98B8-AA8129E6E2B5}"/>
            </a:ext>
          </a:extLst>
        </xdr:cNvPr>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168124</xdr:rowOff>
    </xdr:from>
    <xdr:to>
      <xdr:col>7</xdr:col>
      <xdr:colOff>31750</xdr:colOff>
      <xdr:row>41</xdr:row>
      <xdr:rowOff>98274</xdr:rowOff>
    </xdr:to>
    <xdr:sp macro="" textlink="">
      <xdr:nvSpPr>
        <xdr:cNvPr id="82" name="フローチャート: 判断 81">
          <a:extLst>
            <a:ext uri="{FF2B5EF4-FFF2-40B4-BE49-F238E27FC236}">
              <a16:creationId xmlns:a16="http://schemas.microsoft.com/office/drawing/2014/main" id="{C09A46E3-2232-4AE9-980B-388629E8F078}"/>
            </a:ext>
          </a:extLst>
        </xdr:cNvPr>
        <xdr:cNvSpPr/>
      </xdr:nvSpPr>
      <xdr:spPr>
        <a:xfrm>
          <a:off x="1397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108451</xdr:rowOff>
    </xdr:from>
    <xdr:ext cx="762000" cy="259045"/>
    <xdr:sp macro="" textlink="">
      <xdr:nvSpPr>
        <xdr:cNvPr id="83" name="テキスト ボックス 82">
          <a:extLst>
            <a:ext uri="{FF2B5EF4-FFF2-40B4-BE49-F238E27FC236}">
              <a16:creationId xmlns:a16="http://schemas.microsoft.com/office/drawing/2014/main" id="{048E34BE-5732-4872-8DB5-E3D455F018AA}"/>
            </a:ext>
          </a:extLst>
        </xdr:cNvPr>
        <xdr:cNvSpPr txBox="1"/>
      </xdr:nvSpPr>
      <xdr:spPr>
        <a:xfrm>
          <a:off x="1066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202ACA8-5E11-4922-9A14-80A1610CAB5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780C075-D810-4E93-A7FC-16CD1D4BCE1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49E2CD5-63A8-47CB-9966-4D125FE3934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93AB4C1-8B97-4162-8321-B85A527F3EE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5FADBB1-9742-48C1-AFF8-8FF2D02C970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89" name="楕円 88">
          <a:extLst>
            <a:ext uri="{FF2B5EF4-FFF2-40B4-BE49-F238E27FC236}">
              <a16:creationId xmlns:a16="http://schemas.microsoft.com/office/drawing/2014/main" id="{BE1C6F88-A2E4-4A12-B910-F255EDC7B331}"/>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14108</xdr:rowOff>
    </xdr:from>
    <xdr:ext cx="762000" cy="259045"/>
    <xdr:sp macro="" textlink="">
      <xdr:nvSpPr>
        <xdr:cNvPr id="90" name="財政力該当値テキスト">
          <a:extLst>
            <a:ext uri="{FF2B5EF4-FFF2-40B4-BE49-F238E27FC236}">
              <a16:creationId xmlns:a16="http://schemas.microsoft.com/office/drawing/2014/main" id="{F6370EE0-18B4-43A3-9B03-9B27FEE18974}"/>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25CF385-3041-47D0-81CF-700644255D99}"/>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A126B4A9-65CB-4243-9982-9A5C3E27CF96}"/>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a:extLst>
            <a:ext uri="{FF2B5EF4-FFF2-40B4-BE49-F238E27FC236}">
              <a16:creationId xmlns:a16="http://schemas.microsoft.com/office/drawing/2014/main" id="{0FF53EAD-2765-4D3D-A6D6-EFC3ED9374F1}"/>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a:extLst>
            <a:ext uri="{FF2B5EF4-FFF2-40B4-BE49-F238E27FC236}">
              <a16:creationId xmlns:a16="http://schemas.microsoft.com/office/drawing/2014/main" id="{FBA0A347-3493-4392-8299-DF7B79EC3C2B}"/>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A872D6B9-41F3-4EAB-98FC-1D08750406E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83958</xdr:rowOff>
    </xdr:from>
    <xdr:ext cx="762000" cy="259045"/>
    <xdr:sp macro="" textlink="">
      <xdr:nvSpPr>
        <xdr:cNvPr id="96" name="テキスト ボックス 95">
          <a:extLst>
            <a:ext uri="{FF2B5EF4-FFF2-40B4-BE49-F238E27FC236}">
              <a16:creationId xmlns:a16="http://schemas.microsoft.com/office/drawing/2014/main" id="{201D9EDB-366D-4E0D-943C-739DA294C228}"/>
            </a:ext>
          </a:extLst>
        </xdr:cNvPr>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1E40D3D6-0468-4FD7-A037-FD21645149F8}"/>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83958</xdr:rowOff>
    </xdr:from>
    <xdr:ext cx="762000" cy="259045"/>
    <xdr:sp macro="" textlink="">
      <xdr:nvSpPr>
        <xdr:cNvPr id="98" name="テキスト ボックス 97">
          <a:extLst>
            <a:ext uri="{FF2B5EF4-FFF2-40B4-BE49-F238E27FC236}">
              <a16:creationId xmlns:a16="http://schemas.microsoft.com/office/drawing/2014/main" id="{F0BBF9DE-BAE9-4590-8EF8-1E2DF48F5A35}"/>
            </a:ext>
          </a:extLst>
        </xdr:cNvPr>
        <xdr:cNvSpPr txBox="1"/>
      </xdr:nvSpPr>
      <xdr:spPr>
        <a:xfrm>
          <a:off x="1066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75955748-C5E0-4AF2-9CED-B30A9C09B8D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5994F8B-3386-452A-8E0B-6CD7DE6FF99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CB39BC5-D726-4761-89CB-6DAAF080063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49D5F7B-7B43-4558-A864-9CB069713B7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4E93DEEF-B0C3-4719-AE70-E3439375C74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F7E5CE4B-2284-4586-B68D-CB776C183E3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603869B-11BD-45AD-ABF4-262464F5D4D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E7880CC6-B429-48B7-B62D-9546DBA2089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DFF78DD-6CA5-4836-89EB-F623DC298C94}"/>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0AE4F8A-C75C-479C-9ECF-E2A894C325E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396E412E-9693-4A74-8324-2CC0A2C35688}"/>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E1E9B8B-AB38-423C-8CA1-2B57E9702AF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B898BAE-B7D5-4230-86AE-50BC539948E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公債費の増と普通交付税・臨時財政対策債の減が大きく影響し、経常収支比率は昨年度と比較して</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ポイントの増となった。類似団体と比較しても、昨年度は平均値よりも低かったが、今年度は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ポイント高い結果となった。</a:t>
          </a:r>
        </a:p>
        <a:p>
          <a:r>
            <a:rPr kumimoji="1" lang="ja-JP" altLang="en-US" sz="1300">
              <a:latin typeface="ＭＳ Ｐゴシック" panose="020B0600070205080204" pitchFamily="50" charset="-128"/>
              <a:ea typeface="ＭＳ Ｐゴシック" panose="020B0600070205080204" pitchFamily="50" charset="-128"/>
            </a:rPr>
            <a:t>　扶助費は今後も増加傾向にあると考えられ、公債費も増加する見込みであることから、その他の経常経費である物件費、補助費及び繰出金等の抑制を図っていく必要がある。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EB4AC8CA-B8BE-4309-A949-00C87678478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7B1A620-07F3-4987-A52C-16627048B09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71166AC-7B64-4B48-84E4-7E6BDEB7FC3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19793138-1EAB-4ADC-BDF1-A1DC4943164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EC4AB5C-42FE-434F-A58B-8EC6B6B9222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CB61F028-A9E0-42F6-91FF-30C45703B04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64C1085B-8AD0-4D01-B124-6AEBE23F9FB6}"/>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CCAAFAC-4B6F-4C00-B6B1-AC893404A56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27FE675-2928-46D2-83A3-9FEA2660619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55C23C7E-0814-47B5-9469-3357C83F611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29014FC8-4204-485F-BDEC-E8435FDE4F1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C2A6731-5CC6-46C3-8452-46D8A5F60568}"/>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91F620DF-2307-45F6-A355-201C670169A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6E0CF9EF-0B69-456E-B9D8-A41AC646FE4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F9C4A937-9C5C-4BA2-A5CB-9A208AC41E75}"/>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2C9D11B9-96C2-4CAD-962D-2DE671CC8618}"/>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CFE97C0D-F39D-4814-873F-6DBAB16AB502}"/>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911FE3D9-F887-42F3-A91D-E110B6D5ADE9}"/>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6328D072-F363-4044-84C1-BB6A3510622F}"/>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64</xdr:row>
      <xdr:rowOff>44196</xdr:rowOff>
    </xdr:to>
    <xdr:cxnSp macro="">
      <xdr:nvCxnSpPr>
        <xdr:cNvPr id="131" name="直線コネクタ 130">
          <a:extLst>
            <a:ext uri="{FF2B5EF4-FFF2-40B4-BE49-F238E27FC236}">
              <a16:creationId xmlns:a16="http://schemas.microsoft.com/office/drawing/2014/main" id="{545FEDB5-B63A-4442-A022-92466BBEC8D8}"/>
            </a:ext>
          </a:extLst>
        </xdr:cNvPr>
        <xdr:cNvCxnSpPr/>
      </xdr:nvCxnSpPr>
      <xdr:spPr>
        <a:xfrm>
          <a:off x="4114800" y="10630916"/>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30DA82EB-187E-475F-A69F-C15151A9BA1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54F40C25-2DBB-432A-AC47-17FA897C9719}"/>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66</xdr:row>
      <xdr:rowOff>29464</xdr:rowOff>
    </xdr:to>
    <xdr:cxnSp macro="">
      <xdr:nvCxnSpPr>
        <xdr:cNvPr id="134" name="直線コネクタ 133">
          <a:extLst>
            <a:ext uri="{FF2B5EF4-FFF2-40B4-BE49-F238E27FC236}">
              <a16:creationId xmlns:a16="http://schemas.microsoft.com/office/drawing/2014/main" id="{E4188697-7BB2-432D-95C3-6628B202E1A3}"/>
            </a:ext>
          </a:extLst>
        </xdr:cNvPr>
        <xdr:cNvCxnSpPr/>
      </xdr:nvCxnSpPr>
      <xdr:spPr>
        <a:xfrm flipV="1">
          <a:off x="3225800" y="10630916"/>
          <a:ext cx="8890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F1A4DC65-5746-42B3-9A81-4FB8316F9E47}"/>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850B5E97-C510-45E8-AB59-1653E0C00AB7}"/>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66</xdr:row>
      <xdr:rowOff>29464</xdr:rowOff>
    </xdr:to>
    <xdr:cxnSp macro="">
      <xdr:nvCxnSpPr>
        <xdr:cNvPr id="137" name="直線コネクタ 136">
          <a:extLst>
            <a:ext uri="{FF2B5EF4-FFF2-40B4-BE49-F238E27FC236}">
              <a16:creationId xmlns:a16="http://schemas.microsoft.com/office/drawing/2014/main" id="{F6810491-84A0-4909-A645-428C7A6AECCC}"/>
            </a:ext>
          </a:extLst>
        </xdr:cNvPr>
        <xdr:cNvCxnSpPr/>
      </xdr:nvCxnSpPr>
      <xdr:spPr>
        <a:xfrm>
          <a:off x="2336800" y="112341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F8B67015-1161-4E5A-9C1D-994E19F89E72}"/>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2131BBE1-238A-483B-8039-42E6751C589C}"/>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140716</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585A38E6-27DD-427C-8181-0A89AAA7EE07}"/>
            </a:ext>
          </a:extLst>
        </xdr:cNvPr>
        <xdr:cNvCxnSpPr/>
      </xdr:nvCxnSpPr>
      <xdr:spPr>
        <a:xfrm>
          <a:off x="1447800" y="111135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1" name="フローチャート: 判断 140">
          <a:extLst>
            <a:ext uri="{FF2B5EF4-FFF2-40B4-BE49-F238E27FC236}">
              <a16:creationId xmlns:a16="http://schemas.microsoft.com/office/drawing/2014/main" id="{299E919A-5178-46F6-B670-3348482B1E3D}"/>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2" name="テキスト ボックス 141">
          <a:extLst>
            <a:ext uri="{FF2B5EF4-FFF2-40B4-BE49-F238E27FC236}">
              <a16:creationId xmlns:a16="http://schemas.microsoft.com/office/drawing/2014/main" id="{1FAF90B7-00D2-48E8-B9E2-91083C451326}"/>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3" name="フローチャート: 判断 142">
          <a:extLst>
            <a:ext uri="{FF2B5EF4-FFF2-40B4-BE49-F238E27FC236}">
              <a16:creationId xmlns:a16="http://schemas.microsoft.com/office/drawing/2014/main" id="{E82C6A3E-1CD4-4F55-A2A2-870C7F414CD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4" name="テキスト ボックス 143">
          <a:extLst>
            <a:ext uri="{FF2B5EF4-FFF2-40B4-BE49-F238E27FC236}">
              <a16:creationId xmlns:a16="http://schemas.microsoft.com/office/drawing/2014/main" id="{6DC5B696-A77F-4BCF-A94C-F51908134ED4}"/>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A8DBFEB-6EC4-4303-8657-96B243F5247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C9E63C8-50A2-4131-A6EA-A03DE0F232C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A9EFE23-E7DE-40FE-A9C7-1D0605DA2AE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E08511F-FE38-48F2-B966-035E37D0D6D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63F070E3-2AAB-4501-AC3D-5BA986B0321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50" name="楕円 149">
          <a:extLst>
            <a:ext uri="{FF2B5EF4-FFF2-40B4-BE49-F238E27FC236}">
              <a16:creationId xmlns:a16="http://schemas.microsoft.com/office/drawing/2014/main" id="{83208341-F72E-464A-B059-96E09A1ECAA9}"/>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1" name="財政構造の弾力性該当値テキスト">
          <a:extLst>
            <a:ext uri="{FF2B5EF4-FFF2-40B4-BE49-F238E27FC236}">
              <a16:creationId xmlns:a16="http://schemas.microsoft.com/office/drawing/2014/main" id="{BDF161B3-569A-4721-AEBF-08A26C053562}"/>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32F4F26C-2271-4446-8565-A4B5718BDBE3}"/>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A01DEB38-B423-4B50-B776-C37EF8633CA5}"/>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4" name="楕円 153">
          <a:extLst>
            <a:ext uri="{FF2B5EF4-FFF2-40B4-BE49-F238E27FC236}">
              <a16:creationId xmlns:a16="http://schemas.microsoft.com/office/drawing/2014/main" id="{F79C528A-8245-4A3F-8E9C-CD46A21B35A1}"/>
            </a:ext>
          </a:extLst>
        </xdr:cNvPr>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5" name="テキスト ボックス 154">
          <a:extLst>
            <a:ext uri="{FF2B5EF4-FFF2-40B4-BE49-F238E27FC236}">
              <a16:creationId xmlns:a16="http://schemas.microsoft.com/office/drawing/2014/main" id="{A996C2FB-EFD4-48DD-91B4-541B2E075900}"/>
            </a:ext>
          </a:extLst>
        </xdr:cNvPr>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D738D37A-B4C0-483D-B421-A0FDA445698A}"/>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B3B838BB-DDFB-437A-A6A4-4CAEBD23EAFC}"/>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58" name="楕円 157">
          <a:extLst>
            <a:ext uri="{FF2B5EF4-FFF2-40B4-BE49-F238E27FC236}">
              <a16:creationId xmlns:a16="http://schemas.microsoft.com/office/drawing/2014/main" id="{559020E5-4C60-47F4-8320-46B48030CB8B}"/>
            </a:ext>
          </a:extLst>
        </xdr:cNvPr>
        <xdr:cNvSpPr/>
      </xdr:nvSpPr>
      <xdr:spPr>
        <a:xfrm>
          <a:off x="1397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4843</xdr:rowOff>
    </xdr:from>
    <xdr:ext cx="762000" cy="259045"/>
    <xdr:sp macro="" textlink="">
      <xdr:nvSpPr>
        <xdr:cNvPr id="159" name="テキスト ボックス 158">
          <a:extLst>
            <a:ext uri="{FF2B5EF4-FFF2-40B4-BE49-F238E27FC236}">
              <a16:creationId xmlns:a16="http://schemas.microsoft.com/office/drawing/2014/main" id="{06DAC643-BDA9-4FCC-9494-74CB4C5F1262}"/>
            </a:ext>
          </a:extLst>
        </xdr:cNvPr>
        <xdr:cNvSpPr txBox="1"/>
      </xdr:nvSpPr>
      <xdr:spPr>
        <a:xfrm>
          <a:off x="1066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E85E3E7-F373-49DA-A2C0-A8133229843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4EB63E26-743F-4323-868A-0B49531FE0F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173315A-6717-496A-BAFF-A8301F776A6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5BA54F3D-8D3C-42CF-85DC-1801F67FFE5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16EBE2DF-FC09-4B81-965B-813370791D1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E65A076-8C55-438D-A573-A7D26F70C98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26464A6D-5EE6-4130-BB84-AADB5CC4EE3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1ED983C6-801D-4197-A891-2F783858278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205FA9E1-DAA4-4C59-9FA4-94D44090B57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8462842C-3290-469F-81CC-74C2E88D9D8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177136B-5F6D-4931-B67A-2ECEACE054D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106C9D47-F5B5-4023-8481-0F2337FEAF4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75B83C77-B7A0-49DD-AFF6-04F05D36D69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会計年度任用職員の増による人件費の増、新型コロナウイルス感染症対策として実施した事業に伴う委託費や選挙（参院選、県知事選、県議選、町議選）の実施に伴う物件費等の増があり、人口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13,039</a:t>
          </a:r>
          <a:r>
            <a:rPr kumimoji="1" lang="ja-JP" altLang="en-US" sz="1300">
              <a:latin typeface="ＭＳ Ｐゴシック" panose="020B0600070205080204" pitchFamily="50" charset="-128"/>
              <a:ea typeface="ＭＳ Ｐゴシック" panose="020B0600070205080204" pitchFamily="50" charset="-128"/>
            </a:rPr>
            <a:t>円増加した。類似団体平均は大きく下回っている。</a:t>
          </a:r>
        </a:p>
        <a:p>
          <a:r>
            <a:rPr kumimoji="1" lang="ja-JP" altLang="en-US" sz="1300">
              <a:latin typeface="ＭＳ Ｐゴシック" panose="020B0600070205080204" pitchFamily="50" charset="-128"/>
              <a:ea typeface="ＭＳ Ｐゴシック" panose="020B0600070205080204" pitchFamily="50" charset="-128"/>
            </a:rPr>
            <a:t>　物件費の増は一時的なものも含まれるが、今後も経常経費の削減に努めていく。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162C7D93-DD1B-4485-8048-F400951C262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5262B600-0C1C-4D7A-B520-EDE1EFE0D82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E91B1955-31B4-4524-9A41-F5A7E01FE96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F667FB10-D2E9-44A4-834B-48E4D812A4C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D18D1F0D-CB8A-47C6-95A0-1AB0D1D70F9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14A036EE-AF2D-42ED-9824-E2A280C4D30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644E3940-A88A-4BFA-8D08-FE9D93F136A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130B997-56CA-4864-B6AE-B5C6532A26A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C0C4A1C9-ADFC-4DB1-8833-C3057184148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33AF1169-40C5-4382-85E6-D0124F05011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CFE2A839-CDE4-47DA-93BE-EF9E5BCCCD61}"/>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88232C69-3F5B-41DA-8A33-E625EA987CA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18903B38-D147-4EE2-ACA6-8C6F89A19B2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600407D7-4AD1-442C-BDE8-96F6D66E0F8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D62CF2C4-937E-42AE-BDBD-E6C3C5684A82}"/>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F5FE947-16D8-42C2-97B4-0800EF1E9FA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91D45446-6A80-4FB6-AAF4-9ACA2BCD2757}"/>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FD666520-FBB4-42C0-B1AD-0503906AA7E5}"/>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3886FEC-970F-4A57-9BBF-B266BF264F1C}"/>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CA7C89A9-6B36-43DA-A5AD-CBEF1E1BCE7A}"/>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8B2E2F2A-DB77-4F4C-89BB-DE5E7854A9A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155313</xdr:rowOff>
    </xdr:from>
    <xdr:to>
      <xdr:col>23</xdr:col>
      <xdr:colOff>133350</xdr:colOff>
      <xdr:row>82</xdr:row>
      <xdr:rowOff>88740</xdr:rowOff>
    </xdr:to>
    <xdr:cxnSp macro="">
      <xdr:nvCxnSpPr>
        <xdr:cNvPr id="194" name="直線コネクタ 193">
          <a:extLst>
            <a:ext uri="{FF2B5EF4-FFF2-40B4-BE49-F238E27FC236}">
              <a16:creationId xmlns:a16="http://schemas.microsoft.com/office/drawing/2014/main" id="{2E9EAB5A-2E52-44D6-9F2C-5BF680697457}"/>
            </a:ext>
          </a:extLst>
        </xdr:cNvPr>
        <xdr:cNvCxnSpPr/>
      </xdr:nvCxnSpPr>
      <xdr:spPr>
        <a:xfrm>
          <a:off x="4114800" y="14042763"/>
          <a:ext cx="838200" cy="1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55075F22-A4CD-44FB-AC97-BD26D21EC576}"/>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7B169407-510C-43F9-B32F-BA103CC1E209}"/>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155313</xdr:rowOff>
    </xdr:from>
    <xdr:to>
      <xdr:col>19</xdr:col>
      <xdr:colOff>133350</xdr:colOff>
      <xdr:row>82</xdr:row>
      <xdr:rowOff>15739</xdr:rowOff>
    </xdr:to>
    <xdr:cxnSp macro="">
      <xdr:nvCxnSpPr>
        <xdr:cNvPr id="197" name="直線コネクタ 196">
          <a:extLst>
            <a:ext uri="{FF2B5EF4-FFF2-40B4-BE49-F238E27FC236}">
              <a16:creationId xmlns:a16="http://schemas.microsoft.com/office/drawing/2014/main" id="{0BF6D855-61F9-4817-A5BE-82ED28A4E458}"/>
            </a:ext>
          </a:extLst>
        </xdr:cNvPr>
        <xdr:cNvCxnSpPr/>
      </xdr:nvCxnSpPr>
      <xdr:spPr>
        <a:xfrm flipV="1">
          <a:off x="3225800" y="14042763"/>
          <a:ext cx="889000" cy="3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C4890DFA-B603-447A-BC28-3B44DC981B2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AE36D0CC-BEF7-4289-A6EE-9832D7EFC631}"/>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15739</xdr:rowOff>
    </xdr:from>
    <xdr:to>
      <xdr:col>15</xdr:col>
      <xdr:colOff>82550</xdr:colOff>
      <xdr:row>83</xdr:row>
      <xdr:rowOff>34634</xdr:rowOff>
    </xdr:to>
    <xdr:cxnSp macro="">
      <xdr:nvCxnSpPr>
        <xdr:cNvPr id="200" name="直線コネクタ 199">
          <a:extLst>
            <a:ext uri="{FF2B5EF4-FFF2-40B4-BE49-F238E27FC236}">
              <a16:creationId xmlns:a16="http://schemas.microsoft.com/office/drawing/2014/main" id="{BD63E056-1C29-4E54-A933-CC94EF9D9D4D}"/>
            </a:ext>
          </a:extLst>
        </xdr:cNvPr>
        <xdr:cNvCxnSpPr/>
      </xdr:nvCxnSpPr>
      <xdr:spPr>
        <a:xfrm flipV="1">
          <a:off x="2336800" y="14074639"/>
          <a:ext cx="889000" cy="19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87DCCE7F-C642-4940-BA9D-5844F1DD2101}"/>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A038824B-1CDF-4260-998C-57ECE42245AC}"/>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34634</xdr:rowOff>
    </xdr:from>
    <xdr:to>
      <xdr:col>11</xdr:col>
      <xdr:colOff>31750</xdr:colOff>
      <xdr:row>85</xdr:row>
      <xdr:rowOff>27270</xdr:rowOff>
    </xdr:to>
    <xdr:cxnSp macro="">
      <xdr:nvCxnSpPr>
        <xdr:cNvPr id="203" name="直線コネクタ 202">
          <a:extLst>
            <a:ext uri="{FF2B5EF4-FFF2-40B4-BE49-F238E27FC236}">
              <a16:creationId xmlns:a16="http://schemas.microsoft.com/office/drawing/2014/main" id="{B0F76FF1-35D4-452D-BDF7-35D9465F5848}"/>
            </a:ext>
          </a:extLst>
        </xdr:cNvPr>
        <xdr:cNvCxnSpPr/>
      </xdr:nvCxnSpPr>
      <xdr:spPr>
        <a:xfrm flipV="1">
          <a:off x="1447800" y="14264984"/>
          <a:ext cx="889000" cy="33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6472</xdr:rowOff>
    </xdr:from>
    <xdr:to>
      <xdr:col>11</xdr:col>
      <xdr:colOff>82550</xdr:colOff>
      <xdr:row>81</xdr:row>
      <xdr:rowOff>108072</xdr:rowOff>
    </xdr:to>
    <xdr:sp macro="" textlink="">
      <xdr:nvSpPr>
        <xdr:cNvPr id="204" name="フローチャート: 判断 203">
          <a:extLst>
            <a:ext uri="{FF2B5EF4-FFF2-40B4-BE49-F238E27FC236}">
              <a16:creationId xmlns:a16="http://schemas.microsoft.com/office/drawing/2014/main" id="{3F088ED6-AC94-4FEB-8845-3972914110E8}"/>
            </a:ext>
          </a:extLst>
        </xdr:cNvPr>
        <xdr:cNvSpPr/>
      </xdr:nvSpPr>
      <xdr:spPr>
        <a:xfrm>
          <a:off x="2286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118249</xdr:rowOff>
    </xdr:from>
    <xdr:ext cx="762000" cy="259045"/>
    <xdr:sp macro="" textlink="">
      <xdr:nvSpPr>
        <xdr:cNvPr id="205" name="テキスト ボックス 204">
          <a:extLst>
            <a:ext uri="{FF2B5EF4-FFF2-40B4-BE49-F238E27FC236}">
              <a16:creationId xmlns:a16="http://schemas.microsoft.com/office/drawing/2014/main" id="{3FD986BD-2941-4293-86F5-90C674A25AB8}"/>
            </a:ext>
          </a:extLst>
        </xdr:cNvPr>
        <xdr:cNvSpPr txBox="1"/>
      </xdr:nvSpPr>
      <xdr:spPr>
        <a:xfrm>
          <a:off x="1955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6803</xdr:rowOff>
    </xdr:from>
    <xdr:to>
      <xdr:col>7</xdr:col>
      <xdr:colOff>31750</xdr:colOff>
      <xdr:row>81</xdr:row>
      <xdr:rowOff>108403</xdr:rowOff>
    </xdr:to>
    <xdr:sp macro="" textlink="">
      <xdr:nvSpPr>
        <xdr:cNvPr id="206" name="フローチャート: 判断 205">
          <a:extLst>
            <a:ext uri="{FF2B5EF4-FFF2-40B4-BE49-F238E27FC236}">
              <a16:creationId xmlns:a16="http://schemas.microsoft.com/office/drawing/2014/main" id="{A9EEAFBE-ADA2-4C32-AA66-78BC6C6DA28F}"/>
            </a:ext>
          </a:extLst>
        </xdr:cNvPr>
        <xdr:cNvSpPr/>
      </xdr:nvSpPr>
      <xdr:spPr>
        <a:xfrm>
          <a:off x="1397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118580</xdr:rowOff>
    </xdr:from>
    <xdr:ext cx="762000" cy="259045"/>
    <xdr:sp macro="" textlink="">
      <xdr:nvSpPr>
        <xdr:cNvPr id="207" name="テキスト ボックス 206">
          <a:extLst>
            <a:ext uri="{FF2B5EF4-FFF2-40B4-BE49-F238E27FC236}">
              <a16:creationId xmlns:a16="http://schemas.microsoft.com/office/drawing/2014/main" id="{38717BA2-AB3F-4DE8-875B-64FF5842E9E7}"/>
            </a:ext>
          </a:extLst>
        </xdr:cNvPr>
        <xdr:cNvSpPr txBox="1"/>
      </xdr:nvSpPr>
      <xdr:spPr>
        <a:xfrm>
          <a:off x="1066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D203378-17DD-4651-A759-ACDC1005A90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31CE00D-07C1-4DD8-A130-DA90703721E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27E0563-0A02-41F2-B1DD-A42E0A21265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1C5835C-BB63-4EB5-8503-E2EB016A9EE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65E756E-C3EC-4B62-87AC-1F4C3A48B9B3}"/>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37940</xdr:rowOff>
    </xdr:from>
    <xdr:to>
      <xdr:col>23</xdr:col>
      <xdr:colOff>184150</xdr:colOff>
      <xdr:row>82</xdr:row>
      <xdr:rowOff>139540</xdr:rowOff>
    </xdr:to>
    <xdr:sp macro="" textlink="">
      <xdr:nvSpPr>
        <xdr:cNvPr id="213" name="楕円 212">
          <a:extLst>
            <a:ext uri="{FF2B5EF4-FFF2-40B4-BE49-F238E27FC236}">
              <a16:creationId xmlns:a16="http://schemas.microsoft.com/office/drawing/2014/main" id="{B6F047BB-5D7E-4786-A1E6-CF140FB54A54}"/>
            </a:ext>
          </a:extLst>
        </xdr:cNvPr>
        <xdr:cNvSpPr/>
      </xdr:nvSpPr>
      <xdr:spPr>
        <a:xfrm>
          <a:off x="4902200" y="140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54467</xdr:rowOff>
    </xdr:from>
    <xdr:ext cx="762000" cy="259045"/>
    <xdr:sp macro="" textlink="">
      <xdr:nvSpPr>
        <xdr:cNvPr id="214" name="人件費・物件費等の状況該当値テキスト">
          <a:extLst>
            <a:ext uri="{FF2B5EF4-FFF2-40B4-BE49-F238E27FC236}">
              <a16:creationId xmlns:a16="http://schemas.microsoft.com/office/drawing/2014/main" id="{0362451B-3EB3-47EC-9FDA-18BCC4068830}"/>
            </a:ext>
          </a:extLst>
        </xdr:cNvPr>
        <xdr:cNvSpPr txBox="1"/>
      </xdr:nvSpPr>
      <xdr:spPr>
        <a:xfrm>
          <a:off x="5041900" y="1394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104513</xdr:rowOff>
    </xdr:from>
    <xdr:to>
      <xdr:col>19</xdr:col>
      <xdr:colOff>184150</xdr:colOff>
      <xdr:row>82</xdr:row>
      <xdr:rowOff>34663</xdr:rowOff>
    </xdr:to>
    <xdr:sp macro="" textlink="">
      <xdr:nvSpPr>
        <xdr:cNvPr id="215" name="楕円 214">
          <a:extLst>
            <a:ext uri="{FF2B5EF4-FFF2-40B4-BE49-F238E27FC236}">
              <a16:creationId xmlns:a16="http://schemas.microsoft.com/office/drawing/2014/main" id="{9732906F-CF85-4D28-809D-B6C08C5E4D56}"/>
            </a:ext>
          </a:extLst>
        </xdr:cNvPr>
        <xdr:cNvSpPr/>
      </xdr:nvSpPr>
      <xdr:spPr>
        <a:xfrm>
          <a:off x="4064000" y="139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44840</xdr:rowOff>
    </xdr:from>
    <xdr:ext cx="736600" cy="259045"/>
    <xdr:sp macro="" textlink="">
      <xdr:nvSpPr>
        <xdr:cNvPr id="216" name="テキスト ボックス 215">
          <a:extLst>
            <a:ext uri="{FF2B5EF4-FFF2-40B4-BE49-F238E27FC236}">
              <a16:creationId xmlns:a16="http://schemas.microsoft.com/office/drawing/2014/main" id="{19F6D976-ECDA-48B4-B805-D9FDCCEBDC0D}"/>
            </a:ext>
          </a:extLst>
        </xdr:cNvPr>
        <xdr:cNvSpPr txBox="1"/>
      </xdr:nvSpPr>
      <xdr:spPr>
        <a:xfrm>
          <a:off x="3733800" y="1376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136389</xdr:rowOff>
    </xdr:from>
    <xdr:to>
      <xdr:col>15</xdr:col>
      <xdr:colOff>133350</xdr:colOff>
      <xdr:row>82</xdr:row>
      <xdr:rowOff>66539</xdr:rowOff>
    </xdr:to>
    <xdr:sp macro="" textlink="">
      <xdr:nvSpPr>
        <xdr:cNvPr id="217" name="楕円 216">
          <a:extLst>
            <a:ext uri="{FF2B5EF4-FFF2-40B4-BE49-F238E27FC236}">
              <a16:creationId xmlns:a16="http://schemas.microsoft.com/office/drawing/2014/main" id="{A1768738-1B5D-4378-B92F-8434F661F6E7}"/>
            </a:ext>
          </a:extLst>
        </xdr:cNvPr>
        <xdr:cNvSpPr/>
      </xdr:nvSpPr>
      <xdr:spPr>
        <a:xfrm>
          <a:off x="3175000" y="14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76716</xdr:rowOff>
    </xdr:from>
    <xdr:ext cx="762000" cy="259045"/>
    <xdr:sp macro="" textlink="">
      <xdr:nvSpPr>
        <xdr:cNvPr id="218" name="テキスト ボックス 217">
          <a:extLst>
            <a:ext uri="{FF2B5EF4-FFF2-40B4-BE49-F238E27FC236}">
              <a16:creationId xmlns:a16="http://schemas.microsoft.com/office/drawing/2014/main" id="{6DE6031E-C94E-4530-A9C8-FB7B2D071509}"/>
            </a:ext>
          </a:extLst>
        </xdr:cNvPr>
        <xdr:cNvSpPr txBox="1"/>
      </xdr:nvSpPr>
      <xdr:spPr>
        <a:xfrm>
          <a:off x="2844800" y="1379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155284</xdr:rowOff>
    </xdr:from>
    <xdr:to>
      <xdr:col>11</xdr:col>
      <xdr:colOff>82550</xdr:colOff>
      <xdr:row>83</xdr:row>
      <xdr:rowOff>85434</xdr:rowOff>
    </xdr:to>
    <xdr:sp macro="" textlink="">
      <xdr:nvSpPr>
        <xdr:cNvPr id="219" name="楕円 218">
          <a:extLst>
            <a:ext uri="{FF2B5EF4-FFF2-40B4-BE49-F238E27FC236}">
              <a16:creationId xmlns:a16="http://schemas.microsoft.com/office/drawing/2014/main" id="{38789391-30D1-4C1C-AB39-44F82676A26E}"/>
            </a:ext>
          </a:extLst>
        </xdr:cNvPr>
        <xdr:cNvSpPr/>
      </xdr:nvSpPr>
      <xdr:spPr>
        <a:xfrm>
          <a:off x="2286000" y="142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70211</xdr:rowOff>
    </xdr:from>
    <xdr:ext cx="762000" cy="259045"/>
    <xdr:sp macro="" textlink="">
      <xdr:nvSpPr>
        <xdr:cNvPr id="220" name="テキスト ボックス 219">
          <a:extLst>
            <a:ext uri="{FF2B5EF4-FFF2-40B4-BE49-F238E27FC236}">
              <a16:creationId xmlns:a16="http://schemas.microsoft.com/office/drawing/2014/main" id="{FE5D9DC6-96E1-4D1C-9C44-13DBF9EE795D}"/>
            </a:ext>
          </a:extLst>
        </xdr:cNvPr>
        <xdr:cNvSpPr txBox="1"/>
      </xdr:nvSpPr>
      <xdr:spPr>
        <a:xfrm>
          <a:off x="1955800" y="1430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147920</xdr:rowOff>
    </xdr:from>
    <xdr:to>
      <xdr:col>7</xdr:col>
      <xdr:colOff>31750</xdr:colOff>
      <xdr:row>85</xdr:row>
      <xdr:rowOff>78070</xdr:rowOff>
    </xdr:to>
    <xdr:sp macro="" textlink="">
      <xdr:nvSpPr>
        <xdr:cNvPr id="221" name="楕円 220">
          <a:extLst>
            <a:ext uri="{FF2B5EF4-FFF2-40B4-BE49-F238E27FC236}">
              <a16:creationId xmlns:a16="http://schemas.microsoft.com/office/drawing/2014/main" id="{F889FB4F-5BD3-4DD0-9A59-97D2EEFAAA96}"/>
            </a:ext>
          </a:extLst>
        </xdr:cNvPr>
        <xdr:cNvSpPr/>
      </xdr:nvSpPr>
      <xdr:spPr>
        <a:xfrm>
          <a:off x="1397000" y="145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62847</xdr:rowOff>
    </xdr:from>
    <xdr:ext cx="762000" cy="259045"/>
    <xdr:sp macro="" textlink="">
      <xdr:nvSpPr>
        <xdr:cNvPr id="222" name="テキスト ボックス 221">
          <a:extLst>
            <a:ext uri="{FF2B5EF4-FFF2-40B4-BE49-F238E27FC236}">
              <a16:creationId xmlns:a16="http://schemas.microsoft.com/office/drawing/2014/main" id="{5C14AFE1-CBD5-4457-A1E0-947A9EFC95D4}"/>
            </a:ext>
          </a:extLst>
        </xdr:cNvPr>
        <xdr:cNvSpPr txBox="1"/>
      </xdr:nvSpPr>
      <xdr:spPr>
        <a:xfrm>
          <a:off x="1066800" y="146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C1E80CF-AD4D-4418-846A-409282524E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57BD3716-4EDD-4FF2-B2F4-8AA0259C6EF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109092BA-BCD5-40B9-9627-A30DA03C025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7A923F17-633A-4E27-AFCF-A25DEC41C2B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424F39C4-10EC-449C-AC65-FED54814639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53357FBE-EB2C-43EC-A33F-C8460377A78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26636DBD-00FA-4D26-9A27-87F56C2B938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6EC6C9B4-DC83-4DC5-AEA0-826F4347227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9994469-0E9F-4369-A15D-C40C5BAB709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FF81002F-D0AC-4AEE-9D0A-1DCB442BE82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AAAF1EDF-12F2-45E6-863D-59462D67924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FC4A4447-418C-4464-846A-EBB2641A80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5F079F1C-8423-4AB5-9483-CC42DAB8EC7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人事異動の影響で前年度と比較して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今後も人事評価制度の運用、組織機構の見直し、各種手当の総点検等を進め、国及び他団体との均衡を保つよう給与適正化に努めていく。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5F57DE2D-0163-41EC-B3B5-959DC6BA865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3CAF8352-981C-4B12-A6CB-32395EB6141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4A6E3CF8-2052-47E4-A68B-8825001B37BC}"/>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D13A376-8C10-48C7-A7B5-E4BEC6ECB97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6AE177B6-05B0-4B02-9990-0B2F1127A9C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E30A6E2A-6BD2-4C0C-A8AF-D8B3423AB73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5E00520B-637B-406C-89B6-ACD6F42D0D8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DE5C6424-6789-4558-84D8-5A10E2A57F7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A1BB569C-8173-480D-A54D-672422FFF0C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A23BB0B2-DE45-4B18-AAA8-0A0BA9C2281D}"/>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2E45B2B7-01C0-43D5-B3E7-AE05DA1AE9B5}"/>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7A1DF754-6282-487E-860C-1F9BB7437E3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A49D5C0-6F53-4416-B8A1-FC3AF9F898D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EA276BB6-6D97-4DDC-A3ED-BC426371863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EE1D57A0-D4B7-45AE-9382-2EC02330075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C26557A7-2E68-4371-A3AD-1CDA1C6AD1FC}"/>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AECFB47C-0717-4D93-B73D-EDCC4DA52F8A}"/>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602AA81A-1865-48B7-9E43-A2B142C1CDB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4D31B705-1BCC-45E1-8765-B19CDFBFDA6C}"/>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E8A8E312-A723-42CD-A693-BF4492F1B272}"/>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88195</xdr:rowOff>
    </xdr:to>
    <xdr:cxnSp macro="">
      <xdr:nvCxnSpPr>
        <xdr:cNvPr id="256" name="直線コネクタ 255">
          <a:extLst>
            <a:ext uri="{FF2B5EF4-FFF2-40B4-BE49-F238E27FC236}">
              <a16:creationId xmlns:a16="http://schemas.microsoft.com/office/drawing/2014/main" id="{42EEF9CA-5BE2-47D1-88E4-4409D961E081}"/>
            </a:ext>
          </a:extLst>
        </xdr:cNvPr>
        <xdr:cNvCxnSpPr/>
      </xdr:nvCxnSpPr>
      <xdr:spPr>
        <a:xfrm>
          <a:off x="16179800" y="14605000"/>
          <a:ext cx="8382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EDE83AE8-90EE-4E58-B86E-8AB19E2E91CD}"/>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7F24AC9A-377D-42AB-85CE-A59202BCE4DD}"/>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9" name="直線コネクタ 258">
          <a:extLst>
            <a:ext uri="{FF2B5EF4-FFF2-40B4-BE49-F238E27FC236}">
              <a16:creationId xmlns:a16="http://schemas.microsoft.com/office/drawing/2014/main" id="{D7FE7EDD-9A06-430B-BF27-D70E94C991DF}"/>
            </a:ext>
          </a:extLst>
        </xdr:cNvPr>
        <xdr:cNvCxnSpPr/>
      </xdr:nvCxnSpPr>
      <xdr:spPr>
        <a:xfrm flipV="1">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91065377-4488-4C3F-8543-6BF50FBEFF4E}"/>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861D818B-9958-46A3-BB90-0046FBB79E38}"/>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1AB89E5B-DD60-40FE-99F7-99949AE42BD2}"/>
            </a:ext>
          </a:extLst>
        </xdr:cNvPr>
        <xdr:cNvCxnSpPr/>
      </xdr:nvCxnSpPr>
      <xdr:spPr>
        <a:xfrm flipV="1">
          <a:off x="14401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3" name="フローチャート: 判断 262">
          <a:extLst>
            <a:ext uri="{FF2B5EF4-FFF2-40B4-BE49-F238E27FC236}">
              <a16:creationId xmlns:a16="http://schemas.microsoft.com/office/drawing/2014/main" id="{281257AB-0DB7-4C38-9ACA-135E7A653F58}"/>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4" name="テキスト ボックス 263">
          <a:extLst>
            <a:ext uri="{FF2B5EF4-FFF2-40B4-BE49-F238E27FC236}">
              <a16:creationId xmlns:a16="http://schemas.microsoft.com/office/drawing/2014/main" id="{B3BA1D46-F133-4CDE-8D0D-5F9CDC7B5DD4}"/>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888B964A-DBA3-4B48-A642-49BB41E67589}"/>
            </a:ext>
          </a:extLst>
        </xdr:cNvPr>
        <xdr:cNvCxnSpPr/>
      </xdr:nvCxnSpPr>
      <xdr:spPr>
        <a:xfrm flipV="1">
          <a:off x="13512800" y="1473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15983B0F-FAD9-4B84-8402-CC923301036F}"/>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D623A6CD-FAAE-4EE3-B209-3CEB27C53DE2}"/>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8" name="フローチャート: 判断 267">
          <a:extLst>
            <a:ext uri="{FF2B5EF4-FFF2-40B4-BE49-F238E27FC236}">
              <a16:creationId xmlns:a16="http://schemas.microsoft.com/office/drawing/2014/main" id="{A5C55AF4-09C8-43EB-94DA-13FD6E9D4BD6}"/>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69" name="テキスト ボックス 268">
          <a:extLst>
            <a:ext uri="{FF2B5EF4-FFF2-40B4-BE49-F238E27FC236}">
              <a16:creationId xmlns:a16="http://schemas.microsoft.com/office/drawing/2014/main" id="{65C94F07-A982-40CD-888F-28D1909966C2}"/>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4AB629F9-AC15-4EEC-A5E9-8AA664D7951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36509CA-709F-4B99-876F-0F86D22EF2B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C34ED72-FF28-481A-9959-02EE1F5D9D8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8352573-9E79-4387-9664-5A2DFE2E130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E0C3013-5D3C-4F2E-9D92-A83D9671E78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a:extLst>
            <a:ext uri="{FF2B5EF4-FFF2-40B4-BE49-F238E27FC236}">
              <a16:creationId xmlns:a16="http://schemas.microsoft.com/office/drawing/2014/main" id="{82D5E5B1-5701-4B48-8032-78BE771F244A}"/>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a:extLst>
            <a:ext uri="{FF2B5EF4-FFF2-40B4-BE49-F238E27FC236}">
              <a16:creationId xmlns:a16="http://schemas.microsoft.com/office/drawing/2014/main" id="{48B04609-3522-4F80-B3B2-CAB7F2FE2427}"/>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66AD69EB-A387-4E20-BCE8-F01CBC0A7B12}"/>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a:extLst>
            <a:ext uri="{FF2B5EF4-FFF2-40B4-BE49-F238E27FC236}">
              <a16:creationId xmlns:a16="http://schemas.microsoft.com/office/drawing/2014/main" id="{60653460-6251-49E9-90C7-23553676DAC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9" name="楕円 278">
          <a:extLst>
            <a:ext uri="{FF2B5EF4-FFF2-40B4-BE49-F238E27FC236}">
              <a16:creationId xmlns:a16="http://schemas.microsoft.com/office/drawing/2014/main" id="{1F3F4DA0-BDF4-4395-8DBD-5411B0525C5E}"/>
            </a:ext>
          </a:extLst>
        </xdr:cNvPr>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0" name="テキスト ボックス 279">
          <a:extLst>
            <a:ext uri="{FF2B5EF4-FFF2-40B4-BE49-F238E27FC236}">
              <a16:creationId xmlns:a16="http://schemas.microsoft.com/office/drawing/2014/main" id="{515F22ED-90B5-4B01-9FD4-18F39AA3A0DF}"/>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1" name="楕円 280">
          <a:extLst>
            <a:ext uri="{FF2B5EF4-FFF2-40B4-BE49-F238E27FC236}">
              <a16:creationId xmlns:a16="http://schemas.microsoft.com/office/drawing/2014/main" id="{21C858C8-D68B-41FA-94AB-4D26A9351144}"/>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2" name="テキスト ボックス 281">
          <a:extLst>
            <a:ext uri="{FF2B5EF4-FFF2-40B4-BE49-F238E27FC236}">
              <a16:creationId xmlns:a16="http://schemas.microsoft.com/office/drawing/2014/main" id="{15DFFD50-DAD2-449D-9CB2-314660EE47FB}"/>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3" name="楕円 282">
          <a:extLst>
            <a:ext uri="{FF2B5EF4-FFF2-40B4-BE49-F238E27FC236}">
              <a16:creationId xmlns:a16="http://schemas.microsoft.com/office/drawing/2014/main" id="{F79616FC-71B0-40CA-9B6A-40894A8874B2}"/>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8CBBA822-1E2A-48AE-B051-8802E4DB387F}"/>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E2E4014-E50B-49D4-8967-FF816134E469}"/>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31AFC79A-49C5-4F80-A8BE-685159C94AA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DE1A1D1E-BE92-4E82-994C-FF3A2FEBF3C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6507719C-B8F9-4C87-89ED-B7AF34DA268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CF0F818-E171-473C-858B-65A19D19151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16809E64-858D-4F61-8858-151503CFC6C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D077D740-CA2F-4D18-A69B-98615F1FDE1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B43C3A42-575D-42A7-8E0D-CF3C64ADD11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44DFACB3-2BC9-47DA-9F9C-4D81543DDCA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230B6C3A-230E-4BA5-94A2-C19EA6CE349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BE8B7485-647F-4C16-ACD7-9BCC0E1B173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1517E6F8-B9A9-4D1F-B85A-3EE4A988539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1B5EDEC9-C650-4EEB-8991-528F53B7054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数値は若干上昇しているものの、第５次行財政改革による職員数の削減効果の影響により、全国平均及び県平均より低い水準で推移しており、類似団体の平均よりも低い水準となった。</a:t>
          </a:r>
        </a:p>
        <a:p>
          <a:r>
            <a:rPr kumimoji="1" lang="ja-JP" altLang="en-US" sz="1300">
              <a:latin typeface="ＭＳ Ｐゴシック" panose="020B0600070205080204" pitchFamily="50" charset="-128"/>
              <a:ea typeface="ＭＳ Ｐゴシック" panose="020B0600070205080204" pitchFamily="50" charset="-128"/>
            </a:rPr>
            <a:t>　今後も業務効率化、職員研修による資質向上に取り組み、適切な定員管理に努めていく。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82BCFB1F-A11F-4D80-9310-37BE3EEA512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4E8CDDD3-7DEA-41AF-8EFD-F31D2ADA471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3868119F-0884-4CE4-8B5C-B9F52CFFE1F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3679488D-9B91-40B8-8C42-2AB37787202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1D7BC90C-5401-4D9F-B8AD-EA8B3177C3B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3993735A-3DEA-45C3-B254-B30625B92E1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7BF19D13-6B6E-45C2-BC0B-C0922937E23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AA1AEAA-4757-4473-932A-1FF99C52049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A570C581-9862-49ED-8895-2E92DDE4D71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1FC284B0-7F13-444F-AAEE-63B18EF17611}"/>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B9C6A5D4-8DC8-48A6-8197-E6D596EC0F5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A4BC0681-CC5F-4FF3-B5AE-CDC78311EF5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5901268F-EFC0-462E-901E-DF11A1F52D7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D6251EC4-236E-4B71-870D-86494F4EBA8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E50FFAA3-11CC-4A4D-9772-49CA1CCAE0DC}"/>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685E60E5-E57F-4D7A-8A80-F498F45E720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2C6BA6CA-DB43-4621-BE73-B0E0037EBAC9}"/>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F002F6AB-F1A4-408C-9E54-814C0B94638C}"/>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828B0206-7E01-4826-8684-B0B85C66211A}"/>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A61A6519-ED34-47EC-BDF0-90A78FFC1BBA}"/>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5F9E93E0-F834-49BC-A7FD-04B6BA2F74A8}"/>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70838</xdr:rowOff>
    </xdr:from>
    <xdr:to>
      <xdr:col>81</xdr:col>
      <xdr:colOff>44450</xdr:colOff>
      <xdr:row>59</xdr:row>
      <xdr:rowOff>89605</xdr:rowOff>
    </xdr:to>
    <xdr:cxnSp macro="">
      <xdr:nvCxnSpPr>
        <xdr:cNvPr id="319" name="直線コネクタ 318">
          <a:extLst>
            <a:ext uri="{FF2B5EF4-FFF2-40B4-BE49-F238E27FC236}">
              <a16:creationId xmlns:a16="http://schemas.microsoft.com/office/drawing/2014/main" id="{66DAC8D1-EA55-4A77-835F-79CB624BBAA3}"/>
            </a:ext>
          </a:extLst>
        </xdr:cNvPr>
        <xdr:cNvCxnSpPr/>
      </xdr:nvCxnSpPr>
      <xdr:spPr>
        <a:xfrm>
          <a:off x="16179800" y="10186388"/>
          <a:ext cx="8382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D79B5942-41B1-45DF-BCD1-6C3CF8CAF6FE}"/>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99E2DEA3-3F61-45B7-8CBB-2BEBF788224E}"/>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62795</xdr:rowOff>
    </xdr:from>
    <xdr:to>
      <xdr:col>77</xdr:col>
      <xdr:colOff>44450</xdr:colOff>
      <xdr:row>59</xdr:row>
      <xdr:rowOff>70838</xdr:rowOff>
    </xdr:to>
    <xdr:cxnSp macro="">
      <xdr:nvCxnSpPr>
        <xdr:cNvPr id="322" name="直線コネクタ 321">
          <a:extLst>
            <a:ext uri="{FF2B5EF4-FFF2-40B4-BE49-F238E27FC236}">
              <a16:creationId xmlns:a16="http://schemas.microsoft.com/office/drawing/2014/main" id="{9EFE4D8C-DC31-4559-9E1E-A3C0861FFA8A}"/>
            </a:ext>
          </a:extLst>
        </xdr:cNvPr>
        <xdr:cNvCxnSpPr/>
      </xdr:nvCxnSpPr>
      <xdr:spPr>
        <a:xfrm>
          <a:off x="15290800" y="101783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9A605CA9-8733-43C8-A50C-7BDBCBE83A0C}"/>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CABD4693-D81E-4CF1-8EDE-92BBA4D4C487}"/>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56092</xdr:rowOff>
    </xdr:from>
    <xdr:to>
      <xdr:col>72</xdr:col>
      <xdr:colOff>203200</xdr:colOff>
      <xdr:row>59</xdr:row>
      <xdr:rowOff>62795</xdr:rowOff>
    </xdr:to>
    <xdr:cxnSp macro="">
      <xdr:nvCxnSpPr>
        <xdr:cNvPr id="325" name="直線コネクタ 324">
          <a:extLst>
            <a:ext uri="{FF2B5EF4-FFF2-40B4-BE49-F238E27FC236}">
              <a16:creationId xmlns:a16="http://schemas.microsoft.com/office/drawing/2014/main" id="{24EE4924-5233-4208-ACDC-4379F142B6F9}"/>
            </a:ext>
          </a:extLst>
        </xdr:cNvPr>
        <xdr:cNvCxnSpPr/>
      </xdr:nvCxnSpPr>
      <xdr:spPr>
        <a:xfrm>
          <a:off x="14401800" y="10171642"/>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1B9379C-76E8-43BD-B153-E1BE82B40543}"/>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257CBC9F-A0A6-4125-BDF9-DCD8E5693D47}"/>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54751</xdr:rowOff>
    </xdr:from>
    <xdr:to>
      <xdr:col>68</xdr:col>
      <xdr:colOff>152400</xdr:colOff>
      <xdr:row>59</xdr:row>
      <xdr:rowOff>56092</xdr:rowOff>
    </xdr:to>
    <xdr:cxnSp macro="">
      <xdr:nvCxnSpPr>
        <xdr:cNvPr id="328" name="直線コネクタ 327">
          <a:extLst>
            <a:ext uri="{FF2B5EF4-FFF2-40B4-BE49-F238E27FC236}">
              <a16:creationId xmlns:a16="http://schemas.microsoft.com/office/drawing/2014/main" id="{B590B2B3-2EC8-407E-94E8-1BB859836DD6}"/>
            </a:ext>
          </a:extLst>
        </xdr:cNvPr>
        <xdr:cNvCxnSpPr/>
      </xdr:nvCxnSpPr>
      <xdr:spPr>
        <a:xfrm>
          <a:off x="13512800" y="1017030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68156</xdr:rowOff>
    </xdr:from>
    <xdr:to>
      <xdr:col>68</xdr:col>
      <xdr:colOff>203200</xdr:colOff>
      <xdr:row>58</xdr:row>
      <xdr:rowOff>169756</xdr:rowOff>
    </xdr:to>
    <xdr:sp macro="" textlink="">
      <xdr:nvSpPr>
        <xdr:cNvPr id="329" name="フローチャート: 判断 328">
          <a:extLst>
            <a:ext uri="{FF2B5EF4-FFF2-40B4-BE49-F238E27FC236}">
              <a16:creationId xmlns:a16="http://schemas.microsoft.com/office/drawing/2014/main" id="{4E916B7B-6F5C-4374-B8E8-F22B0A401C28}"/>
            </a:ext>
          </a:extLst>
        </xdr:cNvPr>
        <xdr:cNvSpPr/>
      </xdr:nvSpPr>
      <xdr:spPr>
        <a:xfrm>
          <a:off x="14351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30" name="テキスト ボックス 329">
          <a:extLst>
            <a:ext uri="{FF2B5EF4-FFF2-40B4-BE49-F238E27FC236}">
              <a16:creationId xmlns:a16="http://schemas.microsoft.com/office/drawing/2014/main" id="{703689F1-EB26-46D8-BD63-AA3E0F5440C5}"/>
            </a:ext>
          </a:extLst>
        </xdr:cNvPr>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64135</xdr:rowOff>
    </xdr:from>
    <xdr:to>
      <xdr:col>64</xdr:col>
      <xdr:colOff>152400</xdr:colOff>
      <xdr:row>58</xdr:row>
      <xdr:rowOff>165735</xdr:rowOff>
    </xdr:to>
    <xdr:sp macro="" textlink="">
      <xdr:nvSpPr>
        <xdr:cNvPr id="331" name="フローチャート: 判断 330">
          <a:extLst>
            <a:ext uri="{FF2B5EF4-FFF2-40B4-BE49-F238E27FC236}">
              <a16:creationId xmlns:a16="http://schemas.microsoft.com/office/drawing/2014/main" id="{AD9B5393-B1D3-4871-BB16-E8C6D8D67998}"/>
            </a:ext>
          </a:extLst>
        </xdr:cNvPr>
        <xdr:cNvSpPr/>
      </xdr:nvSpPr>
      <xdr:spPr>
        <a:xfrm>
          <a:off x="13462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4462</xdr:rowOff>
    </xdr:from>
    <xdr:ext cx="762000" cy="259045"/>
    <xdr:sp macro="" textlink="">
      <xdr:nvSpPr>
        <xdr:cNvPr id="332" name="テキスト ボックス 331">
          <a:extLst>
            <a:ext uri="{FF2B5EF4-FFF2-40B4-BE49-F238E27FC236}">
              <a16:creationId xmlns:a16="http://schemas.microsoft.com/office/drawing/2014/main" id="{02096BE4-E1AB-4E4F-BDE0-8BD4B729C72F}"/>
            </a:ext>
          </a:extLst>
        </xdr:cNvPr>
        <xdr:cNvSpPr txBox="1"/>
      </xdr:nvSpPr>
      <xdr:spPr>
        <a:xfrm>
          <a:off x="13131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B9D57AB-9737-4777-B3AD-3F5E1DCF784A}"/>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BB2E7402-86A5-4F2B-9FC2-E1A65574B58B}"/>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739EA32-6FF8-4C68-9E23-9DEABE5083A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4883D0C2-6BB2-4060-9A08-4CA32CFF59C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BCEC8B7-886B-4391-B94A-2E1E18306199}"/>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38805</xdr:rowOff>
    </xdr:from>
    <xdr:to>
      <xdr:col>81</xdr:col>
      <xdr:colOff>95250</xdr:colOff>
      <xdr:row>59</xdr:row>
      <xdr:rowOff>140405</xdr:rowOff>
    </xdr:to>
    <xdr:sp macro="" textlink="">
      <xdr:nvSpPr>
        <xdr:cNvPr id="338" name="楕円 337">
          <a:extLst>
            <a:ext uri="{FF2B5EF4-FFF2-40B4-BE49-F238E27FC236}">
              <a16:creationId xmlns:a16="http://schemas.microsoft.com/office/drawing/2014/main" id="{7EBE9AE1-925A-41B9-9BE8-24D68BE15E79}"/>
            </a:ext>
          </a:extLst>
        </xdr:cNvPr>
        <xdr:cNvSpPr/>
      </xdr:nvSpPr>
      <xdr:spPr>
        <a:xfrm>
          <a:off x="16967200" y="101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55332</xdr:rowOff>
    </xdr:from>
    <xdr:ext cx="762000" cy="259045"/>
    <xdr:sp macro="" textlink="">
      <xdr:nvSpPr>
        <xdr:cNvPr id="339" name="定員管理の状況該当値テキスト">
          <a:extLst>
            <a:ext uri="{FF2B5EF4-FFF2-40B4-BE49-F238E27FC236}">
              <a16:creationId xmlns:a16="http://schemas.microsoft.com/office/drawing/2014/main" id="{301183D7-6A66-414B-A96F-16E8A2F90E94}"/>
            </a:ext>
          </a:extLst>
        </xdr:cNvPr>
        <xdr:cNvSpPr txBox="1"/>
      </xdr:nvSpPr>
      <xdr:spPr>
        <a:xfrm>
          <a:off x="17106900" y="99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20038</xdr:rowOff>
    </xdr:from>
    <xdr:to>
      <xdr:col>77</xdr:col>
      <xdr:colOff>95250</xdr:colOff>
      <xdr:row>59</xdr:row>
      <xdr:rowOff>121638</xdr:rowOff>
    </xdr:to>
    <xdr:sp macro="" textlink="">
      <xdr:nvSpPr>
        <xdr:cNvPr id="340" name="楕円 339">
          <a:extLst>
            <a:ext uri="{FF2B5EF4-FFF2-40B4-BE49-F238E27FC236}">
              <a16:creationId xmlns:a16="http://schemas.microsoft.com/office/drawing/2014/main" id="{A39BFB8A-FCCE-4DEF-AC45-3C5A0D62907F}"/>
            </a:ext>
          </a:extLst>
        </xdr:cNvPr>
        <xdr:cNvSpPr/>
      </xdr:nvSpPr>
      <xdr:spPr>
        <a:xfrm>
          <a:off x="16129000" y="101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131815</xdr:rowOff>
    </xdr:from>
    <xdr:ext cx="736600" cy="259045"/>
    <xdr:sp macro="" textlink="">
      <xdr:nvSpPr>
        <xdr:cNvPr id="341" name="テキスト ボックス 340">
          <a:extLst>
            <a:ext uri="{FF2B5EF4-FFF2-40B4-BE49-F238E27FC236}">
              <a16:creationId xmlns:a16="http://schemas.microsoft.com/office/drawing/2014/main" id="{DDF72B88-1003-4E88-A3EA-384F96C411FD}"/>
            </a:ext>
          </a:extLst>
        </xdr:cNvPr>
        <xdr:cNvSpPr txBox="1"/>
      </xdr:nvSpPr>
      <xdr:spPr>
        <a:xfrm>
          <a:off x="15798800" y="990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11995</xdr:rowOff>
    </xdr:from>
    <xdr:to>
      <xdr:col>73</xdr:col>
      <xdr:colOff>44450</xdr:colOff>
      <xdr:row>59</xdr:row>
      <xdr:rowOff>113595</xdr:rowOff>
    </xdr:to>
    <xdr:sp macro="" textlink="">
      <xdr:nvSpPr>
        <xdr:cNvPr id="342" name="楕円 341">
          <a:extLst>
            <a:ext uri="{FF2B5EF4-FFF2-40B4-BE49-F238E27FC236}">
              <a16:creationId xmlns:a16="http://schemas.microsoft.com/office/drawing/2014/main" id="{6872266E-E095-4E56-9231-D101539BCA23}"/>
            </a:ext>
          </a:extLst>
        </xdr:cNvPr>
        <xdr:cNvSpPr/>
      </xdr:nvSpPr>
      <xdr:spPr>
        <a:xfrm>
          <a:off x="15240000" y="101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123772</xdr:rowOff>
    </xdr:from>
    <xdr:ext cx="762000" cy="259045"/>
    <xdr:sp macro="" textlink="">
      <xdr:nvSpPr>
        <xdr:cNvPr id="343" name="テキスト ボックス 342">
          <a:extLst>
            <a:ext uri="{FF2B5EF4-FFF2-40B4-BE49-F238E27FC236}">
              <a16:creationId xmlns:a16="http://schemas.microsoft.com/office/drawing/2014/main" id="{B5155A95-1703-4974-A495-3FED71BA55A6}"/>
            </a:ext>
          </a:extLst>
        </xdr:cNvPr>
        <xdr:cNvSpPr txBox="1"/>
      </xdr:nvSpPr>
      <xdr:spPr>
        <a:xfrm>
          <a:off x="14909800" y="989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5292</xdr:rowOff>
    </xdr:from>
    <xdr:to>
      <xdr:col>68</xdr:col>
      <xdr:colOff>203200</xdr:colOff>
      <xdr:row>59</xdr:row>
      <xdr:rowOff>106892</xdr:rowOff>
    </xdr:to>
    <xdr:sp macro="" textlink="">
      <xdr:nvSpPr>
        <xdr:cNvPr id="344" name="楕円 343">
          <a:extLst>
            <a:ext uri="{FF2B5EF4-FFF2-40B4-BE49-F238E27FC236}">
              <a16:creationId xmlns:a16="http://schemas.microsoft.com/office/drawing/2014/main" id="{EF2AD502-A37D-405E-8E10-70B3AC519E41}"/>
            </a:ext>
          </a:extLst>
        </xdr:cNvPr>
        <xdr:cNvSpPr/>
      </xdr:nvSpPr>
      <xdr:spPr>
        <a:xfrm>
          <a:off x="14351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91669</xdr:rowOff>
    </xdr:from>
    <xdr:ext cx="762000" cy="259045"/>
    <xdr:sp macro="" textlink="">
      <xdr:nvSpPr>
        <xdr:cNvPr id="345" name="テキスト ボックス 344">
          <a:extLst>
            <a:ext uri="{FF2B5EF4-FFF2-40B4-BE49-F238E27FC236}">
              <a16:creationId xmlns:a16="http://schemas.microsoft.com/office/drawing/2014/main" id="{D5BA0584-B0BD-4AC5-B1E1-70BC7925AE14}"/>
            </a:ext>
          </a:extLst>
        </xdr:cNvPr>
        <xdr:cNvSpPr txBox="1"/>
      </xdr:nvSpPr>
      <xdr:spPr>
        <a:xfrm>
          <a:off x="140208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3951</xdr:rowOff>
    </xdr:from>
    <xdr:to>
      <xdr:col>64</xdr:col>
      <xdr:colOff>152400</xdr:colOff>
      <xdr:row>59</xdr:row>
      <xdr:rowOff>105551</xdr:rowOff>
    </xdr:to>
    <xdr:sp macro="" textlink="">
      <xdr:nvSpPr>
        <xdr:cNvPr id="346" name="楕円 345">
          <a:extLst>
            <a:ext uri="{FF2B5EF4-FFF2-40B4-BE49-F238E27FC236}">
              <a16:creationId xmlns:a16="http://schemas.microsoft.com/office/drawing/2014/main" id="{A21DDB6A-AF94-4AF0-9A57-3AB7F42FCDC6}"/>
            </a:ext>
          </a:extLst>
        </xdr:cNvPr>
        <xdr:cNvSpPr/>
      </xdr:nvSpPr>
      <xdr:spPr>
        <a:xfrm>
          <a:off x="13462000" y="101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90328</xdr:rowOff>
    </xdr:from>
    <xdr:ext cx="762000" cy="259045"/>
    <xdr:sp macro="" textlink="">
      <xdr:nvSpPr>
        <xdr:cNvPr id="347" name="テキスト ボックス 346">
          <a:extLst>
            <a:ext uri="{FF2B5EF4-FFF2-40B4-BE49-F238E27FC236}">
              <a16:creationId xmlns:a16="http://schemas.microsoft.com/office/drawing/2014/main" id="{C9A95A4D-80B6-4A5B-9A6D-73E361A9338B}"/>
            </a:ext>
          </a:extLst>
        </xdr:cNvPr>
        <xdr:cNvSpPr txBox="1"/>
      </xdr:nvSpPr>
      <xdr:spPr>
        <a:xfrm>
          <a:off x="13131800" y="102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1E3AFE1E-0C04-427D-A7ED-004F9790547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B366B0EC-89AA-4998-9D4A-BA7E8556F20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9051A698-6664-4EB2-BF57-9E5D56BF1F6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B689992E-2F4F-4467-AC09-83C824596D5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FC21B677-C74F-452B-9A36-FD8A6709E1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C9C6E05D-F859-4B9B-8257-9624DA73AF8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DFE4CE05-23FF-49F1-B468-37C65DD18F44}"/>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41EB28E1-A692-4EAA-BBE2-21B257A246F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36F6DA42-5DD5-4A22-8F05-FF5501163DF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6DD68A2A-0E42-489D-B512-E56F09808B5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B72D353D-06D2-4FD1-ABBF-7881419EF11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3A9C67AF-7E6A-4116-A2C0-56AD969395E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7A2A32D6-A15A-414D-8927-417FF6F27D9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元利償還金の額は増加したものの、公営企業の企業債の償還の財源に充てられたと認められる繰出金が大きく減少し、実質公債費比率は前年度と比較して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ポイント改善した。ただ、類似団体と比較すると高い状況が続いている。</a:t>
          </a:r>
        </a:p>
        <a:p>
          <a:r>
            <a:rPr kumimoji="1" lang="ja-JP" altLang="en-US" sz="1300">
              <a:latin typeface="ＭＳ Ｐゴシック" panose="020B0600070205080204" pitchFamily="50" charset="-128"/>
              <a:ea typeface="ＭＳ Ｐゴシック" panose="020B0600070205080204" pitchFamily="50" charset="-128"/>
            </a:rPr>
            <a:t>　今後も企業誘致関連の道路等整備事業が計画されているほか、公共施設の老朽化対策も急務となっていることから、自主財源の確保、選択と集中による実施事業の選別など財政規律を堅持した財政運営の取組を強化しなければならない。</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D605B09E-0E8F-4BE0-9A0D-CE42B76D5F8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E518E400-4CF2-4AB6-B910-A3643D7617C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4D8A7152-BDB7-42D1-814F-B9A3BB4D4C3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40618140-462F-4015-9EE4-56F1F45A5D2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48CAD6EF-8365-49BE-9DE0-82DE8D267B7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906E58E0-9D7D-4987-A17B-DE7426E6B3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D0132B62-07D9-4670-8AB9-9C634E93B2BA}"/>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B48301F3-2F37-4517-A518-C687DE964DD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68F42D3D-8F88-4909-8D12-1C71DB80DE93}"/>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40C9A210-D018-462A-BED7-DBC089C0F609}"/>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D423C99C-4FC8-4451-B83A-1997F8BDCB8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391466E9-0EBD-4170-BD2A-554027BE3D61}"/>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B11FC1BA-DAC6-45A7-AAC6-17E38EE5B59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9F0272A-17A0-4F4E-AB8A-3CD2744812A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49001FE1-9D7A-4131-B593-43FF3405CD7E}"/>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282E78ED-A55D-4665-8BEA-EE2560434D58}"/>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9CBAE975-3F2F-4EF0-92E6-EC3D3CCA57B7}"/>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114A8E0D-A780-40C1-9596-3423039A8144}"/>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6CEAF097-55BD-4506-AB7E-872F3207C437}"/>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20320</xdr:rowOff>
    </xdr:from>
    <xdr:to>
      <xdr:col>81</xdr:col>
      <xdr:colOff>44450</xdr:colOff>
      <xdr:row>44</xdr:row>
      <xdr:rowOff>165100</xdr:rowOff>
    </xdr:to>
    <xdr:cxnSp macro="">
      <xdr:nvCxnSpPr>
        <xdr:cNvPr id="380" name="直線コネクタ 379">
          <a:extLst>
            <a:ext uri="{FF2B5EF4-FFF2-40B4-BE49-F238E27FC236}">
              <a16:creationId xmlns:a16="http://schemas.microsoft.com/office/drawing/2014/main" id="{3114A8CE-C3F2-4AB9-8DF4-7B6A2B065083}"/>
            </a:ext>
          </a:extLst>
        </xdr:cNvPr>
        <xdr:cNvCxnSpPr/>
      </xdr:nvCxnSpPr>
      <xdr:spPr>
        <a:xfrm flipV="1">
          <a:off x="16179800" y="75641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AFC700D1-F724-4C8B-8C87-3484364A6A04}"/>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B2F6E18D-83BE-4395-BF3B-45252C88C018}"/>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116840</xdr:rowOff>
    </xdr:from>
    <xdr:to>
      <xdr:col>77</xdr:col>
      <xdr:colOff>44450</xdr:colOff>
      <xdr:row>44</xdr:row>
      <xdr:rowOff>165100</xdr:rowOff>
    </xdr:to>
    <xdr:cxnSp macro="">
      <xdr:nvCxnSpPr>
        <xdr:cNvPr id="383" name="直線コネクタ 382">
          <a:extLst>
            <a:ext uri="{FF2B5EF4-FFF2-40B4-BE49-F238E27FC236}">
              <a16:creationId xmlns:a16="http://schemas.microsoft.com/office/drawing/2014/main" id="{0205D93F-F8B2-48AC-B114-75267263E10D}"/>
            </a:ext>
          </a:extLst>
        </xdr:cNvPr>
        <xdr:cNvCxnSpPr/>
      </xdr:nvCxnSpPr>
      <xdr:spPr>
        <a:xfrm>
          <a:off x="15290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89B45EBC-952D-411D-AD71-38C9D150AFB4}"/>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D3816FA3-81AC-4C08-AA31-53C4EC688FCF}"/>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116840</xdr:rowOff>
    </xdr:to>
    <xdr:cxnSp macro="">
      <xdr:nvCxnSpPr>
        <xdr:cNvPr id="386" name="直線コネクタ 385">
          <a:extLst>
            <a:ext uri="{FF2B5EF4-FFF2-40B4-BE49-F238E27FC236}">
              <a16:creationId xmlns:a16="http://schemas.microsoft.com/office/drawing/2014/main" id="{77076E2B-D94C-4A4A-BE37-1170C0E0F50A}"/>
            </a:ext>
          </a:extLst>
        </xdr:cNvPr>
        <xdr:cNvCxnSpPr/>
      </xdr:nvCxnSpPr>
      <xdr:spPr>
        <a:xfrm>
          <a:off x="14401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569109DC-B845-4DD5-98A4-A385D522F002}"/>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D5FD8D92-7BDD-4098-8368-3EC1340AA475}"/>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44</xdr:row>
      <xdr:rowOff>4233</xdr:rowOff>
    </xdr:to>
    <xdr:cxnSp macro="">
      <xdr:nvCxnSpPr>
        <xdr:cNvPr id="389" name="直線コネクタ 388">
          <a:extLst>
            <a:ext uri="{FF2B5EF4-FFF2-40B4-BE49-F238E27FC236}">
              <a16:creationId xmlns:a16="http://schemas.microsoft.com/office/drawing/2014/main" id="{270E4B98-D866-4297-8CB0-AD537D204D8F}"/>
            </a:ext>
          </a:extLst>
        </xdr:cNvPr>
        <xdr:cNvCxnSpPr/>
      </xdr:nvCxnSpPr>
      <xdr:spPr>
        <a:xfrm>
          <a:off x="13512800" y="74032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0" name="フローチャート: 判断 389">
          <a:extLst>
            <a:ext uri="{FF2B5EF4-FFF2-40B4-BE49-F238E27FC236}">
              <a16:creationId xmlns:a16="http://schemas.microsoft.com/office/drawing/2014/main" id="{EEA85577-C4DB-4CB6-BC1A-89CCB66DBBC7}"/>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1" name="テキスト ボックス 390">
          <a:extLst>
            <a:ext uri="{FF2B5EF4-FFF2-40B4-BE49-F238E27FC236}">
              <a16:creationId xmlns:a16="http://schemas.microsoft.com/office/drawing/2014/main" id="{2BAEBA44-2EA9-46C0-A3F8-BB06223E6FEC}"/>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2" name="フローチャート: 判断 391">
          <a:extLst>
            <a:ext uri="{FF2B5EF4-FFF2-40B4-BE49-F238E27FC236}">
              <a16:creationId xmlns:a16="http://schemas.microsoft.com/office/drawing/2014/main" id="{59A29DA6-80D3-4BFE-AF02-0562BF31F853}"/>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3" name="テキスト ボックス 392">
          <a:extLst>
            <a:ext uri="{FF2B5EF4-FFF2-40B4-BE49-F238E27FC236}">
              <a16:creationId xmlns:a16="http://schemas.microsoft.com/office/drawing/2014/main" id="{99CBF634-7A37-4FFB-9956-8CFD1346ABB3}"/>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5D831D2B-E1EE-4476-B9D1-D5D7BAF208A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66890E6-130B-4CCF-A18E-E04D3248394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5C7A2E4-3C58-4AAC-935A-B4D0765DD2B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9EB2484-7124-4976-9EB4-0B124411B0C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85BC64B8-96A1-41AF-B2D7-F5A39E38854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399" name="楕円 398">
          <a:extLst>
            <a:ext uri="{FF2B5EF4-FFF2-40B4-BE49-F238E27FC236}">
              <a16:creationId xmlns:a16="http://schemas.microsoft.com/office/drawing/2014/main" id="{84BA01DA-9BFB-4618-B1A0-49DC57CD52E1}"/>
            </a:ext>
          </a:extLst>
        </xdr:cNvPr>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0" name="公債費負担の状況該当値テキスト">
          <a:extLst>
            <a:ext uri="{FF2B5EF4-FFF2-40B4-BE49-F238E27FC236}">
              <a16:creationId xmlns:a16="http://schemas.microsoft.com/office/drawing/2014/main" id="{026CC619-BE26-4293-8CD4-A4628B457406}"/>
            </a:ext>
          </a:extLst>
        </xdr:cNvPr>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114300</xdr:rowOff>
    </xdr:from>
    <xdr:to>
      <xdr:col>77</xdr:col>
      <xdr:colOff>95250</xdr:colOff>
      <xdr:row>45</xdr:row>
      <xdr:rowOff>44450</xdr:rowOff>
    </xdr:to>
    <xdr:sp macro="" textlink="">
      <xdr:nvSpPr>
        <xdr:cNvPr id="401" name="楕円 400">
          <a:extLst>
            <a:ext uri="{FF2B5EF4-FFF2-40B4-BE49-F238E27FC236}">
              <a16:creationId xmlns:a16="http://schemas.microsoft.com/office/drawing/2014/main" id="{61F1FE91-2F0C-44AD-9C94-446F5B2DC04B}"/>
            </a:ext>
          </a:extLst>
        </xdr:cNvPr>
        <xdr:cNvSpPr/>
      </xdr:nvSpPr>
      <xdr:spPr>
        <a:xfrm>
          <a:off x="16129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29227</xdr:rowOff>
    </xdr:from>
    <xdr:ext cx="736600" cy="259045"/>
    <xdr:sp macro="" textlink="">
      <xdr:nvSpPr>
        <xdr:cNvPr id="402" name="テキスト ボックス 401">
          <a:extLst>
            <a:ext uri="{FF2B5EF4-FFF2-40B4-BE49-F238E27FC236}">
              <a16:creationId xmlns:a16="http://schemas.microsoft.com/office/drawing/2014/main" id="{994D3C13-8430-472B-B63C-48D1AEE8ED65}"/>
            </a:ext>
          </a:extLst>
        </xdr:cNvPr>
        <xdr:cNvSpPr txBox="1"/>
      </xdr:nvSpPr>
      <xdr:spPr>
        <a:xfrm>
          <a:off x="15798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66040</xdr:rowOff>
    </xdr:from>
    <xdr:to>
      <xdr:col>73</xdr:col>
      <xdr:colOff>44450</xdr:colOff>
      <xdr:row>44</xdr:row>
      <xdr:rowOff>167640</xdr:rowOff>
    </xdr:to>
    <xdr:sp macro="" textlink="">
      <xdr:nvSpPr>
        <xdr:cNvPr id="403" name="楕円 402">
          <a:extLst>
            <a:ext uri="{FF2B5EF4-FFF2-40B4-BE49-F238E27FC236}">
              <a16:creationId xmlns:a16="http://schemas.microsoft.com/office/drawing/2014/main" id="{78D1A216-6A3A-4052-826E-FA0E3186302F}"/>
            </a:ext>
          </a:extLst>
        </xdr:cNvPr>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152417</xdr:rowOff>
    </xdr:from>
    <xdr:ext cx="762000" cy="259045"/>
    <xdr:sp macro="" textlink="">
      <xdr:nvSpPr>
        <xdr:cNvPr id="404" name="テキスト ボックス 403">
          <a:extLst>
            <a:ext uri="{FF2B5EF4-FFF2-40B4-BE49-F238E27FC236}">
              <a16:creationId xmlns:a16="http://schemas.microsoft.com/office/drawing/2014/main" id="{D8F49806-F36B-4E5F-9EAA-B3A913FFEC80}"/>
            </a:ext>
          </a:extLst>
        </xdr:cNvPr>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5" name="楕円 404">
          <a:extLst>
            <a:ext uri="{FF2B5EF4-FFF2-40B4-BE49-F238E27FC236}">
              <a16:creationId xmlns:a16="http://schemas.microsoft.com/office/drawing/2014/main" id="{8DC1DA65-A7BB-42D6-BC81-E6668355FA7C}"/>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6" name="テキスト ボックス 405">
          <a:extLst>
            <a:ext uri="{FF2B5EF4-FFF2-40B4-BE49-F238E27FC236}">
              <a16:creationId xmlns:a16="http://schemas.microsoft.com/office/drawing/2014/main" id="{337AB03B-F544-4A76-898C-7F3001E27B7B}"/>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7" name="楕円 406">
          <a:extLst>
            <a:ext uri="{FF2B5EF4-FFF2-40B4-BE49-F238E27FC236}">
              <a16:creationId xmlns:a16="http://schemas.microsoft.com/office/drawing/2014/main" id="{2B8272B3-043D-48A9-A416-550D20909F9D}"/>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CE59CB05-1460-42FE-92E3-451C26BA07F7}"/>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14D3F460-7194-40A4-93BF-05DBCEDC66B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BBAFCE5C-29B8-473C-91D4-A838558F3E1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80441807-6788-4D7A-8230-4AA638E326B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D057195E-ACC3-40EC-9CDF-58D48D5C47BC}"/>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B1159663-8973-4B4C-85BD-0AA65CF0859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EC18B629-131B-47F7-8ECF-1E5D6E63094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46D2C6C0-FC0C-466D-A004-0D2F4264F4E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AA7E14C-0F73-4A8C-89D2-87B0862DBC4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21B01118-83D0-4189-B611-A5433E4F333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2367E709-47F1-489E-A2B1-986EE2EF5D7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38126F8-A442-4F80-A73A-EE708AA693C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A8A2DDF-FE61-4DF8-A3EA-BF7E5FDDDCA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86AA7426-E0C8-45B0-A4D9-6FAAA4884BD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地方債現在高が減少したことや、標準財政規模が増加したこと等が影響し、将来負担比率は前年度に引き続き数値なしとなった。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今後も計画的な地方債の発行による地方債残高の抑制、充当可能な基金の確保により、健全な財政運営に努めていく。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987B498D-2A5D-41A2-8F1F-BF48C42635C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1CA49DF8-35AF-4CCD-AE7E-1DCC4E607E4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72AB34B7-A856-494E-A413-72FB1A106EB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43373714-EE7D-4844-8A58-66A530C109FF}"/>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E69ABA46-E84D-4299-900E-F2C416160BA3}"/>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285630E1-AAD9-4F6E-957A-3799D1238CBE}"/>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A8C8BFAF-04C4-4424-950C-37B7F3746986}"/>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84458D6D-6032-479D-8ADB-14233AA89A12}"/>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71C3F789-0148-440E-BAD0-8D3926EF513F}"/>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79432EB8-5DD3-442F-8F81-A0DC814A0EC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ED3551F3-BEA5-497E-B90C-194FACE1855D}"/>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696540B2-516E-48A1-91E6-4D3561FB750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AD3F480E-9C3E-4CFF-BA1E-06FBA4FF9D5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4C3983D5-F0CF-488B-B881-9458E48793A2}"/>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FECEE381-4AF9-4066-B730-9F0081B55E7A}"/>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E266689C-E73F-49BD-8E36-C581D2158CD9}"/>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50A6D78E-BA24-4390-BCCA-A9C90AB4FFA8}"/>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6A0A3167-1EB4-422C-8724-FE7932A29B6F}"/>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61417</xdr:rowOff>
    </xdr:from>
    <xdr:to>
      <xdr:col>72</xdr:col>
      <xdr:colOff>203200</xdr:colOff>
      <xdr:row>14</xdr:row>
      <xdr:rowOff>117399</xdr:rowOff>
    </xdr:to>
    <xdr:cxnSp macro="">
      <xdr:nvCxnSpPr>
        <xdr:cNvPr id="440" name="直線コネクタ 439">
          <a:extLst>
            <a:ext uri="{FF2B5EF4-FFF2-40B4-BE49-F238E27FC236}">
              <a16:creationId xmlns:a16="http://schemas.microsoft.com/office/drawing/2014/main" id="{35D64091-E24B-4F29-893F-7760DD67FF5B}"/>
            </a:ext>
          </a:extLst>
        </xdr:cNvPr>
        <xdr:cNvCxnSpPr/>
      </xdr:nvCxnSpPr>
      <xdr:spPr>
        <a:xfrm flipV="1">
          <a:off x="14401800" y="2461717"/>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BF45081D-4DD4-40D8-B13F-6331740E3428}"/>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DAADD9D4-C227-4253-B347-9296D334C1FB}"/>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117399</xdr:rowOff>
    </xdr:from>
    <xdr:to>
      <xdr:col>68</xdr:col>
      <xdr:colOff>152400</xdr:colOff>
      <xdr:row>14</xdr:row>
      <xdr:rowOff>168554</xdr:rowOff>
    </xdr:to>
    <xdr:cxnSp macro="">
      <xdr:nvCxnSpPr>
        <xdr:cNvPr id="443" name="直線コネクタ 442">
          <a:extLst>
            <a:ext uri="{FF2B5EF4-FFF2-40B4-BE49-F238E27FC236}">
              <a16:creationId xmlns:a16="http://schemas.microsoft.com/office/drawing/2014/main" id="{1FD299EA-7DE1-401A-AC77-3D96261B65A9}"/>
            </a:ext>
          </a:extLst>
        </xdr:cNvPr>
        <xdr:cNvCxnSpPr/>
      </xdr:nvCxnSpPr>
      <xdr:spPr>
        <a:xfrm flipV="1">
          <a:off x="13512800" y="2517699"/>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DCA2C730-FB3A-4861-AA16-45A82FEB9425}"/>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FE36766C-88FC-4A3C-9650-5E0365372B2C}"/>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459E902D-B71C-4F29-BB3E-4F144771DDFB}"/>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7" name="テキスト ボックス 446">
          <a:extLst>
            <a:ext uri="{FF2B5EF4-FFF2-40B4-BE49-F238E27FC236}">
              <a16:creationId xmlns:a16="http://schemas.microsoft.com/office/drawing/2014/main" id="{10950051-927E-4FE2-890F-2B2DD9553BFF}"/>
            </a:ext>
          </a:extLst>
        </xdr:cNvPr>
        <xdr:cNvSpPr txBox="1"/>
      </xdr:nvSpPr>
      <xdr:spPr>
        <a:xfrm>
          <a:off x="14909800"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24486</xdr:rowOff>
    </xdr:from>
    <xdr:to>
      <xdr:col>68</xdr:col>
      <xdr:colOff>203200</xdr:colOff>
      <xdr:row>15</xdr:row>
      <xdr:rowOff>126086</xdr:rowOff>
    </xdr:to>
    <xdr:sp macro="" textlink="">
      <xdr:nvSpPr>
        <xdr:cNvPr id="448" name="フローチャート: 判断 447">
          <a:extLst>
            <a:ext uri="{FF2B5EF4-FFF2-40B4-BE49-F238E27FC236}">
              <a16:creationId xmlns:a16="http://schemas.microsoft.com/office/drawing/2014/main" id="{8792CFE2-47C5-46B9-96EA-B6F7EEA74AF9}"/>
            </a:ext>
          </a:extLst>
        </xdr:cNvPr>
        <xdr:cNvSpPr/>
      </xdr:nvSpPr>
      <xdr:spPr>
        <a:xfrm>
          <a:off x="14351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110863</xdr:rowOff>
    </xdr:from>
    <xdr:ext cx="762000" cy="259045"/>
    <xdr:sp macro="" textlink="">
      <xdr:nvSpPr>
        <xdr:cNvPr id="449" name="テキスト ボックス 448">
          <a:extLst>
            <a:ext uri="{FF2B5EF4-FFF2-40B4-BE49-F238E27FC236}">
              <a16:creationId xmlns:a16="http://schemas.microsoft.com/office/drawing/2014/main" id="{A2F2F9FF-489E-450D-A860-F6425467A9CA}"/>
            </a:ext>
          </a:extLst>
        </xdr:cNvPr>
        <xdr:cNvSpPr txBox="1"/>
      </xdr:nvSpPr>
      <xdr:spPr>
        <a:xfrm>
          <a:off x="14020800" y="268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50" name="フローチャート: 判断 449">
          <a:extLst>
            <a:ext uri="{FF2B5EF4-FFF2-40B4-BE49-F238E27FC236}">
              <a16:creationId xmlns:a16="http://schemas.microsoft.com/office/drawing/2014/main" id="{A5F7FED5-81AC-48ED-90C7-37BF723CE906}"/>
            </a:ext>
          </a:extLst>
        </xdr:cNvPr>
        <xdr:cNvSpPr/>
      </xdr:nvSpPr>
      <xdr:spPr>
        <a:xfrm>
          <a:off x="13462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90593</xdr:rowOff>
    </xdr:from>
    <xdr:ext cx="762000" cy="259045"/>
    <xdr:sp macro="" textlink="">
      <xdr:nvSpPr>
        <xdr:cNvPr id="451" name="テキスト ボックス 450">
          <a:extLst>
            <a:ext uri="{FF2B5EF4-FFF2-40B4-BE49-F238E27FC236}">
              <a16:creationId xmlns:a16="http://schemas.microsoft.com/office/drawing/2014/main" id="{9CB856C7-1320-448F-A58B-38F2A75E4D1B}"/>
            </a:ext>
          </a:extLst>
        </xdr:cNvPr>
        <xdr:cNvSpPr txBox="1"/>
      </xdr:nvSpPr>
      <xdr:spPr>
        <a:xfrm>
          <a:off x="13131800" y="266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D427B3F0-3221-428D-A378-3258A1CE9F46}"/>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AA8139F-4769-40FF-B3BC-D8B101A3713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4010B5B-515E-4205-9497-8ED4214710F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8ABE66A-AF6A-4D11-B782-011BA6A2DC6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43FBE48-A4C8-4B22-8F14-8CB417AB74D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10617</xdr:rowOff>
    </xdr:from>
    <xdr:to>
      <xdr:col>73</xdr:col>
      <xdr:colOff>44450</xdr:colOff>
      <xdr:row>14</xdr:row>
      <xdr:rowOff>112217</xdr:rowOff>
    </xdr:to>
    <xdr:sp macro="" textlink="">
      <xdr:nvSpPr>
        <xdr:cNvPr id="457" name="楕円 456">
          <a:extLst>
            <a:ext uri="{FF2B5EF4-FFF2-40B4-BE49-F238E27FC236}">
              <a16:creationId xmlns:a16="http://schemas.microsoft.com/office/drawing/2014/main" id="{CA209438-3D26-4DA7-900A-0147B329E926}"/>
            </a:ext>
          </a:extLst>
        </xdr:cNvPr>
        <xdr:cNvSpPr/>
      </xdr:nvSpPr>
      <xdr:spPr>
        <a:xfrm>
          <a:off x="15240000" y="241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122394</xdr:rowOff>
    </xdr:from>
    <xdr:ext cx="762000" cy="259045"/>
    <xdr:sp macro="" textlink="">
      <xdr:nvSpPr>
        <xdr:cNvPr id="458" name="テキスト ボックス 457">
          <a:extLst>
            <a:ext uri="{FF2B5EF4-FFF2-40B4-BE49-F238E27FC236}">
              <a16:creationId xmlns:a16="http://schemas.microsoft.com/office/drawing/2014/main" id="{55B47EBA-4044-42DB-A9B8-35D49120E154}"/>
            </a:ext>
          </a:extLst>
        </xdr:cNvPr>
        <xdr:cNvSpPr txBox="1"/>
      </xdr:nvSpPr>
      <xdr:spPr>
        <a:xfrm>
          <a:off x="14909800" y="217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66599</xdr:rowOff>
    </xdr:from>
    <xdr:to>
      <xdr:col>68</xdr:col>
      <xdr:colOff>203200</xdr:colOff>
      <xdr:row>14</xdr:row>
      <xdr:rowOff>168199</xdr:rowOff>
    </xdr:to>
    <xdr:sp macro="" textlink="">
      <xdr:nvSpPr>
        <xdr:cNvPr id="459" name="楕円 458">
          <a:extLst>
            <a:ext uri="{FF2B5EF4-FFF2-40B4-BE49-F238E27FC236}">
              <a16:creationId xmlns:a16="http://schemas.microsoft.com/office/drawing/2014/main" id="{8A0254D2-9258-4615-BED0-AECCAFA97526}"/>
            </a:ext>
          </a:extLst>
        </xdr:cNvPr>
        <xdr:cNvSpPr/>
      </xdr:nvSpPr>
      <xdr:spPr>
        <a:xfrm>
          <a:off x="14351000" y="2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6926</xdr:rowOff>
    </xdr:from>
    <xdr:ext cx="762000" cy="259045"/>
    <xdr:sp macro="" textlink="">
      <xdr:nvSpPr>
        <xdr:cNvPr id="460" name="テキスト ボックス 459">
          <a:extLst>
            <a:ext uri="{FF2B5EF4-FFF2-40B4-BE49-F238E27FC236}">
              <a16:creationId xmlns:a16="http://schemas.microsoft.com/office/drawing/2014/main" id="{EC769D07-4BE1-4F5B-AC1C-4C73916535AD}"/>
            </a:ext>
          </a:extLst>
        </xdr:cNvPr>
        <xdr:cNvSpPr txBox="1"/>
      </xdr:nvSpPr>
      <xdr:spPr>
        <a:xfrm>
          <a:off x="14020800" y="223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117754</xdr:rowOff>
    </xdr:from>
    <xdr:to>
      <xdr:col>64</xdr:col>
      <xdr:colOff>152400</xdr:colOff>
      <xdr:row>15</xdr:row>
      <xdr:rowOff>47904</xdr:rowOff>
    </xdr:to>
    <xdr:sp macro="" textlink="">
      <xdr:nvSpPr>
        <xdr:cNvPr id="461" name="楕円 460">
          <a:extLst>
            <a:ext uri="{FF2B5EF4-FFF2-40B4-BE49-F238E27FC236}">
              <a16:creationId xmlns:a16="http://schemas.microsoft.com/office/drawing/2014/main" id="{A72D79F0-4F40-46AE-BF37-B6C9D2BF35F8}"/>
            </a:ext>
          </a:extLst>
        </xdr:cNvPr>
        <xdr:cNvSpPr/>
      </xdr:nvSpPr>
      <xdr:spPr>
        <a:xfrm>
          <a:off x="13462000" y="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58081</xdr:rowOff>
    </xdr:from>
    <xdr:ext cx="762000" cy="259045"/>
    <xdr:sp macro="" textlink="">
      <xdr:nvSpPr>
        <xdr:cNvPr id="462" name="テキスト ボックス 461">
          <a:extLst>
            <a:ext uri="{FF2B5EF4-FFF2-40B4-BE49-F238E27FC236}">
              <a16:creationId xmlns:a16="http://schemas.microsoft.com/office/drawing/2014/main" id="{57BCEEE3-1770-4C8D-B25F-B28CAF5622FD}"/>
            </a:ext>
          </a:extLst>
        </xdr:cNvPr>
        <xdr:cNvSpPr txBox="1"/>
      </xdr:nvSpPr>
      <xdr:spPr>
        <a:xfrm>
          <a:off x="13131800" y="228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会計年度任用職員の報酬の増や普通交付税の減が影響し、前年度と比較して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ポイント増加した。全国平均と同程度、県平均・類似団体平均よりも高くなっている。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会計年度任用職員制度の影響もあり、人件費は増加傾向が続くが、適切な人員配置により人件費の抑制に努めることが必要である。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67128</xdr:rowOff>
    </xdr:from>
    <xdr:to>
      <xdr:col>24</xdr:col>
      <xdr:colOff>25400</xdr:colOff>
      <xdr:row>37</xdr:row>
      <xdr:rowOff>124278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3932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67128</xdr:rowOff>
    </xdr:from>
    <xdr:to>
      <xdr:col>19</xdr:col>
      <xdr:colOff>187325</xdr:colOff>
      <xdr:row>39</xdr:row>
      <xdr:rowOff>64407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39328"/>
          <a:ext cx="889000" cy="5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48078</xdr:rowOff>
    </xdr:from>
    <xdr:to>
      <xdr:col>15</xdr:col>
      <xdr:colOff>98425</xdr:colOff>
      <xdr:row>39</xdr:row>
      <xdr:rowOff>64407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917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37</xdr:row>
      <xdr:rowOff>48078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719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45555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16328</xdr:rowOff>
    </xdr:from>
    <xdr:to>
      <xdr:col>20</xdr:col>
      <xdr:colOff>38100</xdr:colOff>
      <xdr:row>36</xdr:row>
      <xdr:rowOff>117928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102705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13607</xdr:rowOff>
    </xdr:from>
    <xdr:to>
      <xdr:col>15</xdr:col>
      <xdr:colOff>149225</xdr:colOff>
      <xdr:row>39</xdr:row>
      <xdr:rowOff>115207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168728</xdr:rowOff>
    </xdr:from>
    <xdr:to>
      <xdr:col>11</xdr:col>
      <xdr:colOff>60325</xdr:colOff>
      <xdr:row>37</xdr:row>
      <xdr:rowOff>98878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48986</xdr:rowOff>
    </xdr:from>
    <xdr:to>
      <xdr:col>6</xdr:col>
      <xdr:colOff>171450</xdr:colOff>
      <xdr:row>36</xdr:row>
      <xdr:rowOff>150586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135363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若干の増となり、普通交付税も</a:t>
          </a:r>
          <a:r>
            <a:rPr kumimoji="1" lang="ja-JP" altLang="en-US" sz="1300">
              <a:latin typeface="ＭＳ Ｐゴシック" panose="020B0600070205080204" pitchFamily="50" charset="-128"/>
              <a:ea typeface="ＭＳ Ｐゴシック" panose="020B0600070205080204" pitchFamily="50" charset="-128"/>
            </a:rPr>
            <a:t>減となったため、前年度と比較して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経常的な物件費については、予算編成時に前年度以下とすることを原則とし、歳出抑制に努めてきたことから、類似団体平均と比較すると低い水準で推移している。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引き続き、経費節減に努め経常経費の抑制を図っていく。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50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50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1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5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扶助費の額は、前年度より若干の増であり、普通交付税の減も影響し、前年度と比較して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ポイント増加した。類似団体内では高い数値となっているが、全国平均及び県平均よりは低い数値となった。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扶助費は年々増加傾向にあり、今後も増加が見込まれるため、事業の精査等により適正化に努めていく。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61</xdr:row>
      <xdr:rowOff>53522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813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94343</xdr:rowOff>
    </xdr:from>
    <xdr:to>
      <xdr:col>19</xdr:col>
      <xdr:colOff>187325</xdr:colOff>
      <xdr:row>62</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813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62</xdr:row>
      <xdr:rowOff>45357</xdr:rowOff>
    </xdr:from>
    <xdr:to>
      <xdr:col>15</xdr:col>
      <xdr:colOff>98425</xdr:colOff>
      <xdr:row>62</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675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167822</xdr:rowOff>
    </xdr:from>
    <xdr:to>
      <xdr:col>11</xdr:col>
      <xdr:colOff>9525</xdr:colOff>
      <xdr:row>62</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626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117022</xdr:rowOff>
    </xdr:from>
    <xdr:to>
      <xdr:col>11</xdr:col>
      <xdr:colOff>60325</xdr:colOff>
      <xdr:row>60</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57349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51707</xdr:rowOff>
    </xdr:from>
    <xdr:to>
      <xdr:col>6</xdr:col>
      <xdr:colOff>171450</xdr:colOff>
      <xdr:row>59</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2722</xdr:rowOff>
    </xdr:from>
    <xdr:to>
      <xdr:col>24</xdr:col>
      <xdr:colOff>76200</xdr:colOff>
      <xdr:row>61</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82749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166007</xdr:rowOff>
    </xdr:from>
    <xdr:to>
      <xdr:col>15</xdr:col>
      <xdr:colOff>149225</xdr:colOff>
      <xdr:row>62</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7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62</xdr:row>
      <xdr:rowOff>27215</xdr:rowOff>
    </xdr:from>
    <xdr:to>
      <xdr:col>11</xdr:col>
      <xdr:colOff>60325</xdr:colOff>
      <xdr:row>62</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6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74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後期高齢者医療特別会計への繰出金の減もあり、繰出金は減となったが、普通交付税の減が大きく、昨年度と比較して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その他の主なものは特別会計への繰出金であるが、特別会計への繰出金の増加は、一般会計の財政を圧迫するため、経費節減、経営分析を行い、収支改善を図っていく必要がある。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120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58</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12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81280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6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補助費等は若干</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a:t>
          </a:r>
          <a:r>
            <a:rPr kumimoji="1" lang="ja-JP" altLang="en-US" sz="1300">
              <a:latin typeface="ＭＳ Ｐゴシック" panose="020B0600070205080204" pitchFamily="50" charset="-128"/>
              <a:ea typeface="ＭＳ Ｐゴシック" panose="020B0600070205080204" pitchFamily="50" charset="-128"/>
            </a:rPr>
            <a:t>減となったが、普通交付税の減が影響し、昨年度と比較して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特に町単独補助金については、原則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年を周期とした終期設定及び補助金の必要性や効果の検証を行い、廃止・縮減・統合などの見直しを図っていく。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14333</xdr:rowOff>
    </xdr:from>
    <xdr:to>
      <xdr:col>82</xdr:col>
      <xdr:colOff>107950</xdr:colOff>
      <xdr:row>35</xdr:row>
      <xdr:rowOff>66584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0150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14333</xdr:rowOff>
    </xdr:from>
    <xdr:to>
      <xdr:col>78</xdr:col>
      <xdr:colOff>69850</xdr:colOff>
      <xdr:row>36</xdr:row>
      <xdr:rowOff>51889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1508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51889</xdr:rowOff>
    </xdr:from>
    <xdr:to>
      <xdr:col>73</xdr:col>
      <xdr:colOff>180975</xdr:colOff>
      <xdr:row>36</xdr:row>
      <xdr:rowOff>97608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2240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71483</xdr:rowOff>
    </xdr:from>
    <xdr:to>
      <xdr:col>69</xdr:col>
      <xdr:colOff>92075</xdr:colOff>
      <xdr:row>36</xdr:row>
      <xdr:rowOff>97608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436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15784</xdr:rowOff>
    </xdr:from>
    <xdr:to>
      <xdr:col>82</xdr:col>
      <xdr:colOff>158750</xdr:colOff>
      <xdr:row>35</xdr:row>
      <xdr:rowOff>117384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32311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8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134983</xdr:rowOff>
    </xdr:from>
    <xdr:to>
      <xdr:col>78</xdr:col>
      <xdr:colOff>120650</xdr:colOff>
      <xdr:row>35</xdr:row>
      <xdr:rowOff>65133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75310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3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1089</xdr:rowOff>
    </xdr:from>
    <xdr:to>
      <xdr:col>74</xdr:col>
      <xdr:colOff>31750</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112866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46808</xdr:rowOff>
    </xdr:from>
    <xdr:to>
      <xdr:col>69</xdr:col>
      <xdr:colOff>142875</xdr:colOff>
      <xdr:row>36</xdr:row>
      <xdr:rowOff>148408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133185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20683</xdr:rowOff>
    </xdr:from>
    <xdr:to>
      <xdr:col>65</xdr:col>
      <xdr:colOff>53975</xdr:colOff>
      <xdr:row>36</xdr:row>
      <xdr:rowOff>122283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27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道路整備事業等の償還が開始したことにより増となり、普通交付税も減となったため、前年度と比較して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ポイント増加した。公債費は今後も増加する見込みである。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　 健全かつ持続可能な財政運営の実現に向けて、財政負担の将来見通しを的確に捕捉し、地方債の発行抑制と負担平準化に努めていく。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77</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38913"/>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76</xdr:row>
      <xdr:rowOff>168148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159004</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61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補助費等と繰出金以外の費用が増となり、公債費以外の費用が増となったことに加え、普通交付税が減となり、前年度と比較して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ポイント増加した。類似団体と比較しても高い数字となった。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人件費、扶助費、公債費の義務的経費の大きな削減は難しいが、適正な定員管理、特別会計の健全運営、物件費や補助費等の経常経費の削減などに取り組み、経常収支の改善を図る。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020039"/>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79</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20039"/>
          <a:ext cx="889000" cy="6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92711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5412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168148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69105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79261</xdr:rowOff>
    </xdr:from>
    <xdr:to>
      <xdr:col>29</xdr:col>
      <xdr:colOff>127000</xdr:colOff>
      <xdr:row>18</xdr:row>
      <xdr:rowOff>107505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2986"/>
          <a:ext cx="647700" cy="28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107505</xdr:rowOff>
    </xdr:from>
    <xdr:to>
      <xdr:col>26</xdr:col>
      <xdr:colOff>50800</xdr:colOff>
      <xdr:row>18</xdr:row>
      <xdr:rowOff>121628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1230"/>
          <a:ext cx="698500" cy="1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121628</xdr:rowOff>
    </xdr:from>
    <xdr:to>
      <xdr:col>22</xdr:col>
      <xdr:colOff>114300</xdr:colOff>
      <xdr:row>19</xdr:row>
      <xdr:rowOff>15494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5353"/>
          <a:ext cx="698500" cy="6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15494</xdr:rowOff>
    </xdr:from>
    <xdr:to>
      <xdr:col>18</xdr:col>
      <xdr:colOff>177800</xdr:colOff>
      <xdr:row>19</xdr:row>
      <xdr:rowOff>31788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20669"/>
          <a:ext cx="698500" cy="16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69075</xdr:rowOff>
    </xdr:from>
    <xdr:to>
      <xdr:col>19</xdr:col>
      <xdr:colOff>38100</xdr:colOff>
      <xdr:row>19</xdr:row>
      <xdr:rowOff>170675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155452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73063</xdr:rowOff>
    </xdr:from>
    <xdr:to>
      <xdr:col>15</xdr:col>
      <xdr:colOff>101600</xdr:colOff>
      <xdr:row>20</xdr:row>
      <xdr:rowOff>3213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159440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28461</xdr:rowOff>
    </xdr:from>
    <xdr:to>
      <xdr:col>29</xdr:col>
      <xdr:colOff>177800</xdr:colOff>
      <xdr:row>18</xdr:row>
      <xdr:rowOff>130061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56705</xdr:rowOff>
    </xdr:from>
    <xdr:to>
      <xdr:col>26</xdr:col>
      <xdr:colOff>101600</xdr:colOff>
      <xdr:row>18</xdr:row>
      <xdr:rowOff>158305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0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143082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70828</xdr:rowOff>
    </xdr:from>
    <xdr:to>
      <xdr:col>22</xdr:col>
      <xdr:colOff>165100</xdr:colOff>
      <xdr:row>19</xdr:row>
      <xdr:rowOff>978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4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157205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136144</xdr:rowOff>
    </xdr:from>
    <xdr:to>
      <xdr:col>19</xdr:col>
      <xdr:colOff>38100</xdr:colOff>
      <xdr:row>19</xdr:row>
      <xdr:rowOff>66294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76471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152438</xdr:rowOff>
    </xdr:from>
    <xdr:to>
      <xdr:col>15</xdr:col>
      <xdr:colOff>101600</xdr:colOff>
      <xdr:row>19</xdr:row>
      <xdr:rowOff>82588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92765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214645</xdr:rowOff>
    </xdr:from>
    <xdr:to>
      <xdr:col>29</xdr:col>
      <xdr:colOff>127000</xdr:colOff>
      <xdr:row>35</xdr:row>
      <xdr:rowOff>321721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24995"/>
          <a:ext cx="647700" cy="10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151163</xdr:rowOff>
    </xdr:from>
    <xdr:to>
      <xdr:col>26</xdr:col>
      <xdr:colOff>50800</xdr:colOff>
      <xdr:row>35</xdr:row>
      <xdr:rowOff>214645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61513"/>
          <a:ext cx="698500" cy="63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122291</xdr:rowOff>
    </xdr:from>
    <xdr:to>
      <xdr:col>22</xdr:col>
      <xdr:colOff>114300</xdr:colOff>
      <xdr:row>35</xdr:row>
      <xdr:rowOff>151163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3264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122291</xdr:rowOff>
    </xdr:from>
    <xdr:to>
      <xdr:col>18</xdr:col>
      <xdr:colOff>177800</xdr:colOff>
      <xdr:row>36</xdr:row>
      <xdr:rowOff>20084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32641"/>
          <a:ext cx="698500" cy="24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12718</xdr:rowOff>
    </xdr:from>
    <xdr:to>
      <xdr:col>19</xdr:col>
      <xdr:colOff>38100</xdr:colOff>
      <xdr:row>37</xdr:row>
      <xdr:rowOff>114318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137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99095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2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9334</xdr:rowOff>
    </xdr:from>
    <xdr:to>
      <xdr:col>15</xdr:col>
      <xdr:colOff>101600</xdr:colOff>
      <xdr:row>37</xdr:row>
      <xdr:rowOff>110934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34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95711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2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270921</xdr:rowOff>
    </xdr:from>
    <xdr:to>
      <xdr:col>29</xdr:col>
      <xdr:colOff>177800</xdr:colOff>
      <xdr:row>36</xdr:row>
      <xdr:rowOff>29621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8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115998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2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163845</xdr:rowOff>
    </xdr:from>
    <xdr:to>
      <xdr:col>26</xdr:col>
      <xdr:colOff>101600</xdr:colOff>
      <xdr:row>35</xdr:row>
      <xdr:rowOff>265445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7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275622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4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100363</xdr:rowOff>
    </xdr:from>
    <xdr:to>
      <xdr:col>22</xdr:col>
      <xdr:colOff>165100</xdr:colOff>
      <xdr:row>35</xdr:row>
      <xdr:rowOff>201963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1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212140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71491</xdr:rowOff>
    </xdr:from>
    <xdr:to>
      <xdr:col>19</xdr:col>
      <xdr:colOff>38100</xdr:colOff>
      <xdr:row>35</xdr:row>
      <xdr:rowOff>173091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183268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5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312184</xdr:rowOff>
    </xdr:from>
    <xdr:to>
      <xdr:col>15</xdr:col>
      <xdr:colOff>101600</xdr:colOff>
      <xdr:row>36</xdr:row>
      <xdr:rowOff>70884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81061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139057</xdr:rowOff>
    </xdr:from>
    <xdr:to>
      <xdr:col>24</xdr:col>
      <xdr:colOff>63500</xdr:colOff>
      <xdr:row>37</xdr:row>
      <xdr:rowOff>13070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11257"/>
          <a:ext cx="838200" cy="4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12441</xdr:rowOff>
    </xdr:from>
    <xdr:to>
      <xdr:col>19</xdr:col>
      <xdr:colOff>177800</xdr:colOff>
      <xdr:row>37</xdr:row>
      <xdr:rowOff>13070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356091"/>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12441</xdr:rowOff>
    </xdr:from>
    <xdr:to>
      <xdr:col>15</xdr:col>
      <xdr:colOff>50800</xdr:colOff>
      <xdr:row>37</xdr:row>
      <xdr:rowOff>113154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56091"/>
          <a:ext cx="889000" cy="10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113154</xdr:rowOff>
    </xdr:from>
    <xdr:to>
      <xdr:col>10</xdr:col>
      <xdr:colOff>114300</xdr:colOff>
      <xdr:row>37</xdr:row>
      <xdr:rowOff>136885</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56804"/>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19677</xdr:rowOff>
    </xdr:from>
    <xdr:to>
      <xdr:col>10</xdr:col>
      <xdr:colOff>165100</xdr:colOff>
      <xdr:row>38</xdr:row>
      <xdr:rowOff>121277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112404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24764</xdr:rowOff>
    </xdr:from>
    <xdr:to>
      <xdr:col>6</xdr:col>
      <xdr:colOff>38100</xdr:colOff>
      <xdr:row>38</xdr:row>
      <xdr:rowOff>126364</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117491</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88257</xdr:rowOff>
    </xdr:from>
    <xdr:to>
      <xdr:col>24</xdr:col>
      <xdr:colOff>114300</xdr:colOff>
      <xdr:row>37</xdr:row>
      <xdr:rowOff>18407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2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66684</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2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133720</xdr:rowOff>
    </xdr:from>
    <xdr:to>
      <xdr:col>20</xdr:col>
      <xdr:colOff>38100</xdr:colOff>
      <xdr:row>37</xdr:row>
      <xdr:rowOff>63870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54997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133091</xdr:rowOff>
    </xdr:from>
    <xdr:to>
      <xdr:col>15</xdr:col>
      <xdr:colOff>101600</xdr:colOff>
      <xdr:row>37</xdr:row>
      <xdr:rowOff>63241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0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54368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62354</xdr:rowOff>
    </xdr:from>
    <xdr:to>
      <xdr:col>10</xdr:col>
      <xdr:colOff>165100</xdr:colOff>
      <xdr:row>37</xdr:row>
      <xdr:rowOff>163954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1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86085</xdr:rowOff>
    </xdr:from>
    <xdr:to>
      <xdr:col>6</xdr:col>
      <xdr:colOff>38100</xdr:colOff>
      <xdr:row>38</xdr:row>
      <xdr:rowOff>16235</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32762</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20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158255</xdr:rowOff>
    </xdr:from>
    <xdr:to>
      <xdr:col>24</xdr:col>
      <xdr:colOff>63500</xdr:colOff>
      <xdr:row>59</xdr:row>
      <xdr:rowOff>106172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102355"/>
          <a:ext cx="8382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37147</xdr:rowOff>
    </xdr:from>
    <xdr:to>
      <xdr:col>19</xdr:col>
      <xdr:colOff>177800</xdr:colOff>
      <xdr:row>59</xdr:row>
      <xdr:rowOff>106172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52697"/>
          <a:ext cx="889000" cy="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3619</xdr:rowOff>
    </xdr:from>
    <xdr:to>
      <xdr:col>15</xdr:col>
      <xdr:colOff>50800</xdr:colOff>
      <xdr:row>59</xdr:row>
      <xdr:rowOff>37147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76269"/>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148298</xdr:rowOff>
    </xdr:from>
    <xdr:to>
      <xdr:col>10</xdr:col>
      <xdr:colOff>114300</xdr:colOff>
      <xdr:row>57</xdr:row>
      <xdr:rowOff>3619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235148"/>
          <a:ext cx="889000" cy="54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152426</xdr:rowOff>
    </xdr:from>
    <xdr:to>
      <xdr:col>10</xdr:col>
      <xdr:colOff>165100</xdr:colOff>
      <xdr:row>59</xdr:row>
      <xdr:rowOff>82576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0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73703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1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147701</xdr:rowOff>
    </xdr:from>
    <xdr:to>
      <xdr:col>6</xdr:col>
      <xdr:colOff>38100</xdr:colOff>
      <xdr:row>59</xdr:row>
      <xdr:rowOff>77851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0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68978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1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107455</xdr:rowOff>
    </xdr:from>
    <xdr:to>
      <xdr:col>24</xdr:col>
      <xdr:colOff>114300</xdr:colOff>
      <xdr:row>59</xdr:row>
      <xdr:rowOff>37605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100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22382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9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55372</xdr:rowOff>
    </xdr:from>
    <xdr:to>
      <xdr:col>20</xdr:col>
      <xdr:colOff>38100</xdr:colOff>
      <xdr:row>59</xdr:row>
      <xdr:rowOff>156972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1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148099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2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157797</xdr:rowOff>
    </xdr:from>
    <xdr:to>
      <xdr:col>15</xdr:col>
      <xdr:colOff>101600</xdr:colOff>
      <xdr:row>59</xdr:row>
      <xdr:rowOff>87947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79074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124269</xdr:rowOff>
    </xdr:from>
    <xdr:to>
      <xdr:col>10</xdr:col>
      <xdr:colOff>165100</xdr:colOff>
      <xdr:row>57</xdr:row>
      <xdr:rowOff>54419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70946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97498</xdr:rowOff>
    </xdr:from>
    <xdr:to>
      <xdr:col>6</xdr:col>
      <xdr:colOff>38100</xdr:colOff>
      <xdr:row>54</xdr:row>
      <xdr:rowOff>27648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1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44175</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89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22245</xdr:rowOff>
    </xdr:from>
    <xdr:to>
      <xdr:col>24</xdr:col>
      <xdr:colOff>63500</xdr:colOff>
      <xdr:row>78</xdr:row>
      <xdr:rowOff>49701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5345"/>
          <a:ext cx="8382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37698</xdr:rowOff>
    </xdr:from>
    <xdr:to>
      <xdr:col>19</xdr:col>
      <xdr:colOff>177800</xdr:colOff>
      <xdr:row>78</xdr:row>
      <xdr:rowOff>49701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10798"/>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26932</xdr:rowOff>
    </xdr:from>
    <xdr:to>
      <xdr:col>15</xdr:col>
      <xdr:colOff>50800</xdr:colOff>
      <xdr:row>78</xdr:row>
      <xdr:rowOff>37698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00032"/>
          <a:ext cx="889000" cy="1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21765</xdr:rowOff>
    </xdr:from>
    <xdr:to>
      <xdr:col>10</xdr:col>
      <xdr:colOff>114300</xdr:colOff>
      <xdr:row>78</xdr:row>
      <xdr:rowOff>26932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486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6445</xdr:rowOff>
    </xdr:from>
    <xdr:to>
      <xdr:col>10</xdr:col>
      <xdr:colOff>165100</xdr:colOff>
      <xdr:row>78</xdr:row>
      <xdr:rowOff>108045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99172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96566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142895</xdr:rowOff>
    </xdr:from>
    <xdr:to>
      <xdr:col>24</xdr:col>
      <xdr:colOff>114300</xdr:colOff>
      <xdr:row>78</xdr:row>
      <xdr:rowOff>73045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57822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170351</xdr:rowOff>
    </xdr:from>
    <xdr:to>
      <xdr:col>20</xdr:col>
      <xdr:colOff>38100</xdr:colOff>
      <xdr:row>78</xdr:row>
      <xdr:rowOff>100501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91628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158348</xdr:rowOff>
    </xdr:from>
    <xdr:to>
      <xdr:col>15</xdr:col>
      <xdr:colOff>101600</xdr:colOff>
      <xdr:row>78</xdr:row>
      <xdr:rowOff>88498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79625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5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147582</xdr:rowOff>
    </xdr:from>
    <xdr:to>
      <xdr:col>10</xdr:col>
      <xdr:colOff>165100</xdr:colOff>
      <xdr:row>78</xdr:row>
      <xdr:rowOff>77732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94259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142415</xdr:rowOff>
    </xdr:from>
    <xdr:to>
      <xdr:col>6</xdr:col>
      <xdr:colOff>38100</xdr:colOff>
      <xdr:row>78</xdr:row>
      <xdr:rowOff>72565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89092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1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128791</xdr:rowOff>
    </xdr:from>
    <xdr:to>
      <xdr:col>24</xdr:col>
      <xdr:colOff>63500</xdr:colOff>
      <xdr:row>91</xdr:row>
      <xdr:rowOff>147917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559291"/>
          <a:ext cx="8382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128791</xdr:rowOff>
    </xdr:from>
    <xdr:to>
      <xdr:col>19</xdr:col>
      <xdr:colOff>177800</xdr:colOff>
      <xdr:row>93</xdr:row>
      <xdr:rowOff>92557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559291"/>
          <a:ext cx="889000" cy="4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92557</xdr:rowOff>
    </xdr:from>
    <xdr:to>
      <xdr:col>15</xdr:col>
      <xdr:colOff>50800</xdr:colOff>
      <xdr:row>93</xdr:row>
      <xdr:rowOff>116205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37407"/>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116205</xdr:rowOff>
    </xdr:from>
    <xdr:to>
      <xdr:col>10</xdr:col>
      <xdr:colOff>114300</xdr:colOff>
      <xdr:row>93</xdr:row>
      <xdr:rowOff>147549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061055"/>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151943</xdr:rowOff>
    </xdr:from>
    <xdr:to>
      <xdr:col>10</xdr:col>
      <xdr:colOff>165100</xdr:colOff>
      <xdr:row>96</xdr:row>
      <xdr:rowOff>82093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3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73220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26212</xdr:rowOff>
    </xdr:from>
    <xdr:to>
      <xdr:col>6</xdr:col>
      <xdr:colOff>38100</xdr:colOff>
      <xdr:row>96</xdr:row>
      <xdr:rowOff>127812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8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118939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7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97117</xdr:rowOff>
    </xdr:from>
    <xdr:to>
      <xdr:col>24</xdr:col>
      <xdr:colOff>114300</xdr:colOff>
      <xdr:row>92</xdr:row>
      <xdr:rowOff>27267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119994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5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77991</xdr:rowOff>
    </xdr:from>
    <xdr:to>
      <xdr:col>20</xdr:col>
      <xdr:colOff>38100</xdr:colOff>
      <xdr:row>91</xdr:row>
      <xdr:rowOff>8141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5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24668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2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41757</xdr:rowOff>
    </xdr:from>
    <xdr:to>
      <xdr:col>15</xdr:col>
      <xdr:colOff>101600</xdr:colOff>
      <xdr:row>93</xdr:row>
      <xdr:rowOff>143357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159884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65405</xdr:rowOff>
    </xdr:from>
    <xdr:to>
      <xdr:col>10</xdr:col>
      <xdr:colOff>165100</xdr:colOff>
      <xdr:row>93</xdr:row>
      <xdr:rowOff>167005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12082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8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96749</xdr:rowOff>
    </xdr:from>
    <xdr:to>
      <xdr:col>6</xdr:col>
      <xdr:colOff>38100</xdr:colOff>
      <xdr:row>94</xdr:row>
      <xdr:rowOff>26899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43426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41695</xdr:rowOff>
    </xdr:from>
    <xdr:to>
      <xdr:col>55</xdr:col>
      <xdr:colOff>0</xdr:colOff>
      <xdr:row>36</xdr:row>
      <xdr:rowOff>52412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13895"/>
          <a:ext cx="8382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122340</xdr:rowOff>
    </xdr:from>
    <xdr:to>
      <xdr:col>50</xdr:col>
      <xdr:colOff>114300</xdr:colOff>
      <xdr:row>36</xdr:row>
      <xdr:rowOff>41695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780190"/>
          <a:ext cx="889000" cy="4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122340</xdr:rowOff>
    </xdr:from>
    <xdr:to>
      <xdr:col>45</xdr:col>
      <xdr:colOff>177800</xdr:colOff>
      <xdr:row>37</xdr:row>
      <xdr:rowOff>70654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780190"/>
          <a:ext cx="889000" cy="63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54729</xdr:rowOff>
    </xdr:from>
    <xdr:to>
      <xdr:col>41</xdr:col>
      <xdr:colOff>50800</xdr:colOff>
      <xdr:row>37</xdr:row>
      <xdr:rowOff>70654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98379"/>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52210</xdr:rowOff>
    </xdr:from>
    <xdr:to>
      <xdr:col>41</xdr:col>
      <xdr:colOff>101600</xdr:colOff>
      <xdr:row>37</xdr:row>
      <xdr:rowOff>153810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144937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54670</xdr:rowOff>
    </xdr:from>
    <xdr:to>
      <xdr:col>36</xdr:col>
      <xdr:colOff>165100</xdr:colOff>
      <xdr:row>37</xdr:row>
      <xdr:rowOff>156270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147397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1612</xdr:rowOff>
    </xdr:from>
    <xdr:to>
      <xdr:col>55</xdr:col>
      <xdr:colOff>50800</xdr:colOff>
      <xdr:row>36</xdr:row>
      <xdr:rowOff>103212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151489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162345</xdr:rowOff>
    </xdr:from>
    <xdr:to>
      <xdr:col>50</xdr:col>
      <xdr:colOff>165100</xdr:colOff>
      <xdr:row>36</xdr:row>
      <xdr:rowOff>92495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109022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71540</xdr:rowOff>
    </xdr:from>
    <xdr:to>
      <xdr:col>46</xdr:col>
      <xdr:colOff>38100</xdr:colOff>
      <xdr:row>34</xdr:row>
      <xdr:rowOff>1690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18217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5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19854</xdr:rowOff>
    </xdr:from>
    <xdr:to>
      <xdr:col>41</xdr:col>
      <xdr:colOff>101600</xdr:colOff>
      <xdr:row>37</xdr:row>
      <xdr:rowOff>121454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137981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1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3929</xdr:rowOff>
    </xdr:from>
    <xdr:to>
      <xdr:col>36</xdr:col>
      <xdr:colOff>165100</xdr:colOff>
      <xdr:row>37</xdr:row>
      <xdr:rowOff>105529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122056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98666</xdr:rowOff>
    </xdr:from>
    <xdr:to>
      <xdr:col>55</xdr:col>
      <xdr:colOff>0</xdr:colOff>
      <xdr:row>56</xdr:row>
      <xdr:rowOff>138694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99866"/>
          <a:ext cx="8382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98666</xdr:rowOff>
    </xdr:from>
    <xdr:to>
      <xdr:col>50</xdr:col>
      <xdr:colOff>114300</xdr:colOff>
      <xdr:row>56</xdr:row>
      <xdr:rowOff>158857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699866"/>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86992</xdr:rowOff>
    </xdr:from>
    <xdr:to>
      <xdr:col>45</xdr:col>
      <xdr:colOff>177800</xdr:colOff>
      <xdr:row>56</xdr:row>
      <xdr:rowOff>158857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88192"/>
          <a:ext cx="889000" cy="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71829</xdr:rowOff>
    </xdr:from>
    <xdr:to>
      <xdr:col>41</xdr:col>
      <xdr:colOff>50800</xdr:colOff>
      <xdr:row>56</xdr:row>
      <xdr:rowOff>86992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501579"/>
          <a:ext cx="889000" cy="18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87894</xdr:rowOff>
    </xdr:from>
    <xdr:to>
      <xdr:col>55</xdr:col>
      <xdr:colOff>50800</xdr:colOff>
      <xdr:row>57</xdr:row>
      <xdr:rowOff>18044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66321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6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47866</xdr:rowOff>
    </xdr:from>
    <xdr:to>
      <xdr:col>50</xdr:col>
      <xdr:colOff>165100</xdr:colOff>
      <xdr:row>56</xdr:row>
      <xdr:rowOff>149466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140593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7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108057</xdr:rowOff>
    </xdr:from>
    <xdr:to>
      <xdr:col>46</xdr:col>
      <xdr:colOff>38100</xdr:colOff>
      <xdr:row>57</xdr:row>
      <xdr:rowOff>38207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0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36192</xdr:rowOff>
    </xdr:from>
    <xdr:to>
      <xdr:col>41</xdr:col>
      <xdr:colOff>101600</xdr:colOff>
      <xdr:row>56</xdr:row>
      <xdr:rowOff>137792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154319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41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21029</xdr:rowOff>
    </xdr:from>
    <xdr:to>
      <xdr:col>36</xdr:col>
      <xdr:colOff>165100</xdr:colOff>
      <xdr:row>55</xdr:row>
      <xdr:rowOff>122629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139156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2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98210</xdr:rowOff>
    </xdr:from>
    <xdr:to>
      <xdr:col>55</xdr:col>
      <xdr:colOff>0</xdr:colOff>
      <xdr:row>76</xdr:row>
      <xdr:rowOff>110153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28410"/>
          <a:ext cx="838200" cy="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89733</xdr:rowOff>
    </xdr:from>
    <xdr:to>
      <xdr:col>50</xdr:col>
      <xdr:colOff>114300</xdr:colOff>
      <xdr:row>76</xdr:row>
      <xdr:rowOff>98210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19933"/>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100819</xdr:rowOff>
    </xdr:from>
    <xdr:to>
      <xdr:col>45</xdr:col>
      <xdr:colOff>177800</xdr:colOff>
      <xdr:row>76</xdr:row>
      <xdr:rowOff>89733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959569"/>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41097</xdr:rowOff>
    </xdr:from>
    <xdr:to>
      <xdr:col>41</xdr:col>
      <xdr:colOff>50800</xdr:colOff>
      <xdr:row>75</xdr:row>
      <xdr:rowOff>100819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728397"/>
          <a:ext cx="889000" cy="2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59353</xdr:rowOff>
    </xdr:from>
    <xdr:to>
      <xdr:col>55</xdr:col>
      <xdr:colOff>50800</xdr:colOff>
      <xdr:row>76</xdr:row>
      <xdr:rowOff>160953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82231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47410</xdr:rowOff>
    </xdr:from>
    <xdr:to>
      <xdr:col>50</xdr:col>
      <xdr:colOff>165100</xdr:colOff>
      <xdr:row>76</xdr:row>
      <xdr:rowOff>149010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165536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38933</xdr:rowOff>
    </xdr:from>
    <xdr:to>
      <xdr:col>46</xdr:col>
      <xdr:colOff>38100</xdr:colOff>
      <xdr:row>76</xdr:row>
      <xdr:rowOff>140533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131660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50019</xdr:rowOff>
    </xdr:from>
    <xdr:to>
      <xdr:col>41</xdr:col>
      <xdr:colOff>101600</xdr:colOff>
      <xdr:row>75</xdr:row>
      <xdr:rowOff>151619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168146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8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161747</xdr:rowOff>
    </xdr:from>
    <xdr:to>
      <xdr:col>36</xdr:col>
      <xdr:colOff>165100</xdr:colOff>
      <xdr:row>74</xdr:row>
      <xdr:rowOff>91897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6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108424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45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134595</xdr:rowOff>
    </xdr:from>
    <xdr:to>
      <xdr:col>55</xdr:col>
      <xdr:colOff>0</xdr:colOff>
      <xdr:row>97</xdr:row>
      <xdr:rowOff>100330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93795"/>
          <a:ext cx="838200" cy="1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134595</xdr:rowOff>
    </xdr:from>
    <xdr:to>
      <xdr:col>50</xdr:col>
      <xdr:colOff>114300</xdr:colOff>
      <xdr:row>97</xdr:row>
      <xdr:rowOff>109322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93795"/>
          <a:ext cx="889000" cy="1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109322</xdr:rowOff>
    </xdr:from>
    <xdr:to>
      <xdr:col>45</xdr:col>
      <xdr:colOff>177800</xdr:colOff>
      <xdr:row>97</xdr:row>
      <xdr:rowOff>138113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39972"/>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138113</xdr:rowOff>
    </xdr:from>
    <xdr:to>
      <xdr:col>41</xdr:col>
      <xdr:colOff>50800</xdr:colOff>
      <xdr:row>98</xdr:row>
      <xdr:rowOff>5525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68763"/>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82263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156354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49530</xdr:rowOff>
    </xdr:from>
    <xdr:to>
      <xdr:col>55</xdr:col>
      <xdr:colOff>50800</xdr:colOff>
      <xdr:row>97</xdr:row>
      <xdr:rowOff>151130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27957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5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83795</xdr:rowOff>
    </xdr:from>
    <xdr:to>
      <xdr:col>50</xdr:col>
      <xdr:colOff>165100</xdr:colOff>
      <xdr:row>97</xdr:row>
      <xdr:rowOff>13945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58522</xdr:rowOff>
    </xdr:from>
    <xdr:to>
      <xdr:col>46</xdr:col>
      <xdr:colOff>38100</xdr:colOff>
      <xdr:row>97</xdr:row>
      <xdr:rowOff>160122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151249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8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87313</xdr:rowOff>
    </xdr:from>
    <xdr:to>
      <xdr:col>41</xdr:col>
      <xdr:colOff>101600</xdr:colOff>
      <xdr:row>98</xdr:row>
      <xdr:rowOff>17463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1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126175</xdr:rowOff>
    </xdr:from>
    <xdr:to>
      <xdr:col>36</xdr:col>
      <xdr:colOff>165100</xdr:colOff>
      <xdr:row>98</xdr:row>
      <xdr:rowOff>56325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47452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4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156325</xdr:rowOff>
    </xdr:from>
    <xdr:to>
      <xdr:col>85</xdr:col>
      <xdr:colOff>127000</xdr:colOff>
      <xdr:row>39</xdr:row>
      <xdr:rowOff>27343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71425"/>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156325</xdr:rowOff>
    </xdr:from>
    <xdr:to>
      <xdr:col>81</xdr:col>
      <xdr:colOff>50800</xdr:colOff>
      <xdr:row>39</xdr:row>
      <xdr:rowOff>23178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1425"/>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11557</xdr:rowOff>
    </xdr:from>
    <xdr:to>
      <xdr:col>76</xdr:col>
      <xdr:colOff>114300</xdr:colOff>
      <xdr:row>39</xdr:row>
      <xdr:rowOff>23178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526657"/>
          <a:ext cx="889000" cy="18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11557</xdr:rowOff>
    </xdr:from>
    <xdr:to>
      <xdr:col>71</xdr:col>
      <xdr:colOff>177800</xdr:colOff>
      <xdr:row>38</xdr:row>
      <xdr:rowOff>132829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26657"/>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139382</xdr:rowOff>
    </xdr:from>
    <xdr:to>
      <xdr:col>72</xdr:col>
      <xdr:colOff>38100</xdr:colOff>
      <xdr:row>39</xdr:row>
      <xdr:rowOff>69532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146126</xdr:rowOff>
    </xdr:from>
    <xdr:to>
      <xdr:col>67</xdr:col>
      <xdr:colOff>101600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147993</xdr:rowOff>
    </xdr:from>
    <xdr:to>
      <xdr:col>85</xdr:col>
      <xdr:colOff>177800</xdr:colOff>
      <xdr:row>39</xdr:row>
      <xdr:rowOff>78143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105525</xdr:rowOff>
    </xdr:from>
    <xdr:to>
      <xdr:col>81</xdr:col>
      <xdr:colOff>101600</xdr:colOff>
      <xdr:row>39</xdr:row>
      <xdr:rowOff>35675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52201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3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143828</xdr:rowOff>
    </xdr:from>
    <xdr:to>
      <xdr:col>76</xdr:col>
      <xdr:colOff>165100</xdr:colOff>
      <xdr:row>39</xdr:row>
      <xdr:rowOff>73978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65105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132207</xdr:rowOff>
    </xdr:from>
    <xdr:to>
      <xdr:col>72</xdr:col>
      <xdr:colOff>38100</xdr:colOff>
      <xdr:row>38</xdr:row>
      <xdr:rowOff>62357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78884</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2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82029</xdr:rowOff>
    </xdr:from>
    <xdr:to>
      <xdr:col>67</xdr:col>
      <xdr:colOff>101600</xdr:colOff>
      <xdr:row>39</xdr:row>
      <xdr:rowOff>12179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28706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37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83305</xdr:rowOff>
    </xdr:from>
    <xdr:to>
      <xdr:col>85</xdr:col>
      <xdr:colOff>127000</xdr:colOff>
      <xdr:row>77</xdr:row>
      <xdr:rowOff>108017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84955"/>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108017</xdr:rowOff>
    </xdr:from>
    <xdr:to>
      <xdr:col>81</xdr:col>
      <xdr:colOff>50800</xdr:colOff>
      <xdr:row>77</xdr:row>
      <xdr:rowOff>126829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09667"/>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123934</xdr:rowOff>
    </xdr:from>
    <xdr:to>
      <xdr:col>76</xdr:col>
      <xdr:colOff>114300</xdr:colOff>
      <xdr:row>77</xdr:row>
      <xdr:rowOff>126829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55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123934</xdr:rowOff>
    </xdr:from>
    <xdr:to>
      <xdr:col>71</xdr:col>
      <xdr:colOff>177800</xdr:colOff>
      <xdr:row>77</xdr:row>
      <xdr:rowOff>132431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2558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95225</xdr:rowOff>
    </xdr:from>
    <xdr:to>
      <xdr:col>72</xdr:col>
      <xdr:colOff>38100</xdr:colOff>
      <xdr:row>78</xdr:row>
      <xdr:rowOff>25375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16502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91712</xdr:rowOff>
    </xdr:from>
    <xdr:to>
      <xdr:col>67</xdr:col>
      <xdr:colOff>101600</xdr:colOff>
      <xdr:row>78</xdr:row>
      <xdr:rowOff>21862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12989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32505</xdr:rowOff>
    </xdr:from>
    <xdr:to>
      <xdr:col>85</xdr:col>
      <xdr:colOff>177800</xdr:colOff>
      <xdr:row>77</xdr:row>
      <xdr:rowOff>134105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10932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57217</xdr:rowOff>
    </xdr:from>
    <xdr:to>
      <xdr:col>81</xdr:col>
      <xdr:colOff>101600</xdr:colOff>
      <xdr:row>77</xdr:row>
      <xdr:rowOff>158817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149944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76029</xdr:rowOff>
    </xdr:from>
    <xdr:to>
      <xdr:col>76</xdr:col>
      <xdr:colOff>165100</xdr:colOff>
      <xdr:row>78</xdr:row>
      <xdr:rowOff>6179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168756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73134</xdr:rowOff>
    </xdr:from>
    <xdr:to>
      <xdr:col>72</xdr:col>
      <xdr:colOff>38100</xdr:colOff>
      <xdr:row>78</xdr:row>
      <xdr:rowOff>3284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19811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81631</xdr:rowOff>
    </xdr:from>
    <xdr:to>
      <xdr:col>67</xdr:col>
      <xdr:colOff>101600</xdr:colOff>
      <xdr:row>78</xdr:row>
      <xdr:rowOff>11781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28308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33274</xdr:rowOff>
    </xdr:from>
    <xdr:to>
      <xdr:col>85</xdr:col>
      <xdr:colOff>127000</xdr:colOff>
      <xdr:row>96</xdr:row>
      <xdr:rowOff>151625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321024"/>
          <a:ext cx="838200" cy="28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33274</xdr:rowOff>
    </xdr:from>
    <xdr:to>
      <xdr:col>81</xdr:col>
      <xdr:colOff>50800</xdr:colOff>
      <xdr:row>96</xdr:row>
      <xdr:rowOff>48527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21024"/>
          <a:ext cx="889000" cy="1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150113</xdr:rowOff>
    </xdr:from>
    <xdr:to>
      <xdr:col>76</xdr:col>
      <xdr:colOff>114300</xdr:colOff>
      <xdr:row>96</xdr:row>
      <xdr:rowOff>48527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437863"/>
          <a:ext cx="889000" cy="6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139700</xdr:rowOff>
    </xdr:from>
    <xdr:to>
      <xdr:col>71</xdr:col>
      <xdr:colOff>177800</xdr:colOff>
      <xdr:row>95</xdr:row>
      <xdr:rowOff>150113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5913100"/>
          <a:ext cx="889000" cy="52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7531</xdr:rowOff>
    </xdr:from>
    <xdr:to>
      <xdr:col>72</xdr:col>
      <xdr:colOff>38100</xdr:colOff>
      <xdr:row>98</xdr:row>
      <xdr:rowOff>109131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100258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77242</xdr:rowOff>
    </xdr:from>
    <xdr:to>
      <xdr:col>67</xdr:col>
      <xdr:colOff>101600</xdr:colOff>
      <xdr:row>98</xdr:row>
      <xdr:rowOff>7392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169969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100825</xdr:rowOff>
    </xdr:from>
    <xdr:to>
      <xdr:col>85</xdr:col>
      <xdr:colOff>177800</xdr:colOff>
      <xdr:row>97</xdr:row>
      <xdr:rowOff>30975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79252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153924</xdr:rowOff>
    </xdr:from>
    <xdr:to>
      <xdr:col>81</xdr:col>
      <xdr:colOff>101600</xdr:colOff>
      <xdr:row>95</xdr:row>
      <xdr:rowOff>84074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2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100601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0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169177</xdr:rowOff>
    </xdr:from>
    <xdr:to>
      <xdr:col>76</xdr:col>
      <xdr:colOff>165100</xdr:colOff>
      <xdr:row>96</xdr:row>
      <xdr:rowOff>99327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115854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99313</xdr:rowOff>
    </xdr:from>
    <xdr:to>
      <xdr:col>72</xdr:col>
      <xdr:colOff>38100</xdr:colOff>
      <xdr:row>96</xdr:row>
      <xdr:rowOff>29463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3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45990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16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88900</xdr:rowOff>
    </xdr:from>
    <xdr:to>
      <xdr:col>67</xdr:col>
      <xdr:colOff>101600</xdr:colOff>
      <xdr:row>93</xdr:row>
      <xdr:rowOff>19050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35577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5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43688</xdr:rowOff>
    </xdr:from>
    <xdr:to>
      <xdr:col>111</xdr:col>
      <xdr:colOff>177800</xdr:colOff>
      <xdr:row>39</xdr:row>
      <xdr:rowOff>44374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023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49657</xdr:rowOff>
    </xdr:from>
    <xdr:to>
      <xdr:col>102</xdr:col>
      <xdr:colOff>165100</xdr:colOff>
      <xdr:row>38</xdr:row>
      <xdr:rowOff>151257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167784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78004</xdr:rowOff>
    </xdr:from>
    <xdr:to>
      <xdr:col>98</xdr:col>
      <xdr:colOff>38100</xdr:colOff>
      <xdr:row>39</xdr:row>
      <xdr:rowOff>8154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24680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85615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122441</xdr:rowOff>
    </xdr:from>
    <xdr:to>
      <xdr:col>116</xdr:col>
      <xdr:colOff>63500</xdr:colOff>
      <xdr:row>57</xdr:row>
      <xdr:rowOff>125355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895091"/>
          <a:ext cx="8382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125355</xdr:rowOff>
    </xdr:from>
    <xdr:to>
      <xdr:col>111</xdr:col>
      <xdr:colOff>177800</xdr:colOff>
      <xdr:row>57</xdr:row>
      <xdr:rowOff>125927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89800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70091</xdr:rowOff>
    </xdr:from>
    <xdr:to>
      <xdr:col>107</xdr:col>
      <xdr:colOff>50800</xdr:colOff>
      <xdr:row>57</xdr:row>
      <xdr:rowOff>125927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842741"/>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68891</xdr:rowOff>
    </xdr:from>
    <xdr:to>
      <xdr:col>102</xdr:col>
      <xdr:colOff>114300</xdr:colOff>
      <xdr:row>57</xdr:row>
      <xdr:rowOff>70091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84154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69183</xdr:rowOff>
    </xdr:from>
    <xdr:to>
      <xdr:col>102</xdr:col>
      <xdr:colOff>165100</xdr:colOff>
      <xdr:row>57</xdr:row>
      <xdr:rowOff>170783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161910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67183</xdr:rowOff>
    </xdr:from>
    <xdr:to>
      <xdr:col>98</xdr:col>
      <xdr:colOff>38100</xdr:colOff>
      <xdr:row>57</xdr:row>
      <xdr:rowOff>168783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159910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71641</xdr:rowOff>
    </xdr:from>
    <xdr:to>
      <xdr:col>116</xdr:col>
      <xdr:colOff>114300</xdr:colOff>
      <xdr:row>58</xdr:row>
      <xdr:rowOff>1791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8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26637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74555</xdr:rowOff>
    </xdr:from>
    <xdr:to>
      <xdr:col>112</xdr:col>
      <xdr:colOff>38100</xdr:colOff>
      <xdr:row>58</xdr:row>
      <xdr:rowOff>4705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167282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75127</xdr:rowOff>
    </xdr:from>
    <xdr:to>
      <xdr:col>107</xdr:col>
      <xdr:colOff>101600</xdr:colOff>
      <xdr:row>58</xdr:row>
      <xdr:rowOff>5277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167854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19291</xdr:rowOff>
    </xdr:from>
    <xdr:to>
      <xdr:col>102</xdr:col>
      <xdr:colOff>165100</xdr:colOff>
      <xdr:row>57</xdr:row>
      <xdr:rowOff>120891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137418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5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18091</xdr:rowOff>
    </xdr:from>
    <xdr:to>
      <xdr:col>98</xdr:col>
      <xdr:colOff>38100</xdr:colOff>
      <xdr:row>57</xdr:row>
      <xdr:rowOff>119691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136218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5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134606</xdr:rowOff>
    </xdr:from>
    <xdr:to>
      <xdr:col>116</xdr:col>
      <xdr:colOff>63500</xdr:colOff>
      <xdr:row>76</xdr:row>
      <xdr:rowOff>56245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93356"/>
          <a:ext cx="8382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64932</xdr:rowOff>
    </xdr:from>
    <xdr:to>
      <xdr:col>111</xdr:col>
      <xdr:colOff>177800</xdr:colOff>
      <xdr:row>75</xdr:row>
      <xdr:rowOff>134606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23682"/>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104594</xdr:rowOff>
    </xdr:from>
    <xdr:to>
      <xdr:col>107</xdr:col>
      <xdr:colOff>50800</xdr:colOff>
      <xdr:row>75</xdr:row>
      <xdr:rowOff>64932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91894"/>
          <a:ext cx="889000" cy="1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104594</xdr:rowOff>
    </xdr:from>
    <xdr:to>
      <xdr:col>102</xdr:col>
      <xdr:colOff>114300</xdr:colOff>
      <xdr:row>76</xdr:row>
      <xdr:rowOff>102389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91894"/>
          <a:ext cx="889000" cy="3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81291</xdr:rowOff>
    </xdr:from>
    <xdr:to>
      <xdr:col>102</xdr:col>
      <xdr:colOff>165100</xdr:colOff>
      <xdr:row>78</xdr:row>
      <xdr:rowOff>11441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2568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58970</xdr:rowOff>
    </xdr:from>
    <xdr:to>
      <xdr:col>98</xdr:col>
      <xdr:colOff>38100</xdr:colOff>
      <xdr:row>77</xdr:row>
      <xdr:rowOff>160570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151697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5445</xdr:rowOff>
    </xdr:from>
    <xdr:to>
      <xdr:col>116</xdr:col>
      <xdr:colOff>114300</xdr:colOff>
      <xdr:row>76</xdr:row>
      <xdr:rowOff>107045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28322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83806</xdr:rowOff>
    </xdr:from>
    <xdr:to>
      <xdr:col>112</xdr:col>
      <xdr:colOff>38100</xdr:colOff>
      <xdr:row>76</xdr:row>
      <xdr:rowOff>13956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30483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14132</xdr:rowOff>
    </xdr:from>
    <xdr:to>
      <xdr:col>107</xdr:col>
      <xdr:colOff>101600</xdr:colOff>
      <xdr:row>75</xdr:row>
      <xdr:rowOff>115732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132259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4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53794</xdr:rowOff>
    </xdr:from>
    <xdr:to>
      <xdr:col>102</xdr:col>
      <xdr:colOff>165100</xdr:colOff>
      <xdr:row>74</xdr:row>
      <xdr:rowOff>155394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1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51589</xdr:rowOff>
    </xdr:from>
    <xdr:to>
      <xdr:col>98</xdr:col>
      <xdr:colOff>38100</xdr:colOff>
      <xdr:row>76</xdr:row>
      <xdr:rowOff>153189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169716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類似団体と比較すると、特に扶助費が平均を大きく上回っている。</a:t>
          </a:r>
        </a:p>
        <a:p>
          <a:r>
            <a:rPr kumimoji="1" lang="ja-JP" altLang="en-US" sz="1300">
              <a:latin typeface="ＭＳ Ｐゴシック" panose="020B0600070205080204" pitchFamily="50" charset="-128"/>
              <a:ea typeface="ＭＳ Ｐゴシック" panose="020B0600070205080204" pitchFamily="50" charset="-128"/>
            </a:rPr>
            <a:t>令和３年度と比較して減少はしたものの、令和４年度も新型コロナ感染症対策関連の扶助費が大きく、令和２年度以前と比較すると高い数字となっている。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また、普通交付税の減の影響で、積立金も減となった。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168765</xdr:rowOff>
    </xdr:from>
    <xdr:to>
      <xdr:col>24</xdr:col>
      <xdr:colOff>63500</xdr:colOff>
      <xdr:row>37</xdr:row>
      <xdr:rowOff>27360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40965"/>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27360</xdr:rowOff>
    </xdr:from>
    <xdr:to>
      <xdr:col>19</xdr:col>
      <xdr:colOff>177800</xdr:colOff>
      <xdr:row>37</xdr:row>
      <xdr:rowOff>61976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71010"/>
          <a:ext cx="8890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171378</xdr:rowOff>
    </xdr:from>
    <xdr:to>
      <xdr:col>15</xdr:col>
      <xdr:colOff>50800</xdr:colOff>
      <xdr:row>37</xdr:row>
      <xdr:rowOff>61976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4357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148517</xdr:rowOff>
    </xdr:from>
    <xdr:to>
      <xdr:col>10</xdr:col>
      <xdr:colOff>114300</xdr:colOff>
      <xdr:row>36</xdr:row>
      <xdr:rowOff>171378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49267"/>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126456</xdr:rowOff>
    </xdr:from>
    <xdr:to>
      <xdr:col>10</xdr:col>
      <xdr:colOff>165100</xdr:colOff>
      <xdr:row>38</xdr:row>
      <xdr:rowOff>56606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47733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50999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117965</xdr:rowOff>
    </xdr:from>
    <xdr:to>
      <xdr:col>24</xdr:col>
      <xdr:colOff>114300</xdr:colOff>
      <xdr:row>37</xdr:row>
      <xdr:rowOff>48115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96392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6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148010</xdr:rowOff>
    </xdr:from>
    <xdr:to>
      <xdr:col>20</xdr:col>
      <xdr:colOff>38100</xdr:colOff>
      <xdr:row>37</xdr:row>
      <xdr:rowOff>78160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2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11176</xdr:rowOff>
    </xdr:from>
    <xdr:to>
      <xdr:col>15</xdr:col>
      <xdr:colOff>101600</xdr:colOff>
      <xdr:row>37</xdr:row>
      <xdr:rowOff>112776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103903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120578</xdr:rowOff>
    </xdr:from>
    <xdr:to>
      <xdr:col>10</xdr:col>
      <xdr:colOff>165100</xdr:colOff>
      <xdr:row>37</xdr:row>
      <xdr:rowOff>50728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67255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97717</xdr:rowOff>
    </xdr:from>
    <xdr:to>
      <xdr:col>6</xdr:col>
      <xdr:colOff>38100</xdr:colOff>
      <xdr:row>36</xdr:row>
      <xdr:rowOff>27867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44394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7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93454</xdr:rowOff>
    </xdr:from>
    <xdr:to>
      <xdr:col>24</xdr:col>
      <xdr:colOff>63500</xdr:colOff>
      <xdr:row>56</xdr:row>
      <xdr:rowOff>32958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23204"/>
          <a:ext cx="838200" cy="1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123327</xdr:rowOff>
    </xdr:from>
    <xdr:to>
      <xdr:col>19</xdr:col>
      <xdr:colOff>177800</xdr:colOff>
      <xdr:row>55</xdr:row>
      <xdr:rowOff>93454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81627"/>
          <a:ext cx="889000" cy="14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138330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6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123327</xdr:rowOff>
    </xdr:from>
    <xdr:to>
      <xdr:col>15</xdr:col>
      <xdr:colOff>50800</xdr:colOff>
      <xdr:row>57</xdr:row>
      <xdr:rowOff>83506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81627"/>
          <a:ext cx="889000" cy="47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80054</xdr:rowOff>
    </xdr:from>
    <xdr:to>
      <xdr:col>10</xdr:col>
      <xdr:colOff>114300</xdr:colOff>
      <xdr:row>57</xdr:row>
      <xdr:rowOff>83506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509804"/>
          <a:ext cx="889000" cy="34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13101</xdr:rowOff>
    </xdr:from>
    <xdr:to>
      <xdr:col>10</xdr:col>
      <xdr:colOff>165100</xdr:colOff>
      <xdr:row>57</xdr:row>
      <xdr:rowOff>114701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131228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6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133752</xdr:rowOff>
    </xdr:from>
    <xdr:to>
      <xdr:col>6</xdr:col>
      <xdr:colOff>38100</xdr:colOff>
      <xdr:row>57</xdr:row>
      <xdr:rowOff>63902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55029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153608</xdr:rowOff>
    </xdr:from>
    <xdr:to>
      <xdr:col>24</xdr:col>
      <xdr:colOff>114300</xdr:colOff>
      <xdr:row>56</xdr:row>
      <xdr:rowOff>83758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8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132035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42654</xdr:rowOff>
    </xdr:from>
    <xdr:to>
      <xdr:col>20</xdr:col>
      <xdr:colOff>38100</xdr:colOff>
      <xdr:row>55</xdr:row>
      <xdr:rowOff>144254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160781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4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72527</xdr:rowOff>
    </xdr:from>
    <xdr:to>
      <xdr:col>15</xdr:col>
      <xdr:colOff>101600</xdr:colOff>
      <xdr:row>55</xdr:row>
      <xdr:rowOff>2677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165254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32706</xdr:rowOff>
    </xdr:from>
    <xdr:to>
      <xdr:col>10</xdr:col>
      <xdr:colOff>165100</xdr:colOff>
      <xdr:row>57</xdr:row>
      <xdr:rowOff>134306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125433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29254</xdr:rowOff>
    </xdr:from>
    <xdr:to>
      <xdr:col>6</xdr:col>
      <xdr:colOff>38100</xdr:colOff>
      <xdr:row>55</xdr:row>
      <xdr:rowOff>130854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147381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3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31507</xdr:rowOff>
    </xdr:from>
    <xdr:to>
      <xdr:col>24</xdr:col>
      <xdr:colOff>63500</xdr:colOff>
      <xdr:row>75</xdr:row>
      <xdr:rowOff>80035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90257"/>
          <a:ext cx="8382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80035</xdr:rowOff>
    </xdr:from>
    <xdr:to>
      <xdr:col>19</xdr:col>
      <xdr:colOff>177800</xdr:colOff>
      <xdr:row>77</xdr:row>
      <xdr:rowOff>98095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8785"/>
          <a:ext cx="889000" cy="3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98095</xdr:rowOff>
    </xdr:from>
    <xdr:to>
      <xdr:col>15</xdr:col>
      <xdr:colOff>50800</xdr:colOff>
      <xdr:row>77</xdr:row>
      <xdr:rowOff>116492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745"/>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167915</xdr:rowOff>
    </xdr:from>
    <xdr:to>
      <xdr:col>10</xdr:col>
      <xdr:colOff>114300</xdr:colOff>
      <xdr:row>77</xdr:row>
      <xdr:rowOff>116492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98115"/>
          <a:ext cx="889000" cy="12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114384</xdr:rowOff>
    </xdr:from>
    <xdr:to>
      <xdr:col>10</xdr:col>
      <xdr:colOff>165100</xdr:colOff>
      <xdr:row>79</xdr:row>
      <xdr:rowOff>44534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35661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6865</xdr:rowOff>
    </xdr:from>
    <xdr:to>
      <xdr:col>6</xdr:col>
      <xdr:colOff>38100</xdr:colOff>
      <xdr:row>79</xdr:row>
      <xdr:rowOff>108465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99592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152157</xdr:rowOff>
    </xdr:from>
    <xdr:to>
      <xdr:col>24</xdr:col>
      <xdr:colOff>114300</xdr:colOff>
      <xdr:row>75</xdr:row>
      <xdr:rowOff>82307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29235</xdr:rowOff>
    </xdr:from>
    <xdr:to>
      <xdr:col>20</xdr:col>
      <xdr:colOff>38100</xdr:colOff>
      <xdr:row>75</xdr:row>
      <xdr:rowOff>130835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147362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47295</xdr:rowOff>
    </xdr:from>
    <xdr:to>
      <xdr:col>15</xdr:col>
      <xdr:colOff>101600</xdr:colOff>
      <xdr:row>77</xdr:row>
      <xdr:rowOff>148895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140022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65692</xdr:rowOff>
    </xdr:from>
    <xdr:to>
      <xdr:col>10</xdr:col>
      <xdr:colOff>165100</xdr:colOff>
      <xdr:row>77</xdr:row>
      <xdr:rowOff>167292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117115</xdr:rowOff>
    </xdr:from>
    <xdr:to>
      <xdr:col>6</xdr:col>
      <xdr:colOff>38100</xdr:colOff>
      <xdr:row>77</xdr:row>
      <xdr:rowOff>47265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63793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91587</xdr:rowOff>
    </xdr:from>
    <xdr:to>
      <xdr:col>24</xdr:col>
      <xdr:colOff>63500</xdr:colOff>
      <xdr:row>97</xdr:row>
      <xdr:rowOff>95710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2237"/>
          <a:ext cx="8382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95710</xdr:rowOff>
    </xdr:from>
    <xdr:to>
      <xdr:col>19</xdr:col>
      <xdr:colOff>177800</xdr:colOff>
      <xdr:row>97</xdr:row>
      <xdr:rowOff>147746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6360"/>
          <a:ext cx="889000" cy="5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125640</xdr:rowOff>
    </xdr:from>
    <xdr:to>
      <xdr:col>15</xdr:col>
      <xdr:colOff>50800</xdr:colOff>
      <xdr:row>97</xdr:row>
      <xdr:rowOff>147746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56290"/>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117526</xdr:rowOff>
    </xdr:from>
    <xdr:to>
      <xdr:col>10</xdr:col>
      <xdr:colOff>114300</xdr:colOff>
      <xdr:row>97</xdr:row>
      <xdr:rowOff>125640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48176"/>
          <a:ext cx="8890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93069</xdr:rowOff>
    </xdr:from>
    <xdr:to>
      <xdr:col>10</xdr:col>
      <xdr:colOff>165100</xdr:colOff>
      <xdr:row>98</xdr:row>
      <xdr:rowOff>23219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98661</xdr:rowOff>
    </xdr:from>
    <xdr:to>
      <xdr:col>6</xdr:col>
      <xdr:colOff>38100</xdr:colOff>
      <xdr:row>98</xdr:row>
      <xdr:rowOff>28811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19938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40787</xdr:rowOff>
    </xdr:from>
    <xdr:to>
      <xdr:col>24</xdr:col>
      <xdr:colOff>114300</xdr:colOff>
      <xdr:row>97</xdr:row>
      <xdr:rowOff>142387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127164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44910</xdr:rowOff>
    </xdr:from>
    <xdr:to>
      <xdr:col>20</xdr:col>
      <xdr:colOff>38100</xdr:colOff>
      <xdr:row>97</xdr:row>
      <xdr:rowOff>146510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137637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96946</xdr:rowOff>
    </xdr:from>
    <xdr:to>
      <xdr:col>15</xdr:col>
      <xdr:colOff>101600</xdr:colOff>
      <xdr:row>98</xdr:row>
      <xdr:rowOff>27096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2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74840</xdr:rowOff>
    </xdr:from>
    <xdr:to>
      <xdr:col>10</xdr:col>
      <xdr:colOff>165100</xdr:colOff>
      <xdr:row>98</xdr:row>
      <xdr:rowOff>4990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21517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4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66726</xdr:rowOff>
    </xdr:from>
    <xdr:to>
      <xdr:col>6</xdr:col>
      <xdr:colOff>38100</xdr:colOff>
      <xdr:row>97</xdr:row>
      <xdr:rowOff>168326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159766</xdr:rowOff>
    </xdr:from>
    <xdr:to>
      <xdr:col>41</xdr:col>
      <xdr:colOff>101600</xdr:colOff>
      <xdr:row>38</xdr:row>
      <xdr:rowOff>89916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106443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165481</xdr:rowOff>
    </xdr:from>
    <xdr:to>
      <xdr:col>36</xdr:col>
      <xdr:colOff>165100</xdr:colOff>
      <xdr:row>38</xdr:row>
      <xdr:rowOff>95631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112158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98830</xdr:rowOff>
    </xdr:from>
    <xdr:to>
      <xdr:col>55</xdr:col>
      <xdr:colOff>0</xdr:colOff>
      <xdr:row>58</xdr:row>
      <xdr:rowOff>28160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28580"/>
          <a:ext cx="838200" cy="4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148975</xdr:rowOff>
    </xdr:from>
    <xdr:to>
      <xdr:col>50</xdr:col>
      <xdr:colOff>114300</xdr:colOff>
      <xdr:row>58</xdr:row>
      <xdr:rowOff>28160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21625"/>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2589</xdr:rowOff>
    </xdr:from>
    <xdr:to>
      <xdr:col>45</xdr:col>
      <xdr:colOff>177800</xdr:colOff>
      <xdr:row>57</xdr:row>
      <xdr:rowOff>148975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775239"/>
          <a:ext cx="889000" cy="1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2589</xdr:rowOff>
    </xdr:from>
    <xdr:to>
      <xdr:col>41</xdr:col>
      <xdr:colOff>50800</xdr:colOff>
      <xdr:row>57</xdr:row>
      <xdr:rowOff>34968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75239"/>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48030</xdr:rowOff>
    </xdr:from>
    <xdr:to>
      <xdr:col>55</xdr:col>
      <xdr:colOff>50800</xdr:colOff>
      <xdr:row>55</xdr:row>
      <xdr:rowOff>149630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70907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148810</xdr:rowOff>
    </xdr:from>
    <xdr:to>
      <xdr:col>50</xdr:col>
      <xdr:colOff>165100</xdr:colOff>
      <xdr:row>58</xdr:row>
      <xdr:rowOff>78960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70087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98175</xdr:rowOff>
    </xdr:from>
    <xdr:to>
      <xdr:col>46</xdr:col>
      <xdr:colOff>38100</xdr:colOff>
      <xdr:row>58</xdr:row>
      <xdr:rowOff>28325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19452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123239</xdr:rowOff>
    </xdr:from>
    <xdr:to>
      <xdr:col>41</xdr:col>
      <xdr:colOff>101600</xdr:colOff>
      <xdr:row>57</xdr:row>
      <xdr:rowOff>53389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69916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9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155618</xdr:rowOff>
    </xdr:from>
    <xdr:to>
      <xdr:col>36</xdr:col>
      <xdr:colOff>165100</xdr:colOff>
      <xdr:row>57</xdr:row>
      <xdr:rowOff>85768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5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102295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3124</xdr:rowOff>
    </xdr:from>
    <xdr:to>
      <xdr:col>54</xdr:col>
      <xdr:colOff>189865</xdr:colOff>
      <xdr:row>79</xdr:row>
      <xdr:rowOff>36258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47524"/>
          <a:ext cx="1270" cy="1233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40085</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36258</xdr:rowOff>
    </xdr:from>
    <xdr:to>
      <xdr:col>55</xdr:col>
      <xdr:colOff>88900</xdr:colOff>
      <xdr:row>79</xdr:row>
      <xdr:rowOff>36258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121251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12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3124</xdr:rowOff>
    </xdr:from>
    <xdr:to>
      <xdr:col>55</xdr:col>
      <xdr:colOff>88900</xdr:colOff>
      <xdr:row>72</xdr:row>
      <xdr:rowOff>3124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4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135293</xdr:rowOff>
    </xdr:from>
    <xdr:to>
      <xdr:col>55</xdr:col>
      <xdr:colOff>0</xdr:colOff>
      <xdr:row>78</xdr:row>
      <xdr:rowOff>25515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94043"/>
          <a:ext cx="838200" cy="4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87952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65075</xdr:rowOff>
    </xdr:from>
    <xdr:to>
      <xdr:col>55</xdr:col>
      <xdr:colOff>50800</xdr:colOff>
      <xdr:row>77</xdr:row>
      <xdr:rowOff>166675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6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150850</xdr:rowOff>
    </xdr:from>
    <xdr:to>
      <xdr:col>50</xdr:col>
      <xdr:colOff>114300</xdr:colOff>
      <xdr:row>75</xdr:row>
      <xdr:rowOff>135293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23800"/>
          <a:ext cx="889000" cy="6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89751</xdr:rowOff>
    </xdr:from>
    <xdr:to>
      <xdr:col>50</xdr:col>
      <xdr:colOff>165100</xdr:colOff>
      <xdr:row>78</xdr:row>
      <xdr:rowOff>19901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9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3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42634</xdr:rowOff>
    </xdr:from>
    <xdr:to>
      <xdr:col>45</xdr:col>
      <xdr:colOff>177800</xdr:colOff>
      <xdr:row>71</xdr:row>
      <xdr:rowOff>150850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215584"/>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45669</xdr:rowOff>
    </xdr:from>
    <xdr:to>
      <xdr:col>46</xdr:col>
      <xdr:colOff>38100</xdr:colOff>
      <xdr:row>77</xdr:row>
      <xdr:rowOff>147269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138396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42634</xdr:rowOff>
    </xdr:from>
    <xdr:to>
      <xdr:col>41</xdr:col>
      <xdr:colOff>50800</xdr:colOff>
      <xdr:row>71</xdr:row>
      <xdr:rowOff>95555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21558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77927</xdr:rowOff>
    </xdr:from>
    <xdr:to>
      <xdr:col>41</xdr:col>
      <xdr:colOff>101600</xdr:colOff>
      <xdr:row>79</xdr:row>
      <xdr:rowOff>8077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5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170654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79375</xdr:rowOff>
    </xdr:from>
    <xdr:to>
      <xdr:col>36</xdr:col>
      <xdr:colOff>165100</xdr:colOff>
      <xdr:row>79</xdr:row>
      <xdr:rowOff>9525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146165</xdr:rowOff>
    </xdr:from>
    <xdr:to>
      <xdr:col>55</xdr:col>
      <xdr:colOff>50800</xdr:colOff>
      <xdr:row>78</xdr:row>
      <xdr:rowOff>76315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124592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84493</xdr:rowOff>
    </xdr:from>
    <xdr:to>
      <xdr:col>50</xdr:col>
      <xdr:colOff>165100</xdr:colOff>
      <xdr:row>76</xdr:row>
      <xdr:rowOff>14644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432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31170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100050</xdr:rowOff>
    </xdr:from>
    <xdr:to>
      <xdr:col>46</xdr:col>
      <xdr:colOff>38100</xdr:colOff>
      <xdr:row>72</xdr:row>
      <xdr:rowOff>30200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46727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163284</xdr:rowOff>
    </xdr:from>
    <xdr:to>
      <xdr:col>41</xdr:col>
      <xdr:colOff>101600</xdr:colOff>
      <xdr:row>71</xdr:row>
      <xdr:rowOff>93434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1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109961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19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44755</xdr:rowOff>
    </xdr:from>
    <xdr:to>
      <xdr:col>36</xdr:col>
      <xdr:colOff>165100</xdr:colOff>
      <xdr:row>71</xdr:row>
      <xdr:rowOff>146355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21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162882</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199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85914</xdr:rowOff>
    </xdr:from>
    <xdr:to>
      <xdr:col>55</xdr:col>
      <xdr:colOff>0</xdr:colOff>
      <xdr:row>96</xdr:row>
      <xdr:rowOff>109612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45114"/>
          <a:ext cx="8382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109612</xdr:rowOff>
    </xdr:from>
    <xdr:to>
      <xdr:col>50</xdr:col>
      <xdr:colOff>114300</xdr:colOff>
      <xdr:row>96</xdr:row>
      <xdr:rowOff>111745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568812"/>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25541</xdr:rowOff>
    </xdr:from>
    <xdr:to>
      <xdr:col>45</xdr:col>
      <xdr:colOff>177800</xdr:colOff>
      <xdr:row>96</xdr:row>
      <xdr:rowOff>111745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84741"/>
          <a:ext cx="889000" cy="8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39681</xdr:rowOff>
    </xdr:from>
    <xdr:to>
      <xdr:col>41</xdr:col>
      <xdr:colOff>50800</xdr:colOff>
      <xdr:row>96</xdr:row>
      <xdr:rowOff>25541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327431"/>
          <a:ext cx="889000" cy="15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35114</xdr:rowOff>
    </xdr:from>
    <xdr:to>
      <xdr:col>55</xdr:col>
      <xdr:colOff>50800</xdr:colOff>
      <xdr:row>96</xdr:row>
      <xdr:rowOff>136714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9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13541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58812</xdr:rowOff>
    </xdr:from>
    <xdr:to>
      <xdr:col>50</xdr:col>
      <xdr:colOff>165100</xdr:colOff>
      <xdr:row>96</xdr:row>
      <xdr:rowOff>160412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6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60945</xdr:rowOff>
    </xdr:from>
    <xdr:to>
      <xdr:col>46</xdr:col>
      <xdr:colOff>38100</xdr:colOff>
      <xdr:row>96</xdr:row>
      <xdr:rowOff>162545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153672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146191</xdr:rowOff>
    </xdr:from>
    <xdr:to>
      <xdr:col>41</xdr:col>
      <xdr:colOff>101600</xdr:colOff>
      <xdr:row>96</xdr:row>
      <xdr:rowOff>76341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92868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160331</xdr:rowOff>
    </xdr:from>
    <xdr:to>
      <xdr:col>36</xdr:col>
      <xdr:colOff>165100</xdr:colOff>
      <xdr:row>95</xdr:row>
      <xdr:rowOff>90481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107008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131051</xdr:rowOff>
    </xdr:from>
    <xdr:to>
      <xdr:col>85</xdr:col>
      <xdr:colOff>127000</xdr:colOff>
      <xdr:row>37</xdr:row>
      <xdr:rowOff>168008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7470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90475</xdr:rowOff>
    </xdr:from>
    <xdr:to>
      <xdr:col>81</xdr:col>
      <xdr:colOff>50800</xdr:colOff>
      <xdr:row>37</xdr:row>
      <xdr:rowOff>168008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34125"/>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90475</xdr:rowOff>
    </xdr:from>
    <xdr:to>
      <xdr:col>76</xdr:col>
      <xdr:colOff>114300</xdr:colOff>
      <xdr:row>37</xdr:row>
      <xdr:rowOff>102934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3412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21857</xdr:rowOff>
    </xdr:from>
    <xdr:to>
      <xdr:col>71</xdr:col>
      <xdr:colOff>177800</xdr:colOff>
      <xdr:row>37</xdr:row>
      <xdr:rowOff>102934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65507"/>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80251</xdr:rowOff>
    </xdr:from>
    <xdr:to>
      <xdr:col>85</xdr:col>
      <xdr:colOff>177800</xdr:colOff>
      <xdr:row>38</xdr:row>
      <xdr:rowOff>10401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58678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0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117208</xdr:rowOff>
    </xdr:from>
    <xdr:to>
      <xdr:col>81</xdr:col>
      <xdr:colOff>101600</xdr:colOff>
      <xdr:row>38</xdr:row>
      <xdr:rowOff>47358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38485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39675</xdr:rowOff>
    </xdr:from>
    <xdr:to>
      <xdr:col>76</xdr:col>
      <xdr:colOff>165100</xdr:colOff>
      <xdr:row>37</xdr:row>
      <xdr:rowOff>141275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132402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52134</xdr:rowOff>
    </xdr:from>
    <xdr:to>
      <xdr:col>72</xdr:col>
      <xdr:colOff>38100</xdr:colOff>
      <xdr:row>37</xdr:row>
      <xdr:rowOff>153734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170261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1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146368</xdr:rowOff>
    </xdr:from>
    <xdr:to>
      <xdr:col>85</xdr:col>
      <xdr:colOff>127000</xdr:colOff>
      <xdr:row>57</xdr:row>
      <xdr:rowOff>13970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76118"/>
          <a:ext cx="8382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146368</xdr:rowOff>
    </xdr:from>
    <xdr:to>
      <xdr:col>81</xdr:col>
      <xdr:colOff>50800</xdr:colOff>
      <xdr:row>56</xdr:row>
      <xdr:rowOff>21933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76118"/>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21933</xdr:rowOff>
    </xdr:from>
    <xdr:to>
      <xdr:col>76</xdr:col>
      <xdr:colOff>114300</xdr:colOff>
      <xdr:row>57</xdr:row>
      <xdr:rowOff>56400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23133"/>
          <a:ext cx="889000" cy="2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56400</xdr:rowOff>
    </xdr:from>
    <xdr:to>
      <xdr:col>71</xdr:col>
      <xdr:colOff>177800</xdr:colOff>
      <xdr:row>58</xdr:row>
      <xdr:rowOff>33490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9050"/>
          <a:ext cx="889000" cy="1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75756</xdr:rowOff>
    </xdr:from>
    <xdr:to>
      <xdr:col>72</xdr:col>
      <xdr:colOff>38100</xdr:colOff>
      <xdr:row>58</xdr:row>
      <xdr:rowOff>5906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168483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133769</xdr:rowOff>
    </xdr:from>
    <xdr:to>
      <xdr:col>67</xdr:col>
      <xdr:colOff>101600</xdr:colOff>
      <xdr:row>58</xdr:row>
      <xdr:rowOff>63919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80446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134620</xdr:rowOff>
    </xdr:from>
    <xdr:to>
      <xdr:col>85</xdr:col>
      <xdr:colOff>177800</xdr:colOff>
      <xdr:row>57</xdr:row>
      <xdr:rowOff>64770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113047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95568</xdr:rowOff>
    </xdr:from>
    <xdr:to>
      <xdr:col>81</xdr:col>
      <xdr:colOff>101600</xdr:colOff>
      <xdr:row>56</xdr:row>
      <xdr:rowOff>25718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2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42245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0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142583</xdr:rowOff>
    </xdr:from>
    <xdr:to>
      <xdr:col>76</xdr:col>
      <xdr:colOff>165100</xdr:colOff>
      <xdr:row>56</xdr:row>
      <xdr:rowOff>72733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89260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3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5600</xdr:rowOff>
    </xdr:from>
    <xdr:to>
      <xdr:col>72</xdr:col>
      <xdr:colOff>38100</xdr:colOff>
      <xdr:row>57</xdr:row>
      <xdr:rowOff>107200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123727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5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154140</xdr:rowOff>
    </xdr:from>
    <xdr:to>
      <xdr:col>67</xdr:col>
      <xdr:colOff>101600</xdr:colOff>
      <xdr:row>58</xdr:row>
      <xdr:rowOff>84290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75417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156324</xdr:rowOff>
    </xdr:from>
    <xdr:to>
      <xdr:col>85</xdr:col>
      <xdr:colOff>127000</xdr:colOff>
      <xdr:row>79</xdr:row>
      <xdr:rowOff>27343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29424"/>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156324</xdr:rowOff>
    </xdr:from>
    <xdr:to>
      <xdr:col>81</xdr:col>
      <xdr:colOff>50800</xdr:colOff>
      <xdr:row>79</xdr:row>
      <xdr:rowOff>23177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29424"/>
          <a:ext cx="889000" cy="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11557</xdr:rowOff>
    </xdr:from>
    <xdr:to>
      <xdr:col>76</xdr:col>
      <xdr:colOff>114300</xdr:colOff>
      <xdr:row>79</xdr:row>
      <xdr:rowOff>23177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84657"/>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11557</xdr:rowOff>
    </xdr:from>
    <xdr:to>
      <xdr:col>71</xdr:col>
      <xdr:colOff>177800</xdr:colOff>
      <xdr:row>78</xdr:row>
      <xdr:rowOff>132829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84657"/>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139382</xdr:rowOff>
    </xdr:from>
    <xdr:to>
      <xdr:col>72</xdr:col>
      <xdr:colOff>38100</xdr:colOff>
      <xdr:row>79</xdr:row>
      <xdr:rowOff>69532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60659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146126</xdr:rowOff>
    </xdr:from>
    <xdr:to>
      <xdr:col>67</xdr:col>
      <xdr:colOff>101600</xdr:colOff>
      <xdr:row>79</xdr:row>
      <xdr:rowOff>76276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67403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147993</xdr:rowOff>
    </xdr:from>
    <xdr:to>
      <xdr:col>85</xdr:col>
      <xdr:colOff>177800</xdr:colOff>
      <xdr:row>79</xdr:row>
      <xdr:rowOff>78143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6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105524</xdr:rowOff>
    </xdr:from>
    <xdr:to>
      <xdr:col>81</xdr:col>
      <xdr:colOff>101600</xdr:colOff>
      <xdr:row>79</xdr:row>
      <xdr:rowOff>35674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52201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2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143827</xdr:rowOff>
    </xdr:from>
    <xdr:to>
      <xdr:col>76</xdr:col>
      <xdr:colOff>165100</xdr:colOff>
      <xdr:row>79</xdr:row>
      <xdr:rowOff>73977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65104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6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132207</xdr:rowOff>
    </xdr:from>
    <xdr:to>
      <xdr:col>72</xdr:col>
      <xdr:colOff>38100</xdr:colOff>
      <xdr:row>78</xdr:row>
      <xdr:rowOff>62357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78884</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31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82029</xdr:rowOff>
    </xdr:from>
    <xdr:to>
      <xdr:col>67</xdr:col>
      <xdr:colOff>101600</xdr:colOff>
      <xdr:row>79</xdr:row>
      <xdr:rowOff>12179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28706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23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83305</xdr:rowOff>
    </xdr:from>
    <xdr:to>
      <xdr:col>85</xdr:col>
      <xdr:colOff>127000</xdr:colOff>
      <xdr:row>97</xdr:row>
      <xdr:rowOff>108017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3955"/>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108017</xdr:rowOff>
    </xdr:from>
    <xdr:to>
      <xdr:col>81</xdr:col>
      <xdr:colOff>50800</xdr:colOff>
      <xdr:row>97</xdr:row>
      <xdr:rowOff>126829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38667"/>
          <a:ext cx="889000" cy="1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123934</xdr:rowOff>
    </xdr:from>
    <xdr:to>
      <xdr:col>76</xdr:col>
      <xdr:colOff>114300</xdr:colOff>
      <xdr:row>97</xdr:row>
      <xdr:rowOff>126829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545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123934</xdr:rowOff>
    </xdr:from>
    <xdr:to>
      <xdr:col>71</xdr:col>
      <xdr:colOff>177800</xdr:colOff>
      <xdr:row>97</xdr:row>
      <xdr:rowOff>132431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54584"/>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95217</xdr:rowOff>
    </xdr:from>
    <xdr:to>
      <xdr:col>72</xdr:col>
      <xdr:colOff>38100</xdr:colOff>
      <xdr:row>98</xdr:row>
      <xdr:rowOff>25367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91704</xdr:rowOff>
    </xdr:from>
    <xdr:to>
      <xdr:col>67</xdr:col>
      <xdr:colOff>101600</xdr:colOff>
      <xdr:row>98</xdr:row>
      <xdr:rowOff>21854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32505</xdr:rowOff>
    </xdr:from>
    <xdr:to>
      <xdr:col>85</xdr:col>
      <xdr:colOff>177800</xdr:colOff>
      <xdr:row>97</xdr:row>
      <xdr:rowOff>134105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10932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57217</xdr:rowOff>
    </xdr:from>
    <xdr:to>
      <xdr:col>81</xdr:col>
      <xdr:colOff>101600</xdr:colOff>
      <xdr:row>97</xdr:row>
      <xdr:rowOff>158817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149944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76029</xdr:rowOff>
    </xdr:from>
    <xdr:to>
      <xdr:col>76</xdr:col>
      <xdr:colOff>165100</xdr:colOff>
      <xdr:row>98</xdr:row>
      <xdr:rowOff>6179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168756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73134</xdr:rowOff>
    </xdr:from>
    <xdr:to>
      <xdr:col>72</xdr:col>
      <xdr:colOff>38100</xdr:colOff>
      <xdr:row>98</xdr:row>
      <xdr:rowOff>3284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19811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47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81631</xdr:rowOff>
    </xdr:from>
    <xdr:to>
      <xdr:col>67</xdr:col>
      <xdr:colOff>101600</xdr:colOff>
      <xdr:row>98</xdr:row>
      <xdr:rowOff>11781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1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28308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77013</xdr:rowOff>
    </xdr:from>
    <xdr:to>
      <xdr:col>98</xdr:col>
      <xdr:colOff>38100</xdr:colOff>
      <xdr:row>39</xdr:row>
      <xdr:rowOff>7163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23690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類似団体との比較では、主に民生費、農林水産業費が平均を上回っている。</a:t>
          </a:r>
        </a:p>
        <a:p>
          <a:r>
            <a:rPr kumimoji="1" lang="ja-JP" altLang="en-US" sz="1300">
              <a:latin typeface="ＭＳ Ｐゴシック" panose="020B0600070205080204" pitchFamily="50" charset="-128"/>
              <a:ea typeface="ＭＳ Ｐゴシック" panose="020B0600070205080204" pitchFamily="50" charset="-128"/>
            </a:rPr>
            <a:t>民生費は、新型コロナウイルス感染症対策関連事業や、町立保育園の大規模改修により増となり、類似団体の平均を上回った。</a:t>
          </a:r>
        </a:p>
        <a:p>
          <a:r>
            <a:rPr kumimoji="1" lang="ja-JP" altLang="en-US" sz="1300">
              <a:latin typeface="ＭＳ Ｐゴシック" panose="020B0600070205080204" pitchFamily="50" charset="-128"/>
              <a:ea typeface="ＭＳ Ｐゴシック" panose="020B0600070205080204" pitchFamily="50" charset="-128"/>
            </a:rPr>
            <a:t>農林水産業費は、畜産競争力強化整備事業補助金の増により大幅増となった。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商工費は、新型コロナウイルス感染症対策関連事業や工業用地造成事業特別会計への繰出金の減により減となった。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普通交付税が減となった影響もあり、財政調整基金残高は令和３年度と比較して若干減となったが、実質単年度収支は令和３年度に引き続き黒字となった。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財政調整基金の適正規模としては、標準財政規模の約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％程度（概ね</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億円）を目安としているが、近年大規模化する災害による財政出動を踏まえながら、基金残高の適正規模の確保に努めていく。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一般会計の黒字額が増となったことで、連結実質黒字額の標準財政規模比は増となり、全ての会計が黒字で推移している。</a:t>
          </a:r>
        </a:p>
        <a:p>
          <a:r>
            <a:rPr kumimoji="1" lang="ja-JP" altLang="en-US" sz="1400">
              <a:latin typeface="ＭＳ ゴシック" pitchFamily="49" charset="-128"/>
              <a:ea typeface="ＭＳ ゴシック" pitchFamily="49" charset="-128"/>
            </a:rPr>
            <a:t>　引き続き中長期的な展望のもと適正な料金体系や制度設計等の見直しを行い、効率的かつ安定的な事業運営の継続に努めていく。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関連の道路等整備などに係る元利償還が本格化してきたことに伴って元利償還金は増となったものの、工業用地造成事業特別会計の元利償還金に対する繰入金が減となったことで、実質公債費比率の分子は減となった。</a:t>
          </a:r>
        </a:p>
        <a:p>
          <a:r>
            <a:rPr kumimoji="1" lang="ja-JP" altLang="en-US" sz="1400">
              <a:latin typeface="ＭＳ ゴシック" pitchFamily="49" charset="-128"/>
              <a:ea typeface="ＭＳ ゴシック" pitchFamily="49" charset="-128"/>
            </a:rPr>
            <a:t>　多くの公共施設の老朽化対策が必要になってくることから、今後も元利償還金の増加が見込まれる。引き続き、地方債発行事業の選別と将来負担の平準化に努めていく。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地方債の現在高が減少したことが大きく影響し、将来負担額は減少した。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が増加したものの、充当可能特定歳入及び基準財政需要額算入見込額が減少したことにより、充当可能財源等も減少したが、充当可能財源等の減少額より将来負担額の減少額が大きく、将来負担比率の分子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の分子は減少傾向にあり、一般会計等に係る地方債の現在高も令和４年度は減少したが、今後、公共施設等の老朽化対策により地方債残高は増加する傾向にあることを踏まえると、将来負担比率の見通しは楽観視できない。</a:t>
          </a:r>
        </a:p>
        <a:p>
          <a:r>
            <a:rPr kumimoji="1" lang="ja-JP" altLang="en-US" sz="1400">
              <a:latin typeface="ＭＳ ゴシック" pitchFamily="49" charset="-128"/>
              <a:ea typeface="ＭＳ ゴシック" pitchFamily="49" charset="-128"/>
            </a:rPr>
            <a:t>　引き続き、地方債発行事業の選別、歳出削減、自主財源確保など将来負担の圧縮に向けた取り組みを強化していく。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・財政調整基金は若干</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相当額の積立てを行った公共施設等整備基金が増となり、基金全体としては増となった。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相当額の積立てについては、それぞれの基金の状況を勘案しながら積立てていく。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・将来的な公債費負担を見通し、減債基金への積み立てについて検討していく。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・ふるさとづくり基金：町の活性化、明るく住みよい豊かなふるさとづくりを推進する事業への活用。ふるさと納税寄附募集テーマに沿った活用。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・公共施設等整備基金：公共施設の長寿命化対策やライフサイクルコスト縮減の取組、集約統合など公共施設の最適化への活用。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・地域福祉基金：地域の福祉の向上に資するために、高齢者保健福祉事業等に要する経費に活用。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・国際交流基金：国際的視野を持つ人材の育成を推進するため、中学生の短期留学に要する経費等に活用。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・子育て支援基金：子どもたちが健やかに成長できる環境づくりのため、子ども医療費の助成に活用。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年度ふるさと納税寄附などにより約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千万円を積み立てした一方で、子ども医療費助成、学校生活支援員配置などふるさと納税寄附のテーマに沿った事業に約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・地域福祉基金：町立わかば保育園の大規模改修費の財源として約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・子育て支援基金：子ども医療費助成の財源として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百万円を取り崩し充当し、再編関連訓練移転等交付金のうち約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・公共施設等整備基金：中央公民館、スポーツ施設などの改修を検討しており、その財源として活用していく予定。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・地域福祉基金：今後も高齢者、障がい者、児童等の福祉向上に資する施設整備事業に活用していく予定。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・財政調整基金残高の規模を標準財政規模の約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億円を目安とするが、災害による財政出動も考慮しながら、必要な財源を確保していく。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年度分の臨時財政対策債の利子の支払いのため、約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大する臨時財政対策債の償還だけでなく、工業用地造成事業関連の道路整備、公共施設の大規模改修など老朽化対策及び長寿命化対策に係る償還など公債費の増加が懸念される。年次的負担平準化を図る観点から減債基金への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EC76D4-E04D-467F-A360-8FA904275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D7F142-6F3C-46EB-98F6-7538C9547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C94BC03-8163-4A4C-AC52-B293FFB3B3CF}"/>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DDC6CFF-74FF-4737-BF8C-B9EFA4FD7995}"/>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8154AFB2-D29B-453E-A337-404D97F77CCF}"/>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4363584F-AE95-4BFC-B9C1-50D18AF886A7}"/>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D31B8CB1-81B9-4F7B-9C3D-1D9C0EDE9D0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1C94747A-A1C9-4C94-B13E-093A5F5067D4}"/>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CA495501-2F31-4526-9F1D-E0101FB32090}"/>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5661C1AA-6206-4E16-8A22-77E105BD4AE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134C2BF-8759-4F37-A2C6-FA64A6D413BF}"/>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11D2DB8-0413-48BE-8157-F90E48CAD79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37C6B5A-7178-4DF3-9BE4-5680CD53C0C2}"/>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7D56AF8-B594-4EAD-9F9E-CFFB227DD65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4FB12BA-AD41-43F3-8D57-ED776E0CA4B7}"/>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CE3FCDD-FBA2-4093-93F5-9D45B7D520A4}"/>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6956B95-D4D6-423A-A87E-66E7F55D2540}"/>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E3BDB06B-4D73-42AE-871C-46EB12720834}"/>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929B0C6F-22F4-4134-AECA-40A5982DAAA8}"/>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1D0AA57-A563-48C8-A502-2421B676E60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6AD94BAC-4F3F-4E5B-94C7-7F95BFA820E2}"/>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A550548A-2471-4C85-800A-4FB4B165F74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52CCF5A-EC86-4FDD-98A5-27B81B63BD96}"/>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5A28726-F535-4DB6-A511-96C09B42B37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4D524F78-7053-4B77-81EA-D91BA4679D9A}"/>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86E55DAF-2BA6-4D0B-BDEE-D4FE54C59052}"/>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AF7CB1BB-F3D3-4A38-844E-0CFCC94C8B6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FEBCD3DE-8B09-437E-AF7C-AD8207BB9B1D}"/>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7F5002BD-5F6E-4291-93C5-CC2923A92AF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F026B9F2-3230-459A-A839-851A2612A8BC}"/>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989BCFF-A505-4290-BDAE-180D54B6F94F}"/>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B0C8AAB-FF2A-4678-B524-DF8417D695D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12093D0-C09C-402D-A31E-F96B5E1FEB1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BC1FE10-A6D6-4165-9ECE-7BFA1E2D69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1E4BF5F1-C87B-4319-830C-FAB7F7E5548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4C26841-1103-4AD2-A5AA-C086AFC6E90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32D8D73A-B3CC-4F27-9C2F-6AAEC26A0E7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C290A224-A210-4152-9B49-F10235104BF2}"/>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A4D0B9B-606D-4F6F-AD53-BCAD13ECE7B5}"/>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D4B97981-FF7A-47C2-B9C5-C2078D4B619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63A159F-4984-41F9-B900-D96792AFEB3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11D0D54-3ADE-4D81-B78E-526FB2B9B240}"/>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14FEF02-A293-4570-BA1D-786F3DDAAD74}"/>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39E2F1F9-14DD-4CC7-BCEE-4386E5450B9F}"/>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1DCFCAA0-058B-4250-886B-21845D1A08A2}"/>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110C85B-C271-49A8-983C-F5798A238DCE}"/>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C1CD318-F145-4BA9-BE33-91C78DE7A7F9}"/>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2634DCF-1DE0-4E0D-B57D-5EA142AEFEA4}"/>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B083F418-DB7A-4BE6-B67B-FF8BD9D666D3}"/>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3A941F0-FBB2-4026-A163-EBED8D31404E}"/>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A8855A7A-16A5-446D-A247-C35EA53173CB}"/>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有形固定資産は増加したものの、減価償却累計額も増加し、令和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類似団体平均値よりも若干低い水準ではあるが、老朽化が進んでいる施設が多いため、集約化・複合化を含め人口規模に適した総合的な公共施設の在り方を検討し、適正管理、適正配置に努める。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CC3EE13-3A56-48E6-9A02-CC33553302B0}"/>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DB045A0D-F7F1-4E96-A6D4-F27806E365A8}"/>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69AB6EAA-90D3-40F0-89E4-0130330D656A}"/>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471D1F0-FE80-4C28-AA78-43C6ED4AAA4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F57B6A9C-109A-41AD-8D51-FFC3DBBEAE01}"/>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C1B55064-B3B8-4F33-A85D-B5E3FF6D38B6}"/>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86A062A5-E7DE-4F54-B44A-4FA487E3A07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DF68D472-1E24-42E0-95C7-A0CB09CDEB70}"/>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345F0C4-F786-4012-AF17-B3CD936B2ECB}"/>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F74EA09E-ED08-42B9-9C39-4C7CD2674AC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4549963F-770E-48C8-9099-C27AFB40C61D}"/>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88C591CD-590C-48F4-AA4F-83696B66BDA8}"/>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D12C5DB8-D5A8-4C63-A9A9-B5EAABCAD4AB}"/>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AF800A4-03A9-45F6-91C9-04EE4B60B052}"/>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17A779C-2622-473B-9723-802AAA6EA3FA}"/>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3D017F2B-5F46-4772-95E5-1405CA51D22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9" name="直線コネクタ 68">
          <a:extLst>
            <a:ext uri="{FF2B5EF4-FFF2-40B4-BE49-F238E27FC236}">
              <a16:creationId xmlns:a16="http://schemas.microsoft.com/office/drawing/2014/main" id="{7ADED34F-AA1B-4A1F-9166-0E36E12F7CBD}"/>
            </a:ext>
          </a:extLst>
        </xdr:cNvPr>
        <xdr:cNvCxnSpPr/>
      </xdr:nvCxnSpPr>
      <xdr:spPr>
        <a:xfrm flipV="1">
          <a:off x="4295775" y="5356648"/>
          <a:ext cx="1270" cy="135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0" name="有形固定資産減価償却率最小値テキスト">
          <a:extLst>
            <a:ext uri="{FF2B5EF4-FFF2-40B4-BE49-F238E27FC236}">
              <a16:creationId xmlns:a16="http://schemas.microsoft.com/office/drawing/2014/main" id="{937D759D-0C93-41BF-B0E2-DC6EE64F548B}"/>
            </a:ext>
          </a:extLst>
        </xdr:cNvPr>
        <xdr:cNvSpPr txBox="1"/>
      </xdr:nvSpPr>
      <xdr:spPr>
        <a:xfrm>
          <a:off x="4342765" y="671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1" name="直線コネクタ 70">
          <a:extLst>
            <a:ext uri="{FF2B5EF4-FFF2-40B4-BE49-F238E27FC236}">
              <a16:creationId xmlns:a16="http://schemas.microsoft.com/office/drawing/2014/main" id="{90B8D131-7659-49F6-99D2-D7800B266B9D}"/>
            </a:ext>
          </a:extLst>
        </xdr:cNvPr>
        <xdr:cNvCxnSpPr/>
      </xdr:nvCxnSpPr>
      <xdr:spPr>
        <a:xfrm>
          <a:off x="4206875" y="67117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2" name="有形固定資産減価償却率最大値テキスト">
          <a:extLst>
            <a:ext uri="{FF2B5EF4-FFF2-40B4-BE49-F238E27FC236}">
              <a16:creationId xmlns:a16="http://schemas.microsoft.com/office/drawing/2014/main" id="{1DC9DE03-1139-4EBA-8FFE-4664C7DB8C63}"/>
            </a:ext>
          </a:extLst>
        </xdr:cNvPr>
        <xdr:cNvSpPr txBox="1"/>
      </xdr:nvSpPr>
      <xdr:spPr>
        <a:xfrm>
          <a:off x="4342765" y="513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3" name="直線コネクタ 72">
          <a:extLst>
            <a:ext uri="{FF2B5EF4-FFF2-40B4-BE49-F238E27FC236}">
              <a16:creationId xmlns:a16="http://schemas.microsoft.com/office/drawing/2014/main" id="{372B93DA-04B5-4305-ABBA-FD8002C9FE72}"/>
            </a:ext>
          </a:extLst>
        </xdr:cNvPr>
        <xdr:cNvCxnSpPr/>
      </xdr:nvCxnSpPr>
      <xdr:spPr>
        <a:xfrm>
          <a:off x="4206875" y="535664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4" name="有形固定資産減価償却率平均値テキスト">
          <a:extLst>
            <a:ext uri="{FF2B5EF4-FFF2-40B4-BE49-F238E27FC236}">
              <a16:creationId xmlns:a16="http://schemas.microsoft.com/office/drawing/2014/main" id="{D3355A2C-27E8-4A87-9919-E049EB497540}"/>
            </a:ext>
          </a:extLst>
        </xdr:cNvPr>
        <xdr:cNvSpPr txBox="1"/>
      </xdr:nvSpPr>
      <xdr:spPr>
        <a:xfrm>
          <a:off x="4342765" y="6070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5" name="フローチャート: 判断 74">
          <a:extLst>
            <a:ext uri="{FF2B5EF4-FFF2-40B4-BE49-F238E27FC236}">
              <a16:creationId xmlns:a16="http://schemas.microsoft.com/office/drawing/2014/main" id="{0CDC5C1F-FD7E-4024-994F-CEF46B1D098B}"/>
            </a:ext>
          </a:extLst>
        </xdr:cNvPr>
        <xdr:cNvSpPr/>
      </xdr:nvSpPr>
      <xdr:spPr>
        <a:xfrm>
          <a:off x="4244975" y="60847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6" name="フローチャート: 判断 75">
          <a:extLst>
            <a:ext uri="{FF2B5EF4-FFF2-40B4-BE49-F238E27FC236}">
              <a16:creationId xmlns:a16="http://schemas.microsoft.com/office/drawing/2014/main" id="{20D1F821-6AAB-4634-9B52-99DC67D35451}"/>
            </a:ext>
          </a:extLst>
        </xdr:cNvPr>
        <xdr:cNvSpPr/>
      </xdr:nvSpPr>
      <xdr:spPr>
        <a:xfrm>
          <a:off x="3611880" y="6076103"/>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7" name="フローチャート: 判断 76">
          <a:extLst>
            <a:ext uri="{FF2B5EF4-FFF2-40B4-BE49-F238E27FC236}">
              <a16:creationId xmlns:a16="http://schemas.microsoft.com/office/drawing/2014/main" id="{CE3F2675-7206-4466-9EBD-6572735078E6}"/>
            </a:ext>
          </a:extLst>
        </xdr:cNvPr>
        <xdr:cNvSpPr/>
      </xdr:nvSpPr>
      <xdr:spPr>
        <a:xfrm>
          <a:off x="2926080" y="60039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D3BAF49C-4029-4B63-8C47-231B3FC1D23A}"/>
            </a:ext>
          </a:extLst>
        </xdr:cNvPr>
        <xdr:cNvSpPr/>
      </xdr:nvSpPr>
      <xdr:spPr>
        <a:xfrm>
          <a:off x="2240280" y="597344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59F565AE-E11F-4766-AC22-4BF2D32472E1}"/>
            </a:ext>
          </a:extLst>
        </xdr:cNvPr>
        <xdr:cNvSpPr/>
      </xdr:nvSpPr>
      <xdr:spPr>
        <a:xfrm>
          <a:off x="1554480" y="5937462"/>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F81CA7-5CFD-4102-AC5A-25859810F3B8}"/>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4CE2DC4-BC33-4569-94BE-671CEA27C46A}"/>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306688E-4896-46B6-8348-2C7D2721432F}"/>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33257BB-1514-461F-A1CE-CB22E888DD8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7E785EF-667E-460D-8927-DDF8D71D356A}"/>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楕円 84">
          <a:extLst>
            <a:ext uri="{FF2B5EF4-FFF2-40B4-BE49-F238E27FC236}">
              <a16:creationId xmlns:a16="http://schemas.microsoft.com/office/drawing/2014/main" id="{448FD6DA-D87E-4564-858A-66CFA4F257B2}"/>
            </a:ext>
          </a:extLst>
        </xdr:cNvPr>
        <xdr:cNvSpPr/>
      </xdr:nvSpPr>
      <xdr:spPr>
        <a:xfrm>
          <a:off x="4244975" y="6049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6" name="有形固定資産減価償却率該当値テキスト">
          <a:extLst>
            <a:ext uri="{FF2B5EF4-FFF2-40B4-BE49-F238E27FC236}">
              <a16:creationId xmlns:a16="http://schemas.microsoft.com/office/drawing/2014/main" id="{640F5DF5-7DB8-4F94-ACB4-B018E66C3FC3}"/>
            </a:ext>
          </a:extLst>
        </xdr:cNvPr>
        <xdr:cNvSpPr txBox="1"/>
      </xdr:nvSpPr>
      <xdr:spPr>
        <a:xfrm>
          <a:off x="4342765"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a:extLst>
            <a:ext uri="{FF2B5EF4-FFF2-40B4-BE49-F238E27FC236}">
              <a16:creationId xmlns:a16="http://schemas.microsoft.com/office/drawing/2014/main" id="{7363850F-F62C-42EB-92FF-4165C1F13096}"/>
            </a:ext>
          </a:extLst>
        </xdr:cNvPr>
        <xdr:cNvSpPr/>
      </xdr:nvSpPr>
      <xdr:spPr>
        <a:xfrm>
          <a:off x="3611880" y="600392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32385</xdr:rowOff>
    </xdr:to>
    <xdr:cxnSp macro="">
      <xdr:nvCxnSpPr>
        <xdr:cNvPr id="88" name="直線コネクタ 87">
          <a:extLst>
            <a:ext uri="{FF2B5EF4-FFF2-40B4-BE49-F238E27FC236}">
              <a16:creationId xmlns:a16="http://schemas.microsoft.com/office/drawing/2014/main" id="{ADCD680B-DDE8-4629-99B6-DC7CC689D451}"/>
            </a:ext>
          </a:extLst>
        </xdr:cNvPr>
        <xdr:cNvCxnSpPr/>
      </xdr:nvCxnSpPr>
      <xdr:spPr>
        <a:xfrm>
          <a:off x="3656965" y="6058535"/>
          <a:ext cx="64071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9" name="楕円 88">
          <a:extLst>
            <a:ext uri="{FF2B5EF4-FFF2-40B4-BE49-F238E27FC236}">
              <a16:creationId xmlns:a16="http://schemas.microsoft.com/office/drawing/2014/main" id="{202FBD66-714A-4651-973C-8D0126DB3A67}"/>
            </a:ext>
          </a:extLst>
        </xdr:cNvPr>
        <xdr:cNvSpPr/>
      </xdr:nvSpPr>
      <xdr:spPr>
        <a:xfrm>
          <a:off x="2926080" y="598254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160655</xdr:rowOff>
    </xdr:to>
    <xdr:cxnSp macro="">
      <xdr:nvCxnSpPr>
        <xdr:cNvPr id="90" name="直線コネクタ 89">
          <a:extLst>
            <a:ext uri="{FF2B5EF4-FFF2-40B4-BE49-F238E27FC236}">
              <a16:creationId xmlns:a16="http://schemas.microsoft.com/office/drawing/2014/main" id="{98D1C4B2-3659-4EE2-946D-8D5299CBFF11}"/>
            </a:ext>
          </a:extLst>
        </xdr:cNvPr>
        <xdr:cNvCxnSpPr/>
      </xdr:nvCxnSpPr>
      <xdr:spPr>
        <a:xfrm>
          <a:off x="2971165" y="6027632"/>
          <a:ext cx="6858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1" name="楕円 90">
          <a:extLst>
            <a:ext uri="{FF2B5EF4-FFF2-40B4-BE49-F238E27FC236}">
              <a16:creationId xmlns:a16="http://schemas.microsoft.com/office/drawing/2014/main" id="{9645B1A3-3F58-4547-BC23-FED649403E51}"/>
            </a:ext>
          </a:extLst>
        </xdr:cNvPr>
        <xdr:cNvSpPr/>
      </xdr:nvSpPr>
      <xdr:spPr>
        <a:xfrm>
          <a:off x="2240280" y="595566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135467</xdr:rowOff>
    </xdr:to>
    <xdr:cxnSp macro="">
      <xdr:nvCxnSpPr>
        <xdr:cNvPr id="92" name="直線コネクタ 91">
          <a:extLst>
            <a:ext uri="{FF2B5EF4-FFF2-40B4-BE49-F238E27FC236}">
              <a16:creationId xmlns:a16="http://schemas.microsoft.com/office/drawing/2014/main" id="{E54506B4-3BED-4422-A601-A29A17FFC7EE}"/>
            </a:ext>
          </a:extLst>
        </xdr:cNvPr>
        <xdr:cNvCxnSpPr/>
      </xdr:nvCxnSpPr>
      <xdr:spPr>
        <a:xfrm>
          <a:off x="2285365" y="6000750"/>
          <a:ext cx="6858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3" name="楕円 92">
          <a:extLst>
            <a:ext uri="{FF2B5EF4-FFF2-40B4-BE49-F238E27FC236}">
              <a16:creationId xmlns:a16="http://schemas.microsoft.com/office/drawing/2014/main" id="{CD394ACB-475D-43CC-96DC-F5CA05E27C60}"/>
            </a:ext>
          </a:extLst>
        </xdr:cNvPr>
        <xdr:cNvSpPr/>
      </xdr:nvSpPr>
      <xdr:spPr>
        <a:xfrm>
          <a:off x="1554480" y="593026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106680</xdr:rowOff>
    </xdr:to>
    <xdr:cxnSp macro="">
      <xdr:nvCxnSpPr>
        <xdr:cNvPr id="94" name="直線コネクタ 93">
          <a:extLst>
            <a:ext uri="{FF2B5EF4-FFF2-40B4-BE49-F238E27FC236}">
              <a16:creationId xmlns:a16="http://schemas.microsoft.com/office/drawing/2014/main" id="{D3B003E5-C9A5-4237-ADA8-C4CC2F55F384}"/>
            </a:ext>
          </a:extLst>
        </xdr:cNvPr>
        <xdr:cNvCxnSpPr/>
      </xdr:nvCxnSpPr>
      <xdr:spPr>
        <a:xfrm>
          <a:off x="1599565" y="5982970"/>
          <a:ext cx="6858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5" name="n_1aveValue有形固定資産減価償却率">
          <a:extLst>
            <a:ext uri="{FF2B5EF4-FFF2-40B4-BE49-F238E27FC236}">
              <a16:creationId xmlns:a16="http://schemas.microsoft.com/office/drawing/2014/main" id="{41C94984-7BEB-427F-8986-A702191D0388}"/>
            </a:ext>
          </a:extLst>
        </xdr:cNvPr>
        <xdr:cNvSpPr txBox="1"/>
      </xdr:nvSpPr>
      <xdr:spPr>
        <a:xfrm>
          <a:off x="3464569" y="6163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6" name="n_2aveValue有形固定資産減価償却率">
          <a:extLst>
            <a:ext uri="{FF2B5EF4-FFF2-40B4-BE49-F238E27FC236}">
              <a16:creationId xmlns:a16="http://schemas.microsoft.com/office/drawing/2014/main" id="{CE116763-DBB1-4148-AC26-198053747490}"/>
            </a:ext>
          </a:extLst>
        </xdr:cNvPr>
        <xdr:cNvSpPr txBox="1"/>
      </xdr:nvSpPr>
      <xdr:spPr>
        <a:xfrm>
          <a:off x="279337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77E3A712-95AD-4090-A659-AFEF88DEF77B}"/>
            </a:ext>
          </a:extLst>
        </xdr:cNvPr>
        <xdr:cNvSpPr txBox="1"/>
      </xdr:nvSpPr>
      <xdr:spPr>
        <a:xfrm>
          <a:off x="210757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8" name="n_4aveValue有形固定資産減価償却率">
          <a:extLst>
            <a:ext uri="{FF2B5EF4-FFF2-40B4-BE49-F238E27FC236}">
              <a16:creationId xmlns:a16="http://schemas.microsoft.com/office/drawing/2014/main" id="{5CB45632-B7BA-4051-9BF3-51FB2635F7EF}"/>
            </a:ext>
          </a:extLst>
        </xdr:cNvPr>
        <xdr:cNvSpPr txBox="1"/>
      </xdr:nvSpPr>
      <xdr:spPr>
        <a:xfrm>
          <a:off x="1421774" y="60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9" name="n_1mainValue有形固定資産減価償却率">
          <a:extLst>
            <a:ext uri="{FF2B5EF4-FFF2-40B4-BE49-F238E27FC236}">
              <a16:creationId xmlns:a16="http://schemas.microsoft.com/office/drawing/2014/main" id="{BB00AD8B-28B1-4EC5-9611-43F3E0F90DB6}"/>
            </a:ext>
          </a:extLst>
        </xdr:cNvPr>
        <xdr:cNvSpPr txBox="1"/>
      </xdr:nvSpPr>
      <xdr:spPr>
        <a:xfrm>
          <a:off x="3464569" y="578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0" name="n_2mainValue有形固定資産減価償却率">
          <a:extLst>
            <a:ext uri="{FF2B5EF4-FFF2-40B4-BE49-F238E27FC236}">
              <a16:creationId xmlns:a16="http://schemas.microsoft.com/office/drawing/2014/main" id="{478557E2-C0EC-451B-A942-85D07CFE29FF}"/>
            </a:ext>
          </a:extLst>
        </xdr:cNvPr>
        <xdr:cNvSpPr txBox="1"/>
      </xdr:nvSpPr>
      <xdr:spPr>
        <a:xfrm>
          <a:off x="27933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1" name="n_3mainValue有形固定資産減価償却率">
          <a:extLst>
            <a:ext uri="{FF2B5EF4-FFF2-40B4-BE49-F238E27FC236}">
              <a16:creationId xmlns:a16="http://schemas.microsoft.com/office/drawing/2014/main" id="{A1A8201E-D75F-4253-89AB-571D448ECA7E}"/>
            </a:ext>
          </a:extLst>
        </xdr:cNvPr>
        <xdr:cNvSpPr txBox="1"/>
      </xdr:nvSpPr>
      <xdr:spPr>
        <a:xfrm>
          <a:off x="210757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2" name="n_4mainValue有形固定資産減価償却率">
          <a:extLst>
            <a:ext uri="{FF2B5EF4-FFF2-40B4-BE49-F238E27FC236}">
              <a16:creationId xmlns:a16="http://schemas.microsoft.com/office/drawing/2014/main" id="{624CB723-AA69-4F1D-82A5-EC51C4601EF0}"/>
            </a:ext>
          </a:extLst>
        </xdr:cNvPr>
        <xdr:cNvSpPr txBox="1"/>
      </xdr:nvSpPr>
      <xdr:spPr>
        <a:xfrm>
          <a:off x="1421774"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B9147B80-BAD5-4E1C-86D0-90BA14B1C0E6}"/>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DD8050D4-637F-471F-94B6-996F8819CA55}"/>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DE65610-CAA3-4E26-92EC-18B9D045F2A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21C315C-0B34-4897-9152-74F20E2614B0}"/>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8ABA0B2C-1FDC-41AB-A906-A884F21E370E}"/>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A20E8E66-8EF2-428B-97C8-EA4789131B99}"/>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E0855B3-1F6E-4864-B869-2AD6CDEBE04F}"/>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EBC126F-583A-4064-9E67-8E6A727DDD42}"/>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ED69B53-003E-4BC7-A253-E6C05376904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90C52E4-A3D7-4268-AA51-1CEC4D535B33}"/>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F0200C8-D954-4CB8-89F7-61CD501AEDF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D9B4843-DB21-470A-B11C-5E637DB58A39}"/>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E20B46A4-185A-4005-8574-1CE43EF32E43}"/>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年度は、地方債残高の減により将来負担額が減になったものの、地方交付税等の減により経常一般財源等（歳入）等が減になったことにより、債務償還比率は増加した。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老朽化した施設の大規模改修や長寿命化に伴い、地方債残高の増加も懸念されるが、計画的な地方債の発行や歳出削減に努めていく。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506DADE-54FF-4906-9B70-9A7542B832D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C22FD33-2E3E-4F83-BEA5-233069BF46FC}"/>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5717207-66CF-4A7A-AA1A-A3A660E4928C}"/>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204619E6-B466-447C-AFB8-EF3BF587AF21}"/>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FA58320-1EBA-4246-A72C-C71E9929DD49}"/>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768CED0F-A3FB-4028-89FE-3E5D1568760A}"/>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8BDA26CC-2BC7-4C07-B488-509444F49917}"/>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594FB8FE-60B2-4E06-984D-6599DA1DDF58}"/>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B3D53E5D-0EB4-4B35-9803-CF7BF5273EDE}"/>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4F015927-83E9-4D1F-BD87-5B0FC86E86E6}"/>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D21C33F6-6381-4CC3-99D0-ABE4B05338D6}"/>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310E0166-714B-458F-B2A6-96D8D8977633}"/>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188B8289-EC95-475F-86A0-0CB227014638}"/>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6660D3E3-019B-4281-9F40-A649A42445F1}"/>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CA2AFD66-83DC-472F-A0DE-68BAFFD053DA}"/>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A6DDA5FF-785D-4121-B8FB-57E8A9024FE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777B58DA-6517-44E3-9154-DB17BD9967E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33" name="直線コネクタ 132">
          <a:extLst>
            <a:ext uri="{FF2B5EF4-FFF2-40B4-BE49-F238E27FC236}">
              <a16:creationId xmlns:a16="http://schemas.microsoft.com/office/drawing/2014/main" id="{FFE9D461-94CE-46F7-97BF-2F36B9C27A5B}"/>
            </a:ext>
          </a:extLst>
        </xdr:cNvPr>
        <xdr:cNvCxnSpPr/>
      </xdr:nvCxnSpPr>
      <xdr:spPr>
        <a:xfrm flipV="1">
          <a:off x="13313410" y="5240473"/>
          <a:ext cx="1269" cy="146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4" name="債務償還比率最小値テキスト">
          <a:extLst>
            <a:ext uri="{FF2B5EF4-FFF2-40B4-BE49-F238E27FC236}">
              <a16:creationId xmlns:a16="http://schemas.microsoft.com/office/drawing/2014/main" id="{96C92207-5C1B-4475-AD7C-48BB7AC41BE7}"/>
            </a:ext>
          </a:extLst>
        </xdr:cNvPr>
        <xdr:cNvSpPr txBox="1"/>
      </xdr:nvSpPr>
      <xdr:spPr>
        <a:xfrm>
          <a:off x="13369925" y="67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5" name="直線コネクタ 134">
          <a:extLst>
            <a:ext uri="{FF2B5EF4-FFF2-40B4-BE49-F238E27FC236}">
              <a16:creationId xmlns:a16="http://schemas.microsoft.com/office/drawing/2014/main" id="{03F128D5-BE76-491F-A0F3-707BA26F1685}"/>
            </a:ext>
          </a:extLst>
        </xdr:cNvPr>
        <xdr:cNvCxnSpPr/>
      </xdr:nvCxnSpPr>
      <xdr:spPr>
        <a:xfrm>
          <a:off x="13251180" y="670284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A6F5D6AD-EBAC-4D54-BC0D-2653491849D9}"/>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5805699-CCF8-4478-B1FD-85E9CA99F914}"/>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8" name="債務償還比率平均値テキスト">
          <a:extLst>
            <a:ext uri="{FF2B5EF4-FFF2-40B4-BE49-F238E27FC236}">
              <a16:creationId xmlns:a16="http://schemas.microsoft.com/office/drawing/2014/main" id="{A814D128-C28B-4785-A624-E96AC314FCDF}"/>
            </a:ext>
          </a:extLst>
        </xdr:cNvPr>
        <xdr:cNvSpPr txBox="1"/>
      </xdr:nvSpPr>
      <xdr:spPr>
        <a:xfrm>
          <a:off x="13369925" y="5832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9" name="フローチャート: 判断 138">
          <a:extLst>
            <a:ext uri="{FF2B5EF4-FFF2-40B4-BE49-F238E27FC236}">
              <a16:creationId xmlns:a16="http://schemas.microsoft.com/office/drawing/2014/main" id="{2806E21F-A340-43E5-890A-82881AF29D3E}"/>
            </a:ext>
          </a:extLst>
        </xdr:cNvPr>
        <xdr:cNvSpPr/>
      </xdr:nvSpPr>
      <xdr:spPr>
        <a:xfrm>
          <a:off x="13289280" y="5859898"/>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40" name="フローチャート: 判断 139">
          <a:extLst>
            <a:ext uri="{FF2B5EF4-FFF2-40B4-BE49-F238E27FC236}">
              <a16:creationId xmlns:a16="http://schemas.microsoft.com/office/drawing/2014/main" id="{01259A9C-08F9-4272-B3C0-301007740A92}"/>
            </a:ext>
          </a:extLst>
        </xdr:cNvPr>
        <xdr:cNvSpPr/>
      </xdr:nvSpPr>
      <xdr:spPr>
        <a:xfrm>
          <a:off x="12629515" y="582081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41" name="フローチャート: 判断 140">
          <a:extLst>
            <a:ext uri="{FF2B5EF4-FFF2-40B4-BE49-F238E27FC236}">
              <a16:creationId xmlns:a16="http://schemas.microsoft.com/office/drawing/2014/main" id="{C6311D25-82E8-4D1B-8DF9-EA44F765540F}"/>
            </a:ext>
          </a:extLst>
        </xdr:cNvPr>
        <xdr:cNvSpPr/>
      </xdr:nvSpPr>
      <xdr:spPr>
        <a:xfrm>
          <a:off x="11943715" y="605163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58075</xdr:rowOff>
    </xdr:from>
    <xdr:to>
      <xdr:col>64</xdr:col>
      <xdr:colOff>123825</xdr:colOff>
      <xdr:row>31</xdr:row>
      <xdr:rowOff>159675</xdr:rowOff>
    </xdr:to>
    <xdr:sp macro="" textlink="">
      <xdr:nvSpPr>
        <xdr:cNvPr id="142" name="フローチャート: 判断 141">
          <a:extLst>
            <a:ext uri="{FF2B5EF4-FFF2-40B4-BE49-F238E27FC236}">
              <a16:creationId xmlns:a16="http://schemas.microsoft.com/office/drawing/2014/main" id="{F4FE7A88-7622-4A7B-85B4-D37A5D3F3338}"/>
            </a:ext>
          </a:extLst>
        </xdr:cNvPr>
        <xdr:cNvSpPr/>
      </xdr:nvSpPr>
      <xdr:spPr>
        <a:xfrm>
          <a:off x="11257915" y="612169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36331</xdr:rowOff>
    </xdr:from>
    <xdr:to>
      <xdr:col>60</xdr:col>
      <xdr:colOff>123825</xdr:colOff>
      <xdr:row>31</xdr:row>
      <xdr:rowOff>137931</xdr:rowOff>
    </xdr:to>
    <xdr:sp macro="" textlink="">
      <xdr:nvSpPr>
        <xdr:cNvPr id="143" name="フローチャート: 判断 142">
          <a:extLst>
            <a:ext uri="{FF2B5EF4-FFF2-40B4-BE49-F238E27FC236}">
              <a16:creationId xmlns:a16="http://schemas.microsoft.com/office/drawing/2014/main" id="{B09E27D1-C62D-4DEA-A1AC-FACE30D2ED5D}"/>
            </a:ext>
          </a:extLst>
        </xdr:cNvPr>
        <xdr:cNvSpPr/>
      </xdr:nvSpPr>
      <xdr:spPr>
        <a:xfrm>
          <a:off x="10572115" y="610375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2DC052B-84CD-45AF-AA4F-7FCEB1E8CC5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793ECF7-CD34-42C2-8DD0-3AB05B63963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DFFCDCC-60CC-46F1-9C2D-FE4D78F5224B}"/>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D03DA6CD-6E8C-4195-8E22-5D6BF7EAF059}"/>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75DC3F9-D1AF-4F84-9362-6C2A02A9FAD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109474</xdr:rowOff>
    </xdr:from>
    <xdr:to>
      <xdr:col>76</xdr:col>
      <xdr:colOff>73025</xdr:colOff>
      <xdr:row>29</xdr:row>
      <xdr:rowOff>39624</xdr:rowOff>
    </xdr:to>
    <xdr:sp macro="" textlink="">
      <xdr:nvSpPr>
        <xdr:cNvPr id="149" name="楕円 148">
          <a:extLst>
            <a:ext uri="{FF2B5EF4-FFF2-40B4-BE49-F238E27FC236}">
              <a16:creationId xmlns:a16="http://schemas.microsoft.com/office/drawing/2014/main" id="{0C4F554E-9E1E-4E4E-8CB8-79043C25E61B}"/>
            </a:ext>
          </a:extLst>
        </xdr:cNvPr>
        <xdr:cNvSpPr/>
      </xdr:nvSpPr>
      <xdr:spPr>
        <a:xfrm>
          <a:off x="13289280" y="566064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132351</xdr:rowOff>
    </xdr:from>
    <xdr:ext cx="469744" cy="259045"/>
    <xdr:sp macro="" textlink="">
      <xdr:nvSpPr>
        <xdr:cNvPr id="150" name="債務償還比率該当値テキスト">
          <a:extLst>
            <a:ext uri="{FF2B5EF4-FFF2-40B4-BE49-F238E27FC236}">
              <a16:creationId xmlns:a16="http://schemas.microsoft.com/office/drawing/2014/main" id="{5BBC5AA0-48EF-4D39-9AB5-7920B7484B0A}"/>
            </a:ext>
          </a:extLst>
        </xdr:cNvPr>
        <xdr:cNvSpPr txBox="1"/>
      </xdr:nvSpPr>
      <xdr:spPr>
        <a:xfrm>
          <a:off x="13369925"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8310</xdr:rowOff>
    </xdr:from>
    <xdr:to>
      <xdr:col>72</xdr:col>
      <xdr:colOff>123825</xdr:colOff>
      <xdr:row>28</xdr:row>
      <xdr:rowOff>109910</xdr:rowOff>
    </xdr:to>
    <xdr:sp macro="" textlink="">
      <xdr:nvSpPr>
        <xdr:cNvPr id="151" name="楕円 150">
          <a:extLst>
            <a:ext uri="{FF2B5EF4-FFF2-40B4-BE49-F238E27FC236}">
              <a16:creationId xmlns:a16="http://schemas.microsoft.com/office/drawing/2014/main" id="{C344DDDB-68C9-44EB-92EA-DB48A72E9255}"/>
            </a:ext>
          </a:extLst>
        </xdr:cNvPr>
        <xdr:cNvSpPr/>
      </xdr:nvSpPr>
      <xdr:spPr>
        <a:xfrm>
          <a:off x="12629515" y="5563290"/>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59110</xdr:rowOff>
    </xdr:from>
    <xdr:to>
      <xdr:col>76</xdr:col>
      <xdr:colOff>22225</xdr:colOff>
      <xdr:row>28</xdr:row>
      <xdr:rowOff>160274</xdr:rowOff>
    </xdr:to>
    <xdr:cxnSp macro="">
      <xdr:nvCxnSpPr>
        <xdr:cNvPr id="152" name="直線コネクタ 151">
          <a:extLst>
            <a:ext uri="{FF2B5EF4-FFF2-40B4-BE49-F238E27FC236}">
              <a16:creationId xmlns:a16="http://schemas.microsoft.com/office/drawing/2014/main" id="{EB0497E2-201A-43F8-B5CD-B9DFF7E84B18}"/>
            </a:ext>
          </a:extLst>
        </xdr:cNvPr>
        <xdr:cNvCxnSpPr/>
      </xdr:nvCxnSpPr>
      <xdr:spPr>
        <a:xfrm>
          <a:off x="12684125" y="5608375"/>
          <a:ext cx="631190" cy="10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157780</xdr:rowOff>
    </xdr:from>
    <xdr:to>
      <xdr:col>68</xdr:col>
      <xdr:colOff>123825</xdr:colOff>
      <xdr:row>30</xdr:row>
      <xdr:rowOff>87930</xdr:rowOff>
    </xdr:to>
    <xdr:sp macro="" textlink="">
      <xdr:nvSpPr>
        <xdr:cNvPr id="153" name="楕円 152">
          <a:extLst>
            <a:ext uri="{FF2B5EF4-FFF2-40B4-BE49-F238E27FC236}">
              <a16:creationId xmlns:a16="http://schemas.microsoft.com/office/drawing/2014/main" id="{C1638335-BBD1-4AC6-A566-BE13CAAFCCFC}"/>
            </a:ext>
          </a:extLst>
        </xdr:cNvPr>
        <xdr:cNvSpPr/>
      </xdr:nvSpPr>
      <xdr:spPr>
        <a:xfrm>
          <a:off x="11943715" y="58842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59110</xdr:rowOff>
    </xdr:from>
    <xdr:to>
      <xdr:col>72</xdr:col>
      <xdr:colOff>73025</xdr:colOff>
      <xdr:row>30</xdr:row>
      <xdr:rowOff>37130</xdr:rowOff>
    </xdr:to>
    <xdr:cxnSp macro="">
      <xdr:nvCxnSpPr>
        <xdr:cNvPr id="154" name="直線コネクタ 153">
          <a:extLst>
            <a:ext uri="{FF2B5EF4-FFF2-40B4-BE49-F238E27FC236}">
              <a16:creationId xmlns:a16="http://schemas.microsoft.com/office/drawing/2014/main" id="{EE072233-A33B-4EA4-BCF6-99A97BA4349B}"/>
            </a:ext>
          </a:extLst>
        </xdr:cNvPr>
        <xdr:cNvCxnSpPr/>
      </xdr:nvCxnSpPr>
      <xdr:spPr>
        <a:xfrm flipV="1">
          <a:off x="11998325" y="5608375"/>
          <a:ext cx="685800" cy="32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106272</xdr:rowOff>
    </xdr:from>
    <xdr:to>
      <xdr:col>64</xdr:col>
      <xdr:colOff>123825</xdr:colOff>
      <xdr:row>30</xdr:row>
      <xdr:rowOff>36422</xdr:rowOff>
    </xdr:to>
    <xdr:sp macro="" textlink="">
      <xdr:nvSpPr>
        <xdr:cNvPr id="155" name="楕円 154">
          <a:extLst>
            <a:ext uri="{FF2B5EF4-FFF2-40B4-BE49-F238E27FC236}">
              <a16:creationId xmlns:a16="http://schemas.microsoft.com/office/drawing/2014/main" id="{09D70E06-8D07-477D-BE6B-28EE008B3B92}"/>
            </a:ext>
          </a:extLst>
        </xdr:cNvPr>
        <xdr:cNvSpPr/>
      </xdr:nvSpPr>
      <xdr:spPr>
        <a:xfrm>
          <a:off x="11257915" y="582889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157072</xdr:rowOff>
    </xdr:from>
    <xdr:to>
      <xdr:col>68</xdr:col>
      <xdr:colOff>73025</xdr:colOff>
      <xdr:row>30</xdr:row>
      <xdr:rowOff>37130</xdr:rowOff>
    </xdr:to>
    <xdr:cxnSp macro="">
      <xdr:nvCxnSpPr>
        <xdr:cNvPr id="156" name="直線コネクタ 155">
          <a:extLst>
            <a:ext uri="{FF2B5EF4-FFF2-40B4-BE49-F238E27FC236}">
              <a16:creationId xmlns:a16="http://schemas.microsoft.com/office/drawing/2014/main" id="{84842C32-AB63-4241-9730-049AB2F79802}"/>
            </a:ext>
          </a:extLst>
        </xdr:cNvPr>
        <xdr:cNvCxnSpPr/>
      </xdr:nvCxnSpPr>
      <xdr:spPr>
        <a:xfrm>
          <a:off x="11312525" y="5883502"/>
          <a:ext cx="685800" cy="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8074</xdr:rowOff>
    </xdr:from>
    <xdr:to>
      <xdr:col>60</xdr:col>
      <xdr:colOff>123825</xdr:colOff>
      <xdr:row>30</xdr:row>
      <xdr:rowOff>109674</xdr:rowOff>
    </xdr:to>
    <xdr:sp macro="" textlink="">
      <xdr:nvSpPr>
        <xdr:cNvPr id="157" name="楕円 156">
          <a:extLst>
            <a:ext uri="{FF2B5EF4-FFF2-40B4-BE49-F238E27FC236}">
              <a16:creationId xmlns:a16="http://schemas.microsoft.com/office/drawing/2014/main" id="{F9D7A0CB-3B48-441C-BBC7-5CCFC7BA9057}"/>
            </a:ext>
          </a:extLst>
        </xdr:cNvPr>
        <xdr:cNvSpPr/>
      </xdr:nvSpPr>
      <xdr:spPr>
        <a:xfrm>
          <a:off x="10572115" y="590595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157072</xdr:rowOff>
    </xdr:from>
    <xdr:to>
      <xdr:col>64</xdr:col>
      <xdr:colOff>73025</xdr:colOff>
      <xdr:row>30</xdr:row>
      <xdr:rowOff>58874</xdr:rowOff>
    </xdr:to>
    <xdr:cxnSp macro="">
      <xdr:nvCxnSpPr>
        <xdr:cNvPr id="158" name="直線コネクタ 157">
          <a:extLst>
            <a:ext uri="{FF2B5EF4-FFF2-40B4-BE49-F238E27FC236}">
              <a16:creationId xmlns:a16="http://schemas.microsoft.com/office/drawing/2014/main" id="{8D872647-E7ED-4F79-9D9D-54335A371589}"/>
            </a:ext>
          </a:extLst>
        </xdr:cNvPr>
        <xdr:cNvCxnSpPr/>
      </xdr:nvCxnSpPr>
      <xdr:spPr>
        <a:xfrm flipV="1">
          <a:off x="10626725" y="5883502"/>
          <a:ext cx="685800" cy="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21380</xdr:rowOff>
    </xdr:from>
    <xdr:ext cx="469744" cy="259045"/>
    <xdr:sp macro="" textlink="">
      <xdr:nvSpPr>
        <xdr:cNvPr id="159" name="n_1aveValue債務償還比率">
          <a:extLst>
            <a:ext uri="{FF2B5EF4-FFF2-40B4-BE49-F238E27FC236}">
              <a16:creationId xmlns:a16="http://schemas.microsoft.com/office/drawing/2014/main" id="{0977CC9D-0DCE-413F-86CF-99F6A750D41D}"/>
            </a:ext>
          </a:extLst>
        </xdr:cNvPr>
        <xdr:cNvSpPr txBox="1"/>
      </xdr:nvSpPr>
      <xdr:spPr>
        <a:xfrm>
          <a:off x="12459412" y="59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60" name="n_2aveValue債務償還比率">
          <a:extLst>
            <a:ext uri="{FF2B5EF4-FFF2-40B4-BE49-F238E27FC236}">
              <a16:creationId xmlns:a16="http://schemas.microsoft.com/office/drawing/2014/main" id="{95F83614-5B8E-47DF-BE98-08373D082851}"/>
            </a:ext>
          </a:extLst>
        </xdr:cNvPr>
        <xdr:cNvSpPr txBox="1"/>
      </xdr:nvSpPr>
      <xdr:spPr>
        <a:xfrm>
          <a:off x="11780597" y="614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150802</xdr:rowOff>
    </xdr:from>
    <xdr:ext cx="469744" cy="259045"/>
    <xdr:sp macro="" textlink="">
      <xdr:nvSpPr>
        <xdr:cNvPr id="161" name="n_3aveValue債務償還比率">
          <a:extLst>
            <a:ext uri="{FF2B5EF4-FFF2-40B4-BE49-F238E27FC236}">
              <a16:creationId xmlns:a16="http://schemas.microsoft.com/office/drawing/2014/main" id="{6BBB06B4-47A5-4680-9102-C587FFDD37E5}"/>
            </a:ext>
          </a:extLst>
        </xdr:cNvPr>
        <xdr:cNvSpPr txBox="1"/>
      </xdr:nvSpPr>
      <xdr:spPr>
        <a:xfrm>
          <a:off x="11094797" y="62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129058</xdr:rowOff>
    </xdr:from>
    <xdr:ext cx="469744" cy="259045"/>
    <xdr:sp macro="" textlink="">
      <xdr:nvSpPr>
        <xdr:cNvPr id="162" name="n_4aveValue債務償還比率">
          <a:extLst>
            <a:ext uri="{FF2B5EF4-FFF2-40B4-BE49-F238E27FC236}">
              <a16:creationId xmlns:a16="http://schemas.microsoft.com/office/drawing/2014/main" id="{EFF62958-AB68-44B5-9BB1-3227D18C4682}"/>
            </a:ext>
          </a:extLst>
        </xdr:cNvPr>
        <xdr:cNvSpPr txBox="1"/>
      </xdr:nvSpPr>
      <xdr:spPr>
        <a:xfrm>
          <a:off x="10408997" y="62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126437</xdr:rowOff>
    </xdr:from>
    <xdr:ext cx="469744" cy="259045"/>
    <xdr:sp macro="" textlink="">
      <xdr:nvSpPr>
        <xdr:cNvPr id="163" name="n_1mainValue債務償還比率">
          <a:extLst>
            <a:ext uri="{FF2B5EF4-FFF2-40B4-BE49-F238E27FC236}">
              <a16:creationId xmlns:a16="http://schemas.microsoft.com/office/drawing/2014/main" id="{4C10DB69-D49C-4337-B2F1-8E6A8B865E4C}"/>
            </a:ext>
          </a:extLst>
        </xdr:cNvPr>
        <xdr:cNvSpPr txBox="1"/>
      </xdr:nvSpPr>
      <xdr:spPr>
        <a:xfrm>
          <a:off x="12459412" y="53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104457</xdr:rowOff>
    </xdr:from>
    <xdr:ext cx="469744" cy="259045"/>
    <xdr:sp macro="" textlink="">
      <xdr:nvSpPr>
        <xdr:cNvPr id="164" name="n_2mainValue債務償還比率">
          <a:extLst>
            <a:ext uri="{FF2B5EF4-FFF2-40B4-BE49-F238E27FC236}">
              <a16:creationId xmlns:a16="http://schemas.microsoft.com/office/drawing/2014/main" id="{FAB06954-0245-47EF-A416-00E34D61180D}"/>
            </a:ext>
          </a:extLst>
        </xdr:cNvPr>
        <xdr:cNvSpPr txBox="1"/>
      </xdr:nvSpPr>
      <xdr:spPr>
        <a:xfrm>
          <a:off x="11780597" y="565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52949</xdr:rowOff>
    </xdr:from>
    <xdr:ext cx="469744" cy="259045"/>
    <xdr:sp macro="" textlink="">
      <xdr:nvSpPr>
        <xdr:cNvPr id="165" name="n_3mainValue債務償還比率">
          <a:extLst>
            <a:ext uri="{FF2B5EF4-FFF2-40B4-BE49-F238E27FC236}">
              <a16:creationId xmlns:a16="http://schemas.microsoft.com/office/drawing/2014/main" id="{8B62D840-A127-47E4-89BE-D0516774525D}"/>
            </a:ext>
          </a:extLst>
        </xdr:cNvPr>
        <xdr:cNvSpPr txBox="1"/>
      </xdr:nvSpPr>
      <xdr:spPr>
        <a:xfrm>
          <a:off x="11094797" y="56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126201</xdr:rowOff>
    </xdr:from>
    <xdr:ext cx="469744" cy="259045"/>
    <xdr:sp macro="" textlink="">
      <xdr:nvSpPr>
        <xdr:cNvPr id="166" name="n_4mainValue債務償還比率">
          <a:extLst>
            <a:ext uri="{FF2B5EF4-FFF2-40B4-BE49-F238E27FC236}">
              <a16:creationId xmlns:a16="http://schemas.microsoft.com/office/drawing/2014/main" id="{1177E34E-2D88-4AAD-AF52-3C939F883DD8}"/>
            </a:ext>
          </a:extLst>
        </xdr:cNvPr>
        <xdr:cNvSpPr txBox="1"/>
      </xdr:nvSpPr>
      <xdr:spPr>
        <a:xfrm>
          <a:off x="10408997" y="56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78540A4-2EC4-4515-A043-74BBC7B6F15F}"/>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74E3939-1741-4ABF-AC28-E780082433E9}"/>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5EEE6AD-27BC-4C43-BA8D-85354BC6AA1B}"/>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5C1B7C2-98CE-4371-BE2F-F223D3C5A8F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5F79AAB-63C3-4B5D-97E9-1B20954F3E9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3CE0881-E916-41CD-8C26-A5159005D31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1905F4-46EF-4161-9B35-51720C21E74D}"/>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22F431-06B9-4B11-8DA3-90FF4674A1DF}"/>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7F57B2-F965-480D-AAEC-A91302DED61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B8B267-6083-4D2E-AC70-5663A1477AF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C0F7DE-678B-4021-A8E4-DD4CC780781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D79D7B4-A7FE-45F6-A796-875E9116191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C9DD08-9789-4A98-A9A2-D004C1C3B31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72C1610-6545-4606-B39F-B04A41CADB3B}"/>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22E7CE-4075-4AF5-8DED-D0301B89FAA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C359F25-8D93-4383-A505-96D4816B4E5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F0AAC3E-C3D7-4700-9B62-58D97C5FB29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F44397-492F-4C91-A19D-282FAD51170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582C223-062D-4530-B622-EFF24830BD42}"/>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BC2F96-1B00-4D8A-919E-7B10EFA5662B}"/>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60CE66-3CA9-4DE4-8232-A3A6D740328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3C45BD-29C6-40F5-A66C-47C9435F26BA}"/>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8265CB-5150-4CD2-928D-080764DB167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D0AB75-5C6C-4FF1-BD37-CBEAF5EB7BF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BECF2B-75AE-4E79-A855-1111EFBE52F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BAB0A1-3F7A-4CFC-9F95-E2A652436D7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B3B942-DC8F-49AB-9EDB-21FB39364150}"/>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60A22C-7DD0-4073-A1DB-C36E7AB8A5EB}"/>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440498-1845-458C-A3AE-9F64362A1467}"/>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037A24-D62A-4C09-885B-E9208A8F4F0D}"/>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D6F9F5-55F2-4ED4-8AE5-96A0BB174BCF}"/>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0AF57D-3F4A-4461-B08E-98DCAFCB49BE}"/>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62E200-A998-4760-8AFA-D0F93D7F358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78EBE5-D7EE-4DFE-8D84-E9CF09B5673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A106C5-6C83-4F2D-8401-BF53FD2040C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7D96F6D-9F0B-4211-8659-04FB479F2FE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2337C7-2A5C-4524-9CC8-1071A21FF18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FD8A0F-ED81-4DCF-AE90-708CC8FA490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6A1F70-7BA0-40A5-B8F2-B77D46357FB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9C7E32-381C-4A0C-944D-9A259736DB7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AAC69E-D4EA-4FA2-94B0-90AD5A9855A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C98628-1C38-4F86-909D-0A38241F83F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99C889-F9D1-458A-ABB0-1C829ADEEA5D}"/>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F094B5E-86B2-4A37-840C-326E63FC625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631F1C-4A5E-4AF2-AD54-CCA6B964BD4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92591B-7BB2-4311-8665-F2B90921D3A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72B5819-E147-46A8-9BD9-0D6F23E1FEB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A0B942-24D2-4309-9E1D-14E79A035A6C}"/>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807AEFF-2549-4810-904C-5E24FC644EB7}"/>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F29ECF1-1A75-44B8-A524-9F75D63B357C}"/>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D22D59C-F352-4007-BB34-39EFB191A715}"/>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922F07-25B3-4680-A7BF-09DC041F7127}"/>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69AB246-0ACE-4112-9EEE-F742C478B4B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2F41664-566A-4118-AD29-5F6DACA2F55E}"/>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5F7904-A80A-457E-BE14-9B3710FA3C26}"/>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A67326E-4632-4CF8-9B75-4775178C193C}"/>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D6EBBD6-0A2A-4B9E-9E24-6A2467A2343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28B4C6C-181C-4B7D-80CB-944992DC4368}"/>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3E0ADF2-D68E-49C2-B5F5-CF81E8FF1051}"/>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1A22276-4211-4419-9177-91BFB20BC3B3}"/>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79C574-EC7A-4C04-ABA0-76320931AF7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BB72C91E-3355-4A47-BA36-25CA8D3B07BE}"/>
            </a:ext>
          </a:extLst>
        </xdr:cNvPr>
        <xdr:cNvCxnSpPr/>
      </xdr:nvCxnSpPr>
      <xdr:spPr>
        <a:xfrm flipV="1">
          <a:off x="4173855" y="573405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5A066E09-293F-49F2-9E15-988C1CA3F485}"/>
            </a:ext>
          </a:extLst>
        </xdr:cNvPr>
        <xdr:cNvSpPr txBox="1"/>
      </xdr:nvSpPr>
      <xdr:spPr>
        <a:xfrm>
          <a:off x="4212590"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CD09F7B3-C145-42E7-9164-3FD1DA1E0B59}"/>
            </a:ext>
          </a:extLst>
        </xdr:cNvPr>
        <xdr:cNvCxnSpPr/>
      </xdr:nvCxnSpPr>
      <xdr:spPr>
        <a:xfrm>
          <a:off x="4112260" y="712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53E7D3DA-FF3F-48DB-AAF1-B76DBF08BC60}"/>
            </a:ext>
          </a:extLst>
        </xdr:cNvPr>
        <xdr:cNvSpPr txBox="1"/>
      </xdr:nvSpPr>
      <xdr:spPr>
        <a:xfrm>
          <a:off x="421259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1749BC0C-2D0E-4EEE-87A5-F62480EE7705}"/>
            </a:ext>
          </a:extLst>
        </xdr:cNvPr>
        <xdr:cNvCxnSpPr/>
      </xdr:nvCxnSpPr>
      <xdr:spPr>
        <a:xfrm>
          <a:off x="41122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36717EE1-08D6-48F1-A98A-F6CA236430C3}"/>
            </a:ext>
          </a:extLst>
        </xdr:cNvPr>
        <xdr:cNvSpPr txBox="1"/>
      </xdr:nvSpPr>
      <xdr:spPr>
        <a:xfrm>
          <a:off x="421259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38DFFD58-5FFD-426C-A60D-C6FD710D0902}"/>
            </a:ext>
          </a:extLst>
        </xdr:cNvPr>
        <xdr:cNvSpPr/>
      </xdr:nvSpPr>
      <xdr:spPr>
        <a:xfrm>
          <a:off x="4131310" y="65405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E1A40569-836C-42DA-A602-43D0025EEC83}"/>
            </a:ext>
          </a:extLst>
        </xdr:cNvPr>
        <xdr:cNvSpPr/>
      </xdr:nvSpPr>
      <xdr:spPr>
        <a:xfrm>
          <a:off x="3388360" y="654431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A711854A-77AA-4D39-85D2-0BE287833BBD}"/>
            </a:ext>
          </a:extLst>
        </xdr:cNvPr>
        <xdr:cNvSpPr/>
      </xdr:nvSpPr>
      <xdr:spPr>
        <a:xfrm>
          <a:off x="2571750" y="648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2F2DF927-61AA-4E23-9CA8-964AD6C647C9}"/>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DFA9F734-0588-4A4D-BAF5-9AA06CFAA779}"/>
            </a:ext>
          </a:extLst>
        </xdr:cNvPr>
        <xdr:cNvSpPr/>
      </xdr:nvSpPr>
      <xdr:spPr>
        <a:xfrm>
          <a:off x="988060" y="6456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5D63A5-50C2-406C-B084-D22BF6289E9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FE0783-1AF7-43F8-A340-16B618C1F39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CA0719A-733C-41DA-955C-0A12FFF6BCB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C9B9807-1546-4ED1-B598-96B42C7375B3}"/>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CFBF20-66CC-497D-8A85-0B38F33C8C6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18236981-29BB-4486-B640-42740A96A768}"/>
            </a:ext>
          </a:extLst>
        </xdr:cNvPr>
        <xdr:cNvSpPr/>
      </xdr:nvSpPr>
      <xdr:spPr>
        <a:xfrm>
          <a:off x="4131310" y="6420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2251CC72-C4E3-43F3-B169-A2F8765772A7}"/>
            </a:ext>
          </a:extLst>
        </xdr:cNvPr>
        <xdr:cNvSpPr txBox="1"/>
      </xdr:nvSpPr>
      <xdr:spPr>
        <a:xfrm>
          <a:off x="4212590"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44450</xdr:rowOff>
    </xdr:from>
    <xdr:to>
      <xdr:col>20</xdr:col>
      <xdr:colOff>38100</xdr:colOff>
      <xdr:row>37</xdr:row>
      <xdr:rowOff>146050</xdr:rowOff>
    </xdr:to>
    <xdr:sp macro="" textlink="">
      <xdr:nvSpPr>
        <xdr:cNvPr id="75" name="楕円 74">
          <a:extLst>
            <a:ext uri="{FF2B5EF4-FFF2-40B4-BE49-F238E27FC236}">
              <a16:creationId xmlns:a16="http://schemas.microsoft.com/office/drawing/2014/main" id="{C4BCE355-4C85-438E-8DCB-DBE934A76C99}"/>
            </a:ext>
          </a:extLst>
        </xdr:cNvPr>
        <xdr:cNvSpPr/>
      </xdr:nvSpPr>
      <xdr:spPr>
        <a:xfrm>
          <a:off x="3388360" y="63900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95250</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97E394B5-9511-4364-9B8D-7A1848AED304}"/>
            </a:ext>
          </a:extLst>
        </xdr:cNvPr>
        <xdr:cNvCxnSpPr/>
      </xdr:nvCxnSpPr>
      <xdr:spPr>
        <a:xfrm>
          <a:off x="3431540" y="643509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a:extLst>
            <a:ext uri="{FF2B5EF4-FFF2-40B4-BE49-F238E27FC236}">
              <a16:creationId xmlns:a16="http://schemas.microsoft.com/office/drawing/2014/main" id="{7D83E6A6-11DC-436B-A0EE-10ACC50C2EA6}"/>
            </a:ext>
          </a:extLst>
        </xdr:cNvPr>
        <xdr:cNvSpPr/>
      </xdr:nvSpPr>
      <xdr:spPr>
        <a:xfrm>
          <a:off x="25717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95250</xdr:rowOff>
    </xdr:to>
    <xdr:cxnSp macro="">
      <xdr:nvCxnSpPr>
        <xdr:cNvPr id="78" name="直線コネクタ 77">
          <a:extLst>
            <a:ext uri="{FF2B5EF4-FFF2-40B4-BE49-F238E27FC236}">
              <a16:creationId xmlns:a16="http://schemas.microsoft.com/office/drawing/2014/main" id="{DFB77213-5BF9-4F2B-9E67-F2AF13113269}"/>
            </a:ext>
          </a:extLst>
        </xdr:cNvPr>
        <xdr:cNvCxnSpPr/>
      </xdr:nvCxnSpPr>
      <xdr:spPr>
        <a:xfrm>
          <a:off x="2626360" y="6406515"/>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98D91DE6-7AE0-4E82-AE41-61448D5CD52F}"/>
            </a:ext>
          </a:extLst>
        </xdr:cNvPr>
        <xdr:cNvSpPr/>
      </xdr:nvSpPr>
      <xdr:spPr>
        <a:xfrm>
          <a:off x="1774190" y="633095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36195</xdr:rowOff>
    </xdr:from>
    <xdr:to>
      <xdr:col>15</xdr:col>
      <xdr:colOff>50800</xdr:colOff>
      <xdr:row>37</xdr:row>
      <xdr:rowOff>64770</xdr:rowOff>
    </xdr:to>
    <xdr:cxnSp macro="">
      <xdr:nvCxnSpPr>
        <xdr:cNvPr id="80" name="直線コネクタ 79">
          <a:extLst>
            <a:ext uri="{FF2B5EF4-FFF2-40B4-BE49-F238E27FC236}">
              <a16:creationId xmlns:a16="http://schemas.microsoft.com/office/drawing/2014/main" id="{8506437B-971F-43DC-8395-37C943387BD7}"/>
            </a:ext>
          </a:extLst>
        </xdr:cNvPr>
        <xdr:cNvCxnSpPr/>
      </xdr:nvCxnSpPr>
      <xdr:spPr>
        <a:xfrm>
          <a:off x="1828800" y="637984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a:extLst>
            <a:ext uri="{FF2B5EF4-FFF2-40B4-BE49-F238E27FC236}">
              <a16:creationId xmlns:a16="http://schemas.microsoft.com/office/drawing/2014/main" id="{3F603413-CFCB-498D-B24F-EDD7F3502B73}"/>
            </a:ext>
          </a:extLst>
        </xdr:cNvPr>
        <xdr:cNvSpPr/>
      </xdr:nvSpPr>
      <xdr:spPr>
        <a:xfrm>
          <a:off x="988060" y="631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8D6F8908-B89F-4148-99D6-DE950B404F48}"/>
            </a:ext>
          </a:extLst>
        </xdr:cNvPr>
        <xdr:cNvCxnSpPr/>
      </xdr:nvCxnSpPr>
      <xdr:spPr>
        <a:xfrm>
          <a:off x="1031240" y="636079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5A66BBB7-056C-4C20-8C04-25848AF4D1E3}"/>
            </a:ext>
          </a:extLst>
        </xdr:cNvPr>
        <xdr:cNvSpPr txBox="1"/>
      </xdr:nvSpPr>
      <xdr:spPr>
        <a:xfrm>
          <a:off x="32391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6F3BA1FF-5B16-4DA6-846B-6799327909C4}"/>
            </a:ext>
          </a:extLst>
        </xdr:cNvPr>
        <xdr:cNvSpPr txBox="1"/>
      </xdr:nvSpPr>
      <xdr:spPr>
        <a:xfrm>
          <a:off x="2439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B1F3403B-5701-4976-BE3C-D36A9919CBE6}"/>
            </a:ext>
          </a:extLst>
        </xdr:cNvPr>
        <xdr:cNvSpPr txBox="1"/>
      </xdr:nvSpPr>
      <xdr:spPr>
        <a:xfrm>
          <a:off x="164148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2440D5DD-C6DE-48C5-94DA-0D97A8D3A953}"/>
            </a:ext>
          </a:extLst>
        </xdr:cNvPr>
        <xdr:cNvSpPr txBox="1"/>
      </xdr:nvSpPr>
      <xdr:spPr>
        <a:xfrm>
          <a:off x="85535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162577</xdr:rowOff>
    </xdr:from>
    <xdr:ext cx="405111" cy="259045"/>
    <xdr:sp macro="" textlink="">
      <xdr:nvSpPr>
        <xdr:cNvPr id="87" name="n_1mainValue【道路】&#10;有形固定資産減価償却率">
          <a:extLst>
            <a:ext uri="{FF2B5EF4-FFF2-40B4-BE49-F238E27FC236}">
              <a16:creationId xmlns:a16="http://schemas.microsoft.com/office/drawing/2014/main" id="{C8D8720F-C1F0-474B-A643-B39CCFC7DA34}"/>
            </a:ext>
          </a:extLst>
        </xdr:cNvPr>
        <xdr:cNvSpPr txBox="1"/>
      </xdr:nvSpPr>
      <xdr:spPr>
        <a:xfrm>
          <a:off x="32391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88" name="n_2mainValue【道路】&#10;有形固定資産減価償却率">
          <a:extLst>
            <a:ext uri="{FF2B5EF4-FFF2-40B4-BE49-F238E27FC236}">
              <a16:creationId xmlns:a16="http://schemas.microsoft.com/office/drawing/2014/main" id="{55ABF079-43DD-4132-8A28-BEA46727DEEB}"/>
            </a:ext>
          </a:extLst>
        </xdr:cNvPr>
        <xdr:cNvSpPr txBox="1"/>
      </xdr:nvSpPr>
      <xdr:spPr>
        <a:xfrm>
          <a:off x="24390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A776BC9D-0716-4DAF-B6BD-4588C6EC5BDB}"/>
            </a:ext>
          </a:extLst>
        </xdr:cNvPr>
        <xdr:cNvSpPr txBox="1"/>
      </xdr:nvSpPr>
      <xdr:spPr>
        <a:xfrm>
          <a:off x="164148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98945CE0-8036-4A51-9064-A2B8BF53C63F}"/>
            </a:ext>
          </a:extLst>
        </xdr:cNvPr>
        <xdr:cNvSpPr txBox="1"/>
      </xdr:nvSpPr>
      <xdr:spPr>
        <a:xfrm>
          <a:off x="85535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770CABD-11DC-4849-81C0-77AD0D682A0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500C422-7350-403F-B297-D813A107E6B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1AB29DF-A30E-4D35-8F0D-1A78FAE9892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71AA509-2A28-48EC-9471-D0C05CC857DB}"/>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185A786-4E33-4B46-842F-A580ED8D9A89}"/>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4B3E962-9036-4F4B-AE15-A0B056B5AA4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5F4523B-20FC-4211-9DC7-488F169BBE0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F6FB95-67EF-4CED-904E-782F3147899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B884E69-9185-49A8-937B-A73E92FCC1DC}"/>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6F33FD2-519C-43D4-927D-0CB1D71A671E}"/>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EBE5EAD-E018-4DDA-8267-40F0ADC9623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6AA51B0-C3C4-4383-994A-107867124702}"/>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3040FB8-95FA-44CC-996F-E804824C44DD}"/>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F826A1CC-A69B-4742-BA0D-CA874F58CC86}"/>
            </a:ext>
          </a:extLst>
        </xdr:cNvPr>
        <xdr:cNvSpPr txBox="1"/>
      </xdr:nvSpPr>
      <xdr:spPr>
        <a:xfrm>
          <a:off x="5416126"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F192E9F-062E-4573-9A93-F658B8B56BB5}"/>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F4FE6742-D37B-4370-A0DE-0502948F3195}"/>
            </a:ext>
          </a:extLst>
        </xdr:cNvPr>
        <xdr:cNvSpPr txBox="1"/>
      </xdr:nvSpPr>
      <xdr:spPr>
        <a:xfrm>
          <a:off x="5331688" y="610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E957CD4-0C4A-4223-9043-D012923A7935}"/>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EDCE1B00-34E5-47B6-A46F-153253B780FA}"/>
            </a:ext>
          </a:extLst>
        </xdr:cNvPr>
        <xdr:cNvSpPr txBox="1"/>
      </xdr:nvSpPr>
      <xdr:spPr>
        <a:xfrm>
          <a:off x="5331688" y="56508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4CFC8EC-5D2F-4D97-AF32-202037D5352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1A54872D-ECC5-43B7-B053-5F79D56F806E}"/>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7604ADD-0F6E-4187-947B-A6FA3AB23F2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AAAC96D9-644B-442C-B188-5A10DA77900B}"/>
            </a:ext>
          </a:extLst>
        </xdr:cNvPr>
        <xdr:cNvCxnSpPr/>
      </xdr:nvCxnSpPr>
      <xdr:spPr>
        <a:xfrm flipV="1">
          <a:off x="9429115" y="5683887"/>
          <a:ext cx="0" cy="148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52127325-EE1B-41CC-9196-021925EEECB2}"/>
            </a:ext>
          </a:extLst>
        </xdr:cNvPr>
        <xdr:cNvSpPr txBox="1"/>
      </xdr:nvSpPr>
      <xdr:spPr>
        <a:xfrm>
          <a:off x="9467850" y="717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96639C79-77EB-4550-A02B-4194D0409F65}"/>
            </a:ext>
          </a:extLst>
        </xdr:cNvPr>
        <xdr:cNvCxnSpPr/>
      </xdr:nvCxnSpPr>
      <xdr:spPr>
        <a:xfrm>
          <a:off x="9356090" y="716396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EAC1C121-082E-4BA5-A295-1B37C390DDC9}"/>
            </a:ext>
          </a:extLst>
        </xdr:cNvPr>
        <xdr:cNvSpPr txBox="1"/>
      </xdr:nvSpPr>
      <xdr:spPr>
        <a:xfrm>
          <a:off x="9467850" y="5459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E5141606-6C7E-44DD-BA3F-BBC222FF5FB6}"/>
            </a:ext>
          </a:extLst>
        </xdr:cNvPr>
        <xdr:cNvCxnSpPr/>
      </xdr:nvCxnSpPr>
      <xdr:spPr>
        <a:xfrm>
          <a:off x="9356090" y="56838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5485FEC0-EE69-4DC6-A34D-4E6D3BC210A7}"/>
            </a:ext>
          </a:extLst>
        </xdr:cNvPr>
        <xdr:cNvSpPr txBox="1"/>
      </xdr:nvSpPr>
      <xdr:spPr>
        <a:xfrm>
          <a:off x="9467850" y="6916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5B2A82D-3701-45EC-B120-11A021289951}"/>
            </a:ext>
          </a:extLst>
        </xdr:cNvPr>
        <xdr:cNvSpPr/>
      </xdr:nvSpPr>
      <xdr:spPr>
        <a:xfrm>
          <a:off x="9394190" y="7069073"/>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C0ADC498-FAB5-466D-9CB6-955186A69218}"/>
            </a:ext>
          </a:extLst>
        </xdr:cNvPr>
        <xdr:cNvSpPr/>
      </xdr:nvSpPr>
      <xdr:spPr>
        <a:xfrm>
          <a:off x="8632190" y="706967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73ADBFF8-E752-4725-B2A2-72DB6407AFF7}"/>
            </a:ext>
          </a:extLst>
        </xdr:cNvPr>
        <xdr:cNvSpPr/>
      </xdr:nvSpPr>
      <xdr:spPr>
        <a:xfrm>
          <a:off x="7846060" y="7066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73813</xdr:rowOff>
    </xdr:from>
    <xdr:to>
      <xdr:col>41</xdr:col>
      <xdr:colOff>101600</xdr:colOff>
      <xdr:row>42</xdr:row>
      <xdr:rowOff>3963</xdr:rowOff>
    </xdr:to>
    <xdr:sp macro="" textlink="">
      <xdr:nvSpPr>
        <xdr:cNvPr id="121" name="フローチャート: 判断 120">
          <a:extLst>
            <a:ext uri="{FF2B5EF4-FFF2-40B4-BE49-F238E27FC236}">
              <a16:creationId xmlns:a16="http://schemas.microsoft.com/office/drawing/2014/main" id="{D97CDC88-D9F5-404C-A921-5290CC435403}"/>
            </a:ext>
          </a:extLst>
        </xdr:cNvPr>
        <xdr:cNvSpPr/>
      </xdr:nvSpPr>
      <xdr:spPr>
        <a:xfrm>
          <a:off x="7029450" y="71032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73767</xdr:rowOff>
    </xdr:from>
    <xdr:to>
      <xdr:col>36</xdr:col>
      <xdr:colOff>165100</xdr:colOff>
      <xdr:row>42</xdr:row>
      <xdr:rowOff>3917</xdr:rowOff>
    </xdr:to>
    <xdr:sp macro="" textlink="">
      <xdr:nvSpPr>
        <xdr:cNvPr id="122" name="フローチャート: 判断 121">
          <a:extLst>
            <a:ext uri="{FF2B5EF4-FFF2-40B4-BE49-F238E27FC236}">
              <a16:creationId xmlns:a16="http://schemas.microsoft.com/office/drawing/2014/main" id="{51C709DC-84A9-4647-A888-7B4AE621A4C9}"/>
            </a:ext>
          </a:extLst>
        </xdr:cNvPr>
        <xdr:cNvSpPr/>
      </xdr:nvSpPr>
      <xdr:spPr>
        <a:xfrm>
          <a:off x="6231890" y="710321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C50DA4-324B-4A69-8A19-E4AEC012DA76}"/>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455FBD0-ABB7-40B9-8503-9A7B1E52780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BF8EFA5-D78B-4A33-9ACC-66125D0CDB4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FB7884-F7D5-4B3B-A4EA-43A9D815AFE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E9B5D6-B978-419C-8DE2-32DBABEF7DB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66833</xdr:rowOff>
    </xdr:from>
    <xdr:to>
      <xdr:col>55</xdr:col>
      <xdr:colOff>50800</xdr:colOff>
      <xdr:row>41</xdr:row>
      <xdr:rowOff>168433</xdr:rowOff>
    </xdr:to>
    <xdr:sp macro="" textlink="">
      <xdr:nvSpPr>
        <xdr:cNvPr id="128" name="楕円 127">
          <a:extLst>
            <a:ext uri="{FF2B5EF4-FFF2-40B4-BE49-F238E27FC236}">
              <a16:creationId xmlns:a16="http://schemas.microsoft.com/office/drawing/2014/main" id="{B1E1CA39-89F9-49C9-9C52-E311F5C45A81}"/>
            </a:ext>
          </a:extLst>
        </xdr:cNvPr>
        <xdr:cNvSpPr/>
      </xdr:nvSpPr>
      <xdr:spPr>
        <a:xfrm>
          <a:off x="9394190" y="709437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18050</xdr:rowOff>
    </xdr:from>
    <xdr:ext cx="534377" cy="259045"/>
    <xdr:sp macro="" textlink="">
      <xdr:nvSpPr>
        <xdr:cNvPr id="129" name="【道路】&#10;一人当たり延長該当値テキスト">
          <a:extLst>
            <a:ext uri="{FF2B5EF4-FFF2-40B4-BE49-F238E27FC236}">
              <a16:creationId xmlns:a16="http://schemas.microsoft.com/office/drawing/2014/main" id="{310C023E-250F-41E9-88EA-BAD3646C4FD0}"/>
            </a:ext>
          </a:extLst>
        </xdr:cNvPr>
        <xdr:cNvSpPr txBox="1"/>
      </xdr:nvSpPr>
      <xdr:spPr>
        <a:xfrm>
          <a:off x="9467850" y="705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69515</xdr:rowOff>
    </xdr:from>
    <xdr:to>
      <xdr:col>50</xdr:col>
      <xdr:colOff>165100</xdr:colOff>
      <xdr:row>41</xdr:row>
      <xdr:rowOff>171115</xdr:rowOff>
    </xdr:to>
    <xdr:sp macro="" textlink="">
      <xdr:nvSpPr>
        <xdr:cNvPr id="130" name="楕円 129">
          <a:extLst>
            <a:ext uri="{FF2B5EF4-FFF2-40B4-BE49-F238E27FC236}">
              <a16:creationId xmlns:a16="http://schemas.microsoft.com/office/drawing/2014/main" id="{4F0FAC18-B6F0-45D9-A27C-CA1CADB87E77}"/>
            </a:ext>
          </a:extLst>
        </xdr:cNvPr>
        <xdr:cNvSpPr/>
      </xdr:nvSpPr>
      <xdr:spPr>
        <a:xfrm>
          <a:off x="8632190" y="709706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117633</xdr:rowOff>
    </xdr:from>
    <xdr:to>
      <xdr:col>55</xdr:col>
      <xdr:colOff>0</xdr:colOff>
      <xdr:row>41</xdr:row>
      <xdr:rowOff>120315</xdr:rowOff>
    </xdr:to>
    <xdr:cxnSp macro="">
      <xdr:nvCxnSpPr>
        <xdr:cNvPr id="131" name="直線コネクタ 130">
          <a:extLst>
            <a:ext uri="{FF2B5EF4-FFF2-40B4-BE49-F238E27FC236}">
              <a16:creationId xmlns:a16="http://schemas.microsoft.com/office/drawing/2014/main" id="{A35EE182-4226-4095-8DFD-64F8C4787A09}"/>
            </a:ext>
          </a:extLst>
        </xdr:cNvPr>
        <xdr:cNvCxnSpPr/>
      </xdr:nvCxnSpPr>
      <xdr:spPr>
        <a:xfrm flipV="1">
          <a:off x="8686800" y="7147083"/>
          <a:ext cx="74295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69621</xdr:rowOff>
    </xdr:from>
    <xdr:to>
      <xdr:col>46</xdr:col>
      <xdr:colOff>38100</xdr:colOff>
      <xdr:row>41</xdr:row>
      <xdr:rowOff>171221</xdr:rowOff>
    </xdr:to>
    <xdr:sp macro="" textlink="">
      <xdr:nvSpPr>
        <xdr:cNvPr id="132" name="楕円 131">
          <a:extLst>
            <a:ext uri="{FF2B5EF4-FFF2-40B4-BE49-F238E27FC236}">
              <a16:creationId xmlns:a16="http://schemas.microsoft.com/office/drawing/2014/main" id="{09466D38-8F69-4894-998B-7A1568A4744A}"/>
            </a:ext>
          </a:extLst>
        </xdr:cNvPr>
        <xdr:cNvSpPr/>
      </xdr:nvSpPr>
      <xdr:spPr>
        <a:xfrm>
          <a:off x="7846060" y="70971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120315</xdr:rowOff>
    </xdr:from>
    <xdr:to>
      <xdr:col>50</xdr:col>
      <xdr:colOff>114300</xdr:colOff>
      <xdr:row>41</xdr:row>
      <xdr:rowOff>120421</xdr:rowOff>
    </xdr:to>
    <xdr:cxnSp macro="">
      <xdr:nvCxnSpPr>
        <xdr:cNvPr id="133" name="直線コネクタ 132">
          <a:extLst>
            <a:ext uri="{FF2B5EF4-FFF2-40B4-BE49-F238E27FC236}">
              <a16:creationId xmlns:a16="http://schemas.microsoft.com/office/drawing/2014/main" id="{D4C85EE4-6508-446D-AFE2-4C59311061FC}"/>
            </a:ext>
          </a:extLst>
        </xdr:cNvPr>
        <xdr:cNvCxnSpPr/>
      </xdr:nvCxnSpPr>
      <xdr:spPr>
        <a:xfrm flipV="1">
          <a:off x="7889240" y="7151670"/>
          <a:ext cx="79756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69728</xdr:rowOff>
    </xdr:from>
    <xdr:to>
      <xdr:col>41</xdr:col>
      <xdr:colOff>101600</xdr:colOff>
      <xdr:row>41</xdr:row>
      <xdr:rowOff>171328</xdr:rowOff>
    </xdr:to>
    <xdr:sp macro="" textlink="">
      <xdr:nvSpPr>
        <xdr:cNvPr id="134" name="楕円 133">
          <a:extLst>
            <a:ext uri="{FF2B5EF4-FFF2-40B4-BE49-F238E27FC236}">
              <a16:creationId xmlns:a16="http://schemas.microsoft.com/office/drawing/2014/main" id="{285295F6-9AF1-423B-8708-BC47505798DC}"/>
            </a:ext>
          </a:extLst>
        </xdr:cNvPr>
        <xdr:cNvSpPr/>
      </xdr:nvSpPr>
      <xdr:spPr>
        <a:xfrm>
          <a:off x="7029450" y="709727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120421</xdr:rowOff>
    </xdr:from>
    <xdr:to>
      <xdr:col>45</xdr:col>
      <xdr:colOff>177800</xdr:colOff>
      <xdr:row>41</xdr:row>
      <xdr:rowOff>120528</xdr:rowOff>
    </xdr:to>
    <xdr:cxnSp macro="">
      <xdr:nvCxnSpPr>
        <xdr:cNvPr id="135" name="直線コネクタ 134">
          <a:extLst>
            <a:ext uri="{FF2B5EF4-FFF2-40B4-BE49-F238E27FC236}">
              <a16:creationId xmlns:a16="http://schemas.microsoft.com/office/drawing/2014/main" id="{36286B4C-14AD-4A4C-A4B8-AB6D838FBD88}"/>
            </a:ext>
          </a:extLst>
        </xdr:cNvPr>
        <xdr:cNvCxnSpPr/>
      </xdr:nvCxnSpPr>
      <xdr:spPr>
        <a:xfrm flipV="1">
          <a:off x="7084060" y="7151776"/>
          <a:ext cx="80518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67587</xdr:rowOff>
    </xdr:from>
    <xdr:to>
      <xdr:col>36</xdr:col>
      <xdr:colOff>165100</xdr:colOff>
      <xdr:row>41</xdr:row>
      <xdr:rowOff>169187</xdr:rowOff>
    </xdr:to>
    <xdr:sp macro="" textlink="">
      <xdr:nvSpPr>
        <xdr:cNvPr id="136" name="楕円 135">
          <a:extLst>
            <a:ext uri="{FF2B5EF4-FFF2-40B4-BE49-F238E27FC236}">
              <a16:creationId xmlns:a16="http://schemas.microsoft.com/office/drawing/2014/main" id="{027797A9-2B17-482F-B874-BDA7EF210D3F}"/>
            </a:ext>
          </a:extLst>
        </xdr:cNvPr>
        <xdr:cNvSpPr/>
      </xdr:nvSpPr>
      <xdr:spPr>
        <a:xfrm>
          <a:off x="6231890" y="70951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118387</xdr:rowOff>
    </xdr:from>
    <xdr:to>
      <xdr:col>41</xdr:col>
      <xdr:colOff>50800</xdr:colOff>
      <xdr:row>41</xdr:row>
      <xdr:rowOff>120528</xdr:rowOff>
    </xdr:to>
    <xdr:cxnSp macro="">
      <xdr:nvCxnSpPr>
        <xdr:cNvPr id="137" name="直線コネクタ 136">
          <a:extLst>
            <a:ext uri="{FF2B5EF4-FFF2-40B4-BE49-F238E27FC236}">
              <a16:creationId xmlns:a16="http://schemas.microsoft.com/office/drawing/2014/main" id="{7941621E-2CEA-488B-B3D8-E2BA97CC8656}"/>
            </a:ext>
          </a:extLst>
        </xdr:cNvPr>
        <xdr:cNvCxnSpPr/>
      </xdr:nvCxnSpPr>
      <xdr:spPr>
        <a:xfrm>
          <a:off x="6286500" y="7149742"/>
          <a:ext cx="79756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E5CB4A7D-2E00-4C0A-8097-24243DF43BA0}"/>
            </a:ext>
          </a:extLst>
        </xdr:cNvPr>
        <xdr:cNvSpPr txBox="1"/>
      </xdr:nvSpPr>
      <xdr:spPr>
        <a:xfrm>
          <a:off x="8422151" y="68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4D12EF26-212C-4826-91C6-6B0224C410CB}"/>
            </a:ext>
          </a:extLst>
        </xdr:cNvPr>
        <xdr:cNvSpPr txBox="1"/>
      </xdr:nvSpPr>
      <xdr:spPr>
        <a:xfrm>
          <a:off x="764110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166540</xdr:rowOff>
    </xdr:from>
    <xdr:ext cx="469744" cy="259045"/>
    <xdr:sp macro="" textlink="">
      <xdr:nvSpPr>
        <xdr:cNvPr id="140" name="n_3aveValue【道路】&#10;一人当たり延長">
          <a:extLst>
            <a:ext uri="{FF2B5EF4-FFF2-40B4-BE49-F238E27FC236}">
              <a16:creationId xmlns:a16="http://schemas.microsoft.com/office/drawing/2014/main" id="{B8FB0C5F-AB30-41CE-92EF-7E44359D8EFC}"/>
            </a:ext>
          </a:extLst>
        </xdr:cNvPr>
        <xdr:cNvSpPr txBox="1"/>
      </xdr:nvSpPr>
      <xdr:spPr>
        <a:xfrm>
          <a:off x="6866332" y="719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166494</xdr:rowOff>
    </xdr:from>
    <xdr:ext cx="469744" cy="259045"/>
    <xdr:sp macro="" textlink="">
      <xdr:nvSpPr>
        <xdr:cNvPr id="141" name="n_4aveValue【道路】&#10;一人当たり延長">
          <a:extLst>
            <a:ext uri="{FF2B5EF4-FFF2-40B4-BE49-F238E27FC236}">
              <a16:creationId xmlns:a16="http://schemas.microsoft.com/office/drawing/2014/main" id="{FCCB4990-6BF9-4047-9500-1018610163AC}"/>
            </a:ext>
          </a:extLst>
        </xdr:cNvPr>
        <xdr:cNvSpPr txBox="1"/>
      </xdr:nvSpPr>
      <xdr:spPr>
        <a:xfrm>
          <a:off x="6068772" y="71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162242</xdr:rowOff>
    </xdr:from>
    <xdr:ext cx="534377" cy="259045"/>
    <xdr:sp macro="" textlink="">
      <xdr:nvSpPr>
        <xdr:cNvPr id="142" name="n_1mainValue【道路】&#10;一人当たり延長">
          <a:extLst>
            <a:ext uri="{FF2B5EF4-FFF2-40B4-BE49-F238E27FC236}">
              <a16:creationId xmlns:a16="http://schemas.microsoft.com/office/drawing/2014/main" id="{29392F77-94F2-4496-BC01-E0D8C0787317}"/>
            </a:ext>
          </a:extLst>
        </xdr:cNvPr>
        <xdr:cNvSpPr txBox="1"/>
      </xdr:nvSpPr>
      <xdr:spPr>
        <a:xfrm>
          <a:off x="8422151" y="71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162348</xdr:rowOff>
    </xdr:from>
    <xdr:ext cx="534377" cy="259045"/>
    <xdr:sp macro="" textlink="">
      <xdr:nvSpPr>
        <xdr:cNvPr id="143" name="n_2mainValue【道路】&#10;一人当たり延長">
          <a:extLst>
            <a:ext uri="{FF2B5EF4-FFF2-40B4-BE49-F238E27FC236}">
              <a16:creationId xmlns:a16="http://schemas.microsoft.com/office/drawing/2014/main" id="{31A5BC7D-E6AB-4D31-B627-F30E45566B03}"/>
            </a:ext>
          </a:extLst>
        </xdr:cNvPr>
        <xdr:cNvSpPr txBox="1"/>
      </xdr:nvSpPr>
      <xdr:spPr>
        <a:xfrm>
          <a:off x="7641101" y="719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16405</xdr:rowOff>
    </xdr:from>
    <xdr:ext cx="534377" cy="259045"/>
    <xdr:sp macro="" textlink="">
      <xdr:nvSpPr>
        <xdr:cNvPr id="144" name="n_3mainValue【道路】&#10;一人当たり延長">
          <a:extLst>
            <a:ext uri="{FF2B5EF4-FFF2-40B4-BE49-F238E27FC236}">
              <a16:creationId xmlns:a16="http://schemas.microsoft.com/office/drawing/2014/main" id="{842228F6-87F8-4817-8443-88699887B9D8}"/>
            </a:ext>
          </a:extLst>
        </xdr:cNvPr>
        <xdr:cNvSpPr txBox="1"/>
      </xdr:nvSpPr>
      <xdr:spPr>
        <a:xfrm>
          <a:off x="6854971" y="68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14264</xdr:rowOff>
    </xdr:from>
    <xdr:ext cx="534377" cy="259045"/>
    <xdr:sp macro="" textlink="">
      <xdr:nvSpPr>
        <xdr:cNvPr id="145" name="n_4mainValue【道路】&#10;一人当たり延長">
          <a:extLst>
            <a:ext uri="{FF2B5EF4-FFF2-40B4-BE49-F238E27FC236}">
              <a16:creationId xmlns:a16="http://schemas.microsoft.com/office/drawing/2014/main" id="{EB089E20-058A-4CBB-A638-69AC98608F07}"/>
            </a:ext>
          </a:extLst>
        </xdr:cNvPr>
        <xdr:cNvSpPr txBox="1"/>
      </xdr:nvSpPr>
      <xdr:spPr>
        <a:xfrm>
          <a:off x="6038361" y="68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4059A6B-EAB0-4D0A-A285-7C804CAC457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AD61440-398F-43FB-A558-E87D2F7EF8D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DBAB3C2-59EE-45A7-A70C-BFB6DEACD10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E3D2B9D-BC50-47F4-95B7-86C4528D553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C56C2FCA-0ADA-4696-AAAD-D86B5954405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21E6475-1E72-43B1-80E4-3A81C711F82F}"/>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46079D3-3395-4813-9C88-407FE5B3B3AA}"/>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73DF707-7B02-4DC5-A00D-88903BF99C08}"/>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A505105-43F8-4A6B-9131-CB8805D01996}"/>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EBB6B30-0C3A-4555-9B9C-51DC8222F0B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45352B9-AB7B-4C08-A2D8-54240A589EF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FBBBD77-B071-4BF2-B71F-B3C2AAF4819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87B28B84-0D36-4A42-893B-A7E9094A58F6}"/>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B908CE6-C9CF-42C1-AB1C-1FB8837B9351}"/>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E4CC61C-FFBF-48E3-8EC9-2F175EBE0C2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39006F5-9D36-4CF2-ADC7-08A822C3CBB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EC48A9B-CF2E-4332-A1CE-BECE2B91721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F15DBCD-9031-414C-A6F9-85A7E8C8FC4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80BCB62-3C0B-46AB-89BA-06AB63E3CD32}"/>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BE4425F-36A8-4B04-8ACD-24B27E51349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5192F58-52AD-451D-BC96-0781DC4F3B92}"/>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357F77E-1BBD-4198-8AFC-49B7EC7BF9C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FDF56883-F4BB-47A9-BF89-6D7DB43FA38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B3AD43B-0740-4D04-8CA5-C9FCF961D930}"/>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73C33533-1A17-4EBE-A0EE-4CB53F632571}"/>
            </a:ext>
          </a:extLst>
        </xdr:cNvPr>
        <xdr:cNvCxnSpPr/>
      </xdr:nvCxnSpPr>
      <xdr:spPr>
        <a:xfrm flipV="1">
          <a:off x="4173855" y="956500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FE6610F3-ECBE-4558-B91A-088778910629}"/>
            </a:ext>
          </a:extLst>
        </xdr:cNvPr>
        <xdr:cNvSpPr txBox="1"/>
      </xdr:nvSpPr>
      <xdr:spPr>
        <a:xfrm>
          <a:off x="421259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2B27EA05-D7A3-4E54-A3EE-1AFA684C15BC}"/>
            </a:ext>
          </a:extLst>
        </xdr:cNvPr>
        <xdr:cNvCxnSpPr/>
      </xdr:nvCxnSpPr>
      <xdr:spPr>
        <a:xfrm>
          <a:off x="4112260" y="10999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D0D391F-44C5-4A3B-B83C-7F2EB8FBF919}"/>
            </a:ext>
          </a:extLst>
        </xdr:cNvPr>
        <xdr:cNvSpPr txBox="1"/>
      </xdr:nvSpPr>
      <xdr:spPr>
        <a:xfrm>
          <a:off x="421259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FA65A511-1965-4C52-B7C1-13B8277D6FF5}"/>
            </a:ext>
          </a:extLst>
        </xdr:cNvPr>
        <xdr:cNvCxnSpPr/>
      </xdr:nvCxnSpPr>
      <xdr:spPr>
        <a:xfrm>
          <a:off x="4112260" y="956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9DB0207-E095-4199-B6E4-CF26B3112136}"/>
            </a:ext>
          </a:extLst>
        </xdr:cNvPr>
        <xdr:cNvSpPr txBox="1"/>
      </xdr:nvSpPr>
      <xdr:spPr>
        <a:xfrm>
          <a:off x="421259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1087873A-BDA4-4E4F-910F-4203A8C3E75B}"/>
            </a:ext>
          </a:extLst>
        </xdr:cNvPr>
        <xdr:cNvSpPr/>
      </xdr:nvSpPr>
      <xdr:spPr>
        <a:xfrm>
          <a:off x="413131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39B47554-465B-41EC-959F-3B10B23D2E3F}"/>
            </a:ext>
          </a:extLst>
        </xdr:cNvPr>
        <xdr:cNvSpPr/>
      </xdr:nvSpPr>
      <xdr:spPr>
        <a:xfrm>
          <a:off x="3388360" y="102285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6723769C-E40F-4C55-9046-8E2997F8FB87}"/>
            </a:ext>
          </a:extLst>
        </xdr:cNvPr>
        <xdr:cNvSpPr/>
      </xdr:nvSpPr>
      <xdr:spPr>
        <a:xfrm>
          <a:off x="2571750" y="102076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9" name="フローチャート: 判断 178">
          <a:extLst>
            <a:ext uri="{FF2B5EF4-FFF2-40B4-BE49-F238E27FC236}">
              <a16:creationId xmlns:a16="http://schemas.microsoft.com/office/drawing/2014/main" id="{93C18EC4-0490-4BFC-B3EA-AF8FD8330152}"/>
            </a:ext>
          </a:extLst>
        </xdr:cNvPr>
        <xdr:cNvSpPr/>
      </xdr:nvSpPr>
      <xdr:spPr>
        <a:xfrm>
          <a:off x="1774190" y="1020953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0" name="フローチャート: 判断 179">
          <a:extLst>
            <a:ext uri="{FF2B5EF4-FFF2-40B4-BE49-F238E27FC236}">
              <a16:creationId xmlns:a16="http://schemas.microsoft.com/office/drawing/2014/main" id="{6A194487-ABAA-465C-B634-1410A0DC66FD}"/>
            </a:ext>
          </a:extLst>
        </xdr:cNvPr>
        <xdr:cNvSpPr/>
      </xdr:nvSpPr>
      <xdr:spPr>
        <a:xfrm>
          <a:off x="9880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D3A371F-31D3-4E21-8A5B-3FE735999EA0}"/>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111DCA7-A962-4A93-A323-EA4367B01C4C}"/>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D28D18-AEAA-44FC-91E2-0B4A144F7CD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924BA6-DA75-4B10-9CE2-2DFCAFA52EE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0B255B-4B71-461F-B242-1F49530CBEC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93980</xdr:rowOff>
    </xdr:from>
    <xdr:to>
      <xdr:col>24</xdr:col>
      <xdr:colOff>114300</xdr:colOff>
      <xdr:row>60</xdr:row>
      <xdr:rowOff>24130</xdr:rowOff>
    </xdr:to>
    <xdr:sp macro="" textlink="">
      <xdr:nvSpPr>
        <xdr:cNvPr id="186" name="楕円 185">
          <a:extLst>
            <a:ext uri="{FF2B5EF4-FFF2-40B4-BE49-F238E27FC236}">
              <a16:creationId xmlns:a16="http://schemas.microsoft.com/office/drawing/2014/main" id="{1B33090B-44B7-4286-BF84-C752C8414737}"/>
            </a:ext>
          </a:extLst>
        </xdr:cNvPr>
        <xdr:cNvSpPr/>
      </xdr:nvSpPr>
      <xdr:spPr>
        <a:xfrm>
          <a:off x="4131310" y="10213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116857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63AC498-4B78-4347-AA34-6DB49594BCD1}"/>
            </a:ext>
          </a:extLst>
        </xdr:cNvPr>
        <xdr:cNvSpPr txBox="1"/>
      </xdr:nvSpPr>
      <xdr:spPr>
        <a:xfrm>
          <a:off x="421259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8" name="楕円 187">
          <a:extLst>
            <a:ext uri="{FF2B5EF4-FFF2-40B4-BE49-F238E27FC236}">
              <a16:creationId xmlns:a16="http://schemas.microsoft.com/office/drawing/2014/main" id="{F0D632E9-9C97-439F-9FC8-400FA8D3AE90}"/>
            </a:ext>
          </a:extLst>
        </xdr:cNvPr>
        <xdr:cNvSpPr/>
      </xdr:nvSpPr>
      <xdr:spPr>
        <a:xfrm>
          <a:off x="3388360" y="10278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40005</xdr:rowOff>
    </xdr:to>
    <xdr:cxnSp macro="">
      <xdr:nvCxnSpPr>
        <xdr:cNvPr id="189" name="直線コネクタ 188">
          <a:extLst>
            <a:ext uri="{FF2B5EF4-FFF2-40B4-BE49-F238E27FC236}">
              <a16:creationId xmlns:a16="http://schemas.microsoft.com/office/drawing/2014/main" id="{1B6EC53E-8A84-4356-9F8C-53193935E391}"/>
            </a:ext>
          </a:extLst>
        </xdr:cNvPr>
        <xdr:cNvCxnSpPr/>
      </xdr:nvCxnSpPr>
      <xdr:spPr>
        <a:xfrm flipV="1">
          <a:off x="3431540" y="10258425"/>
          <a:ext cx="7429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67310</xdr:rowOff>
    </xdr:from>
    <xdr:to>
      <xdr:col>15</xdr:col>
      <xdr:colOff>101600</xdr:colOff>
      <xdr:row>60</xdr:row>
      <xdr:rowOff>168910</xdr:rowOff>
    </xdr:to>
    <xdr:sp macro="" textlink="">
      <xdr:nvSpPr>
        <xdr:cNvPr id="190" name="楕円 189">
          <a:extLst>
            <a:ext uri="{FF2B5EF4-FFF2-40B4-BE49-F238E27FC236}">
              <a16:creationId xmlns:a16="http://schemas.microsoft.com/office/drawing/2014/main" id="{1D9A9032-6468-46A8-84D5-371BE8EDEBD3}"/>
            </a:ext>
          </a:extLst>
        </xdr:cNvPr>
        <xdr:cNvSpPr/>
      </xdr:nvSpPr>
      <xdr:spPr>
        <a:xfrm>
          <a:off x="2571750" y="1035240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118110</xdr:rowOff>
    </xdr:to>
    <xdr:cxnSp macro="">
      <xdr:nvCxnSpPr>
        <xdr:cNvPr id="191" name="直線コネクタ 190">
          <a:extLst>
            <a:ext uri="{FF2B5EF4-FFF2-40B4-BE49-F238E27FC236}">
              <a16:creationId xmlns:a16="http://schemas.microsoft.com/office/drawing/2014/main" id="{441A9BDF-F0CE-4B0B-8956-74DB2C7118CD}"/>
            </a:ext>
          </a:extLst>
        </xdr:cNvPr>
        <xdr:cNvCxnSpPr/>
      </xdr:nvCxnSpPr>
      <xdr:spPr>
        <a:xfrm flipV="1">
          <a:off x="2626360" y="10327005"/>
          <a:ext cx="80518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61595</xdr:rowOff>
    </xdr:from>
    <xdr:to>
      <xdr:col>10</xdr:col>
      <xdr:colOff>165100</xdr:colOff>
      <xdr:row>60</xdr:row>
      <xdr:rowOff>163195</xdr:rowOff>
    </xdr:to>
    <xdr:sp macro="" textlink="">
      <xdr:nvSpPr>
        <xdr:cNvPr id="192" name="楕円 191">
          <a:extLst>
            <a:ext uri="{FF2B5EF4-FFF2-40B4-BE49-F238E27FC236}">
              <a16:creationId xmlns:a16="http://schemas.microsoft.com/office/drawing/2014/main" id="{D0D0E51A-6E9D-4AE5-94A4-14009EA82778}"/>
            </a:ext>
          </a:extLst>
        </xdr:cNvPr>
        <xdr:cNvSpPr/>
      </xdr:nvSpPr>
      <xdr:spPr>
        <a:xfrm>
          <a:off x="1774190" y="1034478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112395</xdr:rowOff>
    </xdr:from>
    <xdr:to>
      <xdr:col>15</xdr:col>
      <xdr:colOff>50800</xdr:colOff>
      <xdr:row>60</xdr:row>
      <xdr:rowOff>118110</xdr:rowOff>
    </xdr:to>
    <xdr:cxnSp macro="">
      <xdr:nvCxnSpPr>
        <xdr:cNvPr id="193" name="直線コネクタ 192">
          <a:extLst>
            <a:ext uri="{FF2B5EF4-FFF2-40B4-BE49-F238E27FC236}">
              <a16:creationId xmlns:a16="http://schemas.microsoft.com/office/drawing/2014/main" id="{8AEC8495-136E-49A0-8C0C-30C58E689019}"/>
            </a:ext>
          </a:extLst>
        </xdr:cNvPr>
        <xdr:cNvCxnSpPr/>
      </xdr:nvCxnSpPr>
      <xdr:spPr>
        <a:xfrm>
          <a:off x="1828800" y="10399395"/>
          <a:ext cx="7975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4" name="楕円 193">
          <a:extLst>
            <a:ext uri="{FF2B5EF4-FFF2-40B4-BE49-F238E27FC236}">
              <a16:creationId xmlns:a16="http://schemas.microsoft.com/office/drawing/2014/main" id="{31DF8E6E-FA40-4484-90CF-CA48D49B10FD}"/>
            </a:ext>
          </a:extLst>
        </xdr:cNvPr>
        <xdr:cNvSpPr/>
      </xdr:nvSpPr>
      <xdr:spPr>
        <a:xfrm>
          <a:off x="988060" y="104990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112395</xdr:rowOff>
    </xdr:from>
    <xdr:to>
      <xdr:col>10</xdr:col>
      <xdr:colOff>114300</xdr:colOff>
      <xdr:row>61</xdr:row>
      <xdr:rowOff>91440</xdr:rowOff>
    </xdr:to>
    <xdr:cxnSp macro="">
      <xdr:nvCxnSpPr>
        <xdr:cNvPr id="195" name="直線コネクタ 194">
          <a:extLst>
            <a:ext uri="{FF2B5EF4-FFF2-40B4-BE49-F238E27FC236}">
              <a16:creationId xmlns:a16="http://schemas.microsoft.com/office/drawing/2014/main" id="{6AC4D680-FBEA-4B55-9697-CD7788134985}"/>
            </a:ext>
          </a:extLst>
        </xdr:cNvPr>
        <xdr:cNvCxnSpPr/>
      </xdr:nvCxnSpPr>
      <xdr:spPr>
        <a:xfrm flipV="1">
          <a:off x="1031240" y="10399395"/>
          <a:ext cx="79756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CADA450-087F-4421-9639-1D47B8A44EA2}"/>
            </a:ext>
          </a:extLst>
        </xdr:cNvPr>
        <xdr:cNvSpPr txBox="1"/>
      </xdr:nvSpPr>
      <xdr:spPr>
        <a:xfrm>
          <a:off x="32391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7206775-FB21-4B7F-811E-2CA3C631B8C3}"/>
            </a:ext>
          </a:extLst>
        </xdr:cNvPr>
        <xdr:cNvSpPr txBox="1"/>
      </xdr:nvSpPr>
      <xdr:spPr>
        <a:xfrm>
          <a:off x="2439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10F1DB5-8AB0-4D33-9F22-5180CAB44078}"/>
            </a:ext>
          </a:extLst>
        </xdr:cNvPr>
        <xdr:cNvSpPr txBox="1"/>
      </xdr:nvSpPr>
      <xdr:spPr>
        <a:xfrm>
          <a:off x="164148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E2E4624B-1A48-46F6-B353-60B1512E4186}"/>
            </a:ext>
          </a:extLst>
        </xdr:cNvPr>
        <xdr:cNvSpPr txBox="1"/>
      </xdr:nvSpPr>
      <xdr:spPr>
        <a:xfrm>
          <a:off x="85535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32422A9E-99F0-4F6E-8F66-0DAE871F77CA}"/>
            </a:ext>
          </a:extLst>
        </xdr:cNvPr>
        <xdr:cNvSpPr txBox="1"/>
      </xdr:nvSpPr>
      <xdr:spPr>
        <a:xfrm>
          <a:off x="32391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CDC9424E-B44C-46CD-B01C-7E419E9C7D81}"/>
            </a:ext>
          </a:extLst>
        </xdr:cNvPr>
        <xdr:cNvSpPr txBox="1"/>
      </xdr:nvSpPr>
      <xdr:spPr>
        <a:xfrm>
          <a:off x="2439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154322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38636557-48D5-43C9-9245-BC3F1D4368B2}"/>
            </a:ext>
          </a:extLst>
        </xdr:cNvPr>
        <xdr:cNvSpPr txBox="1"/>
      </xdr:nvSpPr>
      <xdr:spPr>
        <a:xfrm>
          <a:off x="164148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A33D5C7-2819-416B-9A97-FB73777855C3}"/>
            </a:ext>
          </a:extLst>
        </xdr:cNvPr>
        <xdr:cNvSpPr txBox="1"/>
      </xdr:nvSpPr>
      <xdr:spPr>
        <a:xfrm>
          <a:off x="85535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21440F6-B9A7-4536-B9E4-91B53F94FFF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5DC091E-9E29-4364-A6A5-D2362254D6D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9F79D58-725F-4E84-A5A4-D5F35B05686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EBF8F46B-CB82-436D-997E-F3887EB21EB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BC92AE6C-1297-4D20-910B-729CB5EC3F5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D848553E-58A0-4656-B7D3-E04271F3C433}"/>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81795AD-F105-4F7B-891A-6B08B49E717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59624C4-C58A-4A93-8AA1-6595CBEC12F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1070126A-6AFA-4560-AB67-F622E43599F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18AF6BF4-DE6C-43FB-A734-A03A6AC9396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DC767FCB-2355-4881-AA36-F530E3FCA68F}"/>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9995D1C3-D74A-4B42-8317-7C7305FC4BEE}"/>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FA67B8-C172-43AB-BC90-5BD43626A27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A69ABF8A-12BD-496E-AF59-A7D92917EB15}"/>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CECA6252-56CA-49F5-93EA-6A5F69D6A219}"/>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668292FC-9777-4924-819D-45595012703A}"/>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A7329E19-1333-4F61-B78D-34C606781BEB}"/>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B3BF174F-D071-40CC-87B4-0476E2FF82E0}"/>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CFC278-506B-4510-A197-AB2CEB9E13C8}"/>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F97A5CC3-B915-4A4B-8B67-BA7F5DC67B65}"/>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48DCEC05-B00A-4C81-939B-C666B589448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6512D1BA-F938-49ED-B5DC-2AE4CBA35519}"/>
            </a:ext>
          </a:extLst>
        </xdr:cNvPr>
        <xdr:cNvCxnSpPr/>
      </xdr:nvCxnSpPr>
      <xdr:spPr>
        <a:xfrm flipV="1">
          <a:off x="9429115" y="9791150"/>
          <a:ext cx="0" cy="118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813A26E4-3F03-491B-9002-B59B9A6C363F}"/>
            </a:ext>
          </a:extLst>
        </xdr:cNvPr>
        <xdr:cNvSpPr txBox="1"/>
      </xdr:nvSpPr>
      <xdr:spPr>
        <a:xfrm>
          <a:off x="946785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A215049F-8A33-4807-8376-75293889B651}"/>
            </a:ext>
          </a:extLst>
        </xdr:cNvPr>
        <xdr:cNvCxnSpPr/>
      </xdr:nvCxnSpPr>
      <xdr:spPr>
        <a:xfrm>
          <a:off x="9356090" y="109758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6A027CED-8A30-49E0-9A10-9270A3F40556}"/>
            </a:ext>
          </a:extLst>
        </xdr:cNvPr>
        <xdr:cNvSpPr txBox="1"/>
      </xdr:nvSpPr>
      <xdr:spPr>
        <a:xfrm>
          <a:off x="9467850" y="9566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FF444359-299A-405E-A851-DEFB531F182E}"/>
            </a:ext>
          </a:extLst>
        </xdr:cNvPr>
        <xdr:cNvCxnSpPr/>
      </xdr:nvCxnSpPr>
      <xdr:spPr>
        <a:xfrm>
          <a:off x="9356090" y="97911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9F95E541-36C3-4B66-A9E2-DF9967D4BE10}"/>
            </a:ext>
          </a:extLst>
        </xdr:cNvPr>
        <xdr:cNvSpPr txBox="1"/>
      </xdr:nvSpPr>
      <xdr:spPr>
        <a:xfrm>
          <a:off x="9467850" y="10652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8B811A3F-5514-4112-BCF4-0C4E97D94186}"/>
            </a:ext>
          </a:extLst>
        </xdr:cNvPr>
        <xdr:cNvSpPr/>
      </xdr:nvSpPr>
      <xdr:spPr>
        <a:xfrm>
          <a:off x="9394190" y="108046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CB49BFF-9E50-4485-A4AE-5609FCF7A5AB}"/>
            </a:ext>
          </a:extLst>
        </xdr:cNvPr>
        <xdr:cNvSpPr/>
      </xdr:nvSpPr>
      <xdr:spPr>
        <a:xfrm>
          <a:off x="8632190" y="108093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97B70F72-E5A6-4600-9620-0ED895E45C1F}"/>
            </a:ext>
          </a:extLst>
        </xdr:cNvPr>
        <xdr:cNvSpPr/>
      </xdr:nvSpPr>
      <xdr:spPr>
        <a:xfrm>
          <a:off x="7846060" y="1080365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74154</xdr:rowOff>
    </xdr:from>
    <xdr:to>
      <xdr:col>41</xdr:col>
      <xdr:colOff>101600</xdr:colOff>
      <xdr:row>64</xdr:row>
      <xdr:rowOff>4304</xdr:rowOff>
    </xdr:to>
    <xdr:sp macro="" textlink="">
      <xdr:nvSpPr>
        <xdr:cNvPr id="234" name="フローチャート: 判断 233">
          <a:extLst>
            <a:ext uri="{FF2B5EF4-FFF2-40B4-BE49-F238E27FC236}">
              <a16:creationId xmlns:a16="http://schemas.microsoft.com/office/drawing/2014/main" id="{A4DBF58A-8C0E-4910-A758-12C716CB8AA6}"/>
            </a:ext>
          </a:extLst>
        </xdr:cNvPr>
        <xdr:cNvSpPr/>
      </xdr:nvSpPr>
      <xdr:spPr>
        <a:xfrm>
          <a:off x="7029450" y="1087550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76753</xdr:rowOff>
    </xdr:from>
    <xdr:to>
      <xdr:col>36</xdr:col>
      <xdr:colOff>165100</xdr:colOff>
      <xdr:row>64</xdr:row>
      <xdr:rowOff>6903</xdr:rowOff>
    </xdr:to>
    <xdr:sp macro="" textlink="">
      <xdr:nvSpPr>
        <xdr:cNvPr id="235" name="フローチャート: 判断 234">
          <a:extLst>
            <a:ext uri="{FF2B5EF4-FFF2-40B4-BE49-F238E27FC236}">
              <a16:creationId xmlns:a16="http://schemas.microsoft.com/office/drawing/2014/main" id="{972C987A-EDF5-4F61-8CF7-07160DF362AA}"/>
            </a:ext>
          </a:extLst>
        </xdr:cNvPr>
        <xdr:cNvSpPr/>
      </xdr:nvSpPr>
      <xdr:spPr>
        <a:xfrm>
          <a:off x="6231890" y="1087810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00564A4-4B95-4C04-8FE0-D6EE9D9399C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E9C1DC7-6946-467A-81B3-3F29F9E67E7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FCAA9FCC-AEF8-4F83-B3C8-CEC0F55CBE31}"/>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7155330-C7C4-4219-A235-9698C3B7BA7E}"/>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E5FF6C9-1D80-4919-8819-75C103FD134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107881</xdr:rowOff>
    </xdr:from>
    <xdr:to>
      <xdr:col>55</xdr:col>
      <xdr:colOff>50800</xdr:colOff>
      <xdr:row>64</xdr:row>
      <xdr:rowOff>38031</xdr:rowOff>
    </xdr:to>
    <xdr:sp macro="" textlink="">
      <xdr:nvSpPr>
        <xdr:cNvPr id="241" name="楕円 240">
          <a:extLst>
            <a:ext uri="{FF2B5EF4-FFF2-40B4-BE49-F238E27FC236}">
              <a16:creationId xmlns:a16="http://schemas.microsoft.com/office/drawing/2014/main" id="{60600D98-C5EC-4A9F-8814-9E6371913AFB}"/>
            </a:ext>
          </a:extLst>
        </xdr:cNvPr>
        <xdr:cNvSpPr/>
      </xdr:nvSpPr>
      <xdr:spPr>
        <a:xfrm>
          <a:off x="9394190" y="109073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22808</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E1698B-B252-49B4-835D-469ECFF229C8}"/>
            </a:ext>
          </a:extLst>
        </xdr:cNvPr>
        <xdr:cNvSpPr txBox="1"/>
      </xdr:nvSpPr>
      <xdr:spPr>
        <a:xfrm>
          <a:off x="9467850" y="1082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108942</xdr:rowOff>
    </xdr:from>
    <xdr:to>
      <xdr:col>50</xdr:col>
      <xdr:colOff>165100</xdr:colOff>
      <xdr:row>64</xdr:row>
      <xdr:rowOff>39092</xdr:rowOff>
    </xdr:to>
    <xdr:sp macro="" textlink="">
      <xdr:nvSpPr>
        <xdr:cNvPr id="243" name="楕円 242">
          <a:extLst>
            <a:ext uri="{FF2B5EF4-FFF2-40B4-BE49-F238E27FC236}">
              <a16:creationId xmlns:a16="http://schemas.microsoft.com/office/drawing/2014/main" id="{68C27278-F9E4-4087-A912-3C995694A896}"/>
            </a:ext>
          </a:extLst>
        </xdr:cNvPr>
        <xdr:cNvSpPr/>
      </xdr:nvSpPr>
      <xdr:spPr>
        <a:xfrm>
          <a:off x="8632190" y="1090838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158681</xdr:rowOff>
    </xdr:from>
    <xdr:to>
      <xdr:col>55</xdr:col>
      <xdr:colOff>0</xdr:colOff>
      <xdr:row>63</xdr:row>
      <xdr:rowOff>159742</xdr:rowOff>
    </xdr:to>
    <xdr:cxnSp macro="">
      <xdr:nvCxnSpPr>
        <xdr:cNvPr id="244" name="直線コネクタ 243">
          <a:extLst>
            <a:ext uri="{FF2B5EF4-FFF2-40B4-BE49-F238E27FC236}">
              <a16:creationId xmlns:a16="http://schemas.microsoft.com/office/drawing/2014/main" id="{ABA1729D-6CD6-4FA4-BAD3-C09ED60C42BA}"/>
            </a:ext>
          </a:extLst>
        </xdr:cNvPr>
        <xdr:cNvCxnSpPr/>
      </xdr:nvCxnSpPr>
      <xdr:spPr>
        <a:xfrm flipV="1">
          <a:off x="8686800" y="10961936"/>
          <a:ext cx="74295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109905</xdr:rowOff>
    </xdr:from>
    <xdr:to>
      <xdr:col>46</xdr:col>
      <xdr:colOff>38100</xdr:colOff>
      <xdr:row>64</xdr:row>
      <xdr:rowOff>40055</xdr:rowOff>
    </xdr:to>
    <xdr:sp macro="" textlink="">
      <xdr:nvSpPr>
        <xdr:cNvPr id="245" name="楕円 244">
          <a:extLst>
            <a:ext uri="{FF2B5EF4-FFF2-40B4-BE49-F238E27FC236}">
              <a16:creationId xmlns:a16="http://schemas.microsoft.com/office/drawing/2014/main" id="{3B8479A4-11BA-4B60-BEAC-F44ABB6A3468}"/>
            </a:ext>
          </a:extLst>
        </xdr:cNvPr>
        <xdr:cNvSpPr/>
      </xdr:nvSpPr>
      <xdr:spPr>
        <a:xfrm>
          <a:off x="7846060" y="109093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159742</xdr:rowOff>
    </xdr:from>
    <xdr:to>
      <xdr:col>50</xdr:col>
      <xdr:colOff>114300</xdr:colOff>
      <xdr:row>63</xdr:row>
      <xdr:rowOff>160705</xdr:rowOff>
    </xdr:to>
    <xdr:cxnSp macro="">
      <xdr:nvCxnSpPr>
        <xdr:cNvPr id="246" name="直線コネクタ 245">
          <a:extLst>
            <a:ext uri="{FF2B5EF4-FFF2-40B4-BE49-F238E27FC236}">
              <a16:creationId xmlns:a16="http://schemas.microsoft.com/office/drawing/2014/main" id="{C77AD4C2-8687-49A3-A0D0-B5B2D57484F7}"/>
            </a:ext>
          </a:extLst>
        </xdr:cNvPr>
        <xdr:cNvCxnSpPr/>
      </xdr:nvCxnSpPr>
      <xdr:spPr>
        <a:xfrm flipV="1">
          <a:off x="7889240" y="10962997"/>
          <a:ext cx="79756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110089</xdr:rowOff>
    </xdr:from>
    <xdr:to>
      <xdr:col>41</xdr:col>
      <xdr:colOff>101600</xdr:colOff>
      <xdr:row>64</xdr:row>
      <xdr:rowOff>40239</xdr:rowOff>
    </xdr:to>
    <xdr:sp macro="" textlink="">
      <xdr:nvSpPr>
        <xdr:cNvPr id="247" name="楕円 246">
          <a:extLst>
            <a:ext uri="{FF2B5EF4-FFF2-40B4-BE49-F238E27FC236}">
              <a16:creationId xmlns:a16="http://schemas.microsoft.com/office/drawing/2014/main" id="{8BF68813-4FF3-4D96-A1EC-08812222AF6D}"/>
            </a:ext>
          </a:extLst>
        </xdr:cNvPr>
        <xdr:cNvSpPr/>
      </xdr:nvSpPr>
      <xdr:spPr>
        <a:xfrm>
          <a:off x="7029450" y="109095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160705</xdr:rowOff>
    </xdr:from>
    <xdr:to>
      <xdr:col>45</xdr:col>
      <xdr:colOff>177800</xdr:colOff>
      <xdr:row>63</xdr:row>
      <xdr:rowOff>160889</xdr:rowOff>
    </xdr:to>
    <xdr:cxnSp macro="">
      <xdr:nvCxnSpPr>
        <xdr:cNvPr id="248" name="直線コネクタ 247">
          <a:extLst>
            <a:ext uri="{FF2B5EF4-FFF2-40B4-BE49-F238E27FC236}">
              <a16:creationId xmlns:a16="http://schemas.microsoft.com/office/drawing/2014/main" id="{2C6EFA77-95FD-445F-B71B-8C10F0C84BEE}"/>
            </a:ext>
          </a:extLst>
        </xdr:cNvPr>
        <xdr:cNvCxnSpPr/>
      </xdr:nvCxnSpPr>
      <xdr:spPr>
        <a:xfrm flipV="1">
          <a:off x="7084060" y="10963960"/>
          <a:ext cx="80518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111387</xdr:rowOff>
    </xdr:from>
    <xdr:to>
      <xdr:col>36</xdr:col>
      <xdr:colOff>165100</xdr:colOff>
      <xdr:row>64</xdr:row>
      <xdr:rowOff>41537</xdr:rowOff>
    </xdr:to>
    <xdr:sp macro="" textlink="">
      <xdr:nvSpPr>
        <xdr:cNvPr id="249" name="楕円 248">
          <a:extLst>
            <a:ext uri="{FF2B5EF4-FFF2-40B4-BE49-F238E27FC236}">
              <a16:creationId xmlns:a16="http://schemas.microsoft.com/office/drawing/2014/main" id="{A4B7E5FA-A0F0-4F41-BEC6-64BE560B0631}"/>
            </a:ext>
          </a:extLst>
        </xdr:cNvPr>
        <xdr:cNvSpPr/>
      </xdr:nvSpPr>
      <xdr:spPr>
        <a:xfrm>
          <a:off x="6231890" y="1091273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160889</xdr:rowOff>
    </xdr:from>
    <xdr:to>
      <xdr:col>41</xdr:col>
      <xdr:colOff>50800</xdr:colOff>
      <xdr:row>63</xdr:row>
      <xdr:rowOff>162187</xdr:rowOff>
    </xdr:to>
    <xdr:cxnSp macro="">
      <xdr:nvCxnSpPr>
        <xdr:cNvPr id="250" name="直線コネクタ 249">
          <a:extLst>
            <a:ext uri="{FF2B5EF4-FFF2-40B4-BE49-F238E27FC236}">
              <a16:creationId xmlns:a16="http://schemas.microsoft.com/office/drawing/2014/main" id="{7B6EC3DA-2B33-49AD-936E-0462C93607CA}"/>
            </a:ext>
          </a:extLst>
        </xdr:cNvPr>
        <xdr:cNvCxnSpPr/>
      </xdr:nvCxnSpPr>
      <xdr:spPr>
        <a:xfrm flipV="1">
          <a:off x="6286500" y="10964144"/>
          <a:ext cx="79756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E742AC36-6C7A-4266-B9F9-39AD84310355}"/>
            </a:ext>
          </a:extLst>
        </xdr:cNvPr>
        <xdr:cNvSpPr txBox="1"/>
      </xdr:nvSpPr>
      <xdr:spPr>
        <a:xfrm>
          <a:off x="8401265" y="1058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DDC1DBAE-59F3-4C96-B97F-427B4DAE43E9}"/>
            </a:ext>
          </a:extLst>
        </xdr:cNvPr>
        <xdr:cNvSpPr txBox="1"/>
      </xdr:nvSpPr>
      <xdr:spPr>
        <a:xfrm>
          <a:off x="7610690" y="1058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20831</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EA5F45A0-ACFD-4FA4-A52C-39002943FD09}"/>
            </a:ext>
          </a:extLst>
        </xdr:cNvPr>
        <xdr:cNvSpPr txBox="1"/>
      </xdr:nvSpPr>
      <xdr:spPr>
        <a:xfrm>
          <a:off x="6822655" y="1064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23430</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DF0A9F2F-328D-400C-A044-0A3CC0DB6374}"/>
            </a:ext>
          </a:extLst>
        </xdr:cNvPr>
        <xdr:cNvSpPr txBox="1"/>
      </xdr:nvSpPr>
      <xdr:spPr>
        <a:xfrm>
          <a:off x="6007950" y="1064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30219</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260E1BBE-475A-4BC9-A1ED-0FAC4937DB40}"/>
            </a:ext>
          </a:extLst>
        </xdr:cNvPr>
        <xdr:cNvSpPr txBox="1"/>
      </xdr:nvSpPr>
      <xdr:spPr>
        <a:xfrm>
          <a:off x="8422151" y="11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31182</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67762B45-FA45-42DA-9D8A-9EB03A73CF2A}"/>
            </a:ext>
          </a:extLst>
        </xdr:cNvPr>
        <xdr:cNvSpPr txBox="1"/>
      </xdr:nvSpPr>
      <xdr:spPr>
        <a:xfrm>
          <a:off x="7641101" y="11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31366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C2CF47FB-FF4D-4DCD-AE2D-97F6FA35FCEC}"/>
            </a:ext>
          </a:extLst>
        </xdr:cNvPr>
        <xdr:cNvSpPr txBox="1"/>
      </xdr:nvSpPr>
      <xdr:spPr>
        <a:xfrm>
          <a:off x="6854971" y="110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32664</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8469065E-2CFD-4420-B618-59C72816E0D6}"/>
            </a:ext>
          </a:extLst>
        </xdr:cNvPr>
        <xdr:cNvSpPr txBox="1"/>
      </xdr:nvSpPr>
      <xdr:spPr>
        <a:xfrm>
          <a:off x="6038361" y="110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EABCDC7B-4737-40C7-AD9B-DFBF924EFAB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2717261-49C9-4B73-947E-660C4175A3B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7ADE24B2-AE36-4E29-B34D-D05B73F5CB8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53D8567D-1FAC-41DE-89B8-DD64586C2AE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F94EABE-27FE-4784-8020-9E3D90AA71C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A5559E3B-4821-4376-8BE4-14B101BDB22C}"/>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C14414A-A3F2-477E-8354-97696AE45FB6}"/>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7F6BC11-7455-41C8-989F-EE814A26FBD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92E9A264-41B3-4225-B9C5-87B483BF6A8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0C2203A-886E-4EDE-A18F-D3D514094D6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F083AC4-6117-461A-9A92-19ABAF1A3DE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F334D049-D2BD-4DA9-BB18-E14B5AC9735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41853C85-424C-4A29-A5E1-F93E057F3797}"/>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A473ED1-B9D1-4053-84AA-92093D8BA0F2}"/>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AAAC1422-563C-4C88-96CB-365D4DD1A081}"/>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4EB92C4C-7858-440D-9DC3-325B7E8E702A}"/>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E4B0A088-6752-41C9-A949-66688DD17E28}"/>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B00B163F-5130-4C23-ABB2-2BAE1C795A23}"/>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B869ECA7-0968-4222-84C6-31CBDB28ECE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22D4D668-8BBE-4E88-A79C-CC594681F772}"/>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51FF8C1E-15F0-4B1F-A241-F1D933CD3AC1}"/>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8F17F477-0A90-40D2-906D-1636C7041F5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3FA986D2-0679-44D8-9F8B-49A6EB7B07ED}"/>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4A5EDCC-D6CD-4871-96AA-7799043C8E9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9D264FD2-D52D-455E-BF84-2D55EC766731}"/>
            </a:ext>
          </a:extLst>
        </xdr:cNvPr>
        <xdr:cNvCxnSpPr/>
      </xdr:nvCxnSpPr>
      <xdr:spPr>
        <a:xfrm flipV="1">
          <a:off x="4173855" y="13296901"/>
          <a:ext cx="0" cy="1562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6063C77C-06AE-48F5-B196-0EDBEFCC63C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1C9AD630-1AE8-40FE-9B08-AE40A842B515}"/>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91B6B66-A79B-4CEE-9193-6036E823D650}"/>
            </a:ext>
          </a:extLst>
        </xdr:cNvPr>
        <xdr:cNvSpPr txBox="1"/>
      </xdr:nvSpPr>
      <xdr:spPr>
        <a:xfrm>
          <a:off x="4212590" y="1307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3984FCE8-7AEC-4183-B076-E03ACB30BCAD}"/>
            </a:ext>
          </a:extLst>
        </xdr:cNvPr>
        <xdr:cNvCxnSpPr/>
      </xdr:nvCxnSpPr>
      <xdr:spPr>
        <a:xfrm>
          <a:off x="4112260" y="1329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66691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D58DA336-B7AD-4FCA-BBEA-0A97FBC3B890}"/>
            </a:ext>
          </a:extLst>
        </xdr:cNvPr>
        <xdr:cNvSpPr txBox="1"/>
      </xdr:nvSpPr>
      <xdr:spPr>
        <a:xfrm>
          <a:off x="4212590" y="142951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411A6590-5030-491E-9CD4-7BA2F0FEEBAB}"/>
            </a:ext>
          </a:extLst>
        </xdr:cNvPr>
        <xdr:cNvSpPr/>
      </xdr:nvSpPr>
      <xdr:spPr>
        <a:xfrm>
          <a:off x="4131310" y="143224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6EBD3BB4-3E60-4B1B-A3B1-BD919973A171}"/>
            </a:ext>
          </a:extLst>
        </xdr:cNvPr>
        <xdr:cNvSpPr/>
      </xdr:nvSpPr>
      <xdr:spPr>
        <a:xfrm>
          <a:off x="3388360" y="1428813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8FE35A07-5AE8-4CD2-B22B-E63B74D92FBA}"/>
            </a:ext>
          </a:extLst>
        </xdr:cNvPr>
        <xdr:cNvSpPr/>
      </xdr:nvSpPr>
      <xdr:spPr>
        <a:xfrm>
          <a:off x="2571750" y="141928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2" name="フローチャート: 判断 291">
          <a:extLst>
            <a:ext uri="{FF2B5EF4-FFF2-40B4-BE49-F238E27FC236}">
              <a16:creationId xmlns:a16="http://schemas.microsoft.com/office/drawing/2014/main" id="{1405B88B-2AAE-4DB2-B5A7-5D2EFCBA5F40}"/>
            </a:ext>
          </a:extLst>
        </xdr:cNvPr>
        <xdr:cNvSpPr/>
      </xdr:nvSpPr>
      <xdr:spPr>
        <a:xfrm>
          <a:off x="1774190" y="14118590"/>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53975</xdr:rowOff>
    </xdr:from>
    <xdr:to>
      <xdr:col>6</xdr:col>
      <xdr:colOff>38100</xdr:colOff>
      <xdr:row>82</xdr:row>
      <xdr:rowOff>155575</xdr:rowOff>
    </xdr:to>
    <xdr:sp macro="" textlink="">
      <xdr:nvSpPr>
        <xdr:cNvPr id="293" name="フローチャート: 判断 292">
          <a:extLst>
            <a:ext uri="{FF2B5EF4-FFF2-40B4-BE49-F238E27FC236}">
              <a16:creationId xmlns:a16="http://schemas.microsoft.com/office/drawing/2014/main" id="{9D017D6B-C3E1-4D88-A0EC-20E70DC372D2}"/>
            </a:ext>
          </a:extLst>
        </xdr:cNvPr>
        <xdr:cNvSpPr/>
      </xdr:nvSpPr>
      <xdr:spPr>
        <a:xfrm>
          <a:off x="988060" y="1411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66F51B9-3B52-4911-ABAC-D1ACAA12F87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6A1F995-D7AF-48AA-A9DF-79359209441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7B93C7-F946-4303-A805-65200ECFE045}"/>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D9E0B9E-5CFE-40E8-AD92-A4D01A775A0B}"/>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0EF2666-5196-4010-92B2-50C9B902BFA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299" name="楕円 298">
          <a:extLst>
            <a:ext uri="{FF2B5EF4-FFF2-40B4-BE49-F238E27FC236}">
              <a16:creationId xmlns:a16="http://schemas.microsoft.com/office/drawing/2014/main" id="{12522806-0A19-401C-B6B2-487C9450A0BE}"/>
            </a:ext>
          </a:extLst>
        </xdr:cNvPr>
        <xdr:cNvSpPr/>
      </xdr:nvSpPr>
      <xdr:spPr>
        <a:xfrm>
          <a:off x="4131310" y="142881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84472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8183279-9A4D-43E5-9617-42BA66D32747}"/>
            </a:ext>
          </a:extLst>
        </xdr:cNvPr>
        <xdr:cNvSpPr txBox="1"/>
      </xdr:nvSpPr>
      <xdr:spPr>
        <a:xfrm>
          <a:off x="4212590"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1" name="楕円 300">
          <a:extLst>
            <a:ext uri="{FF2B5EF4-FFF2-40B4-BE49-F238E27FC236}">
              <a16:creationId xmlns:a16="http://schemas.microsoft.com/office/drawing/2014/main" id="{51966699-43E2-4A4B-948B-B8E8A29B8582}"/>
            </a:ext>
          </a:extLst>
        </xdr:cNvPr>
        <xdr:cNvSpPr/>
      </xdr:nvSpPr>
      <xdr:spPr>
        <a:xfrm>
          <a:off x="3388360" y="14269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112395</xdr:rowOff>
    </xdr:to>
    <xdr:cxnSp macro="">
      <xdr:nvCxnSpPr>
        <xdr:cNvPr id="302" name="直線コネクタ 301">
          <a:extLst>
            <a:ext uri="{FF2B5EF4-FFF2-40B4-BE49-F238E27FC236}">
              <a16:creationId xmlns:a16="http://schemas.microsoft.com/office/drawing/2014/main" id="{6C0DEA92-12BC-4AA8-9DC3-8736552287E0}"/>
            </a:ext>
          </a:extLst>
        </xdr:cNvPr>
        <xdr:cNvCxnSpPr/>
      </xdr:nvCxnSpPr>
      <xdr:spPr>
        <a:xfrm>
          <a:off x="3431540" y="14323696"/>
          <a:ext cx="74295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xdr:rowOff>
    </xdr:from>
    <xdr:to>
      <xdr:col>15</xdr:col>
      <xdr:colOff>101600</xdr:colOff>
      <xdr:row>83</xdr:row>
      <xdr:rowOff>107950</xdr:rowOff>
    </xdr:to>
    <xdr:sp macro="" textlink="">
      <xdr:nvSpPr>
        <xdr:cNvPr id="303" name="楕円 302">
          <a:extLst>
            <a:ext uri="{FF2B5EF4-FFF2-40B4-BE49-F238E27FC236}">
              <a16:creationId xmlns:a16="http://schemas.microsoft.com/office/drawing/2014/main" id="{3DD5B545-0765-474F-B995-FC2105DA00D5}"/>
            </a:ext>
          </a:extLst>
        </xdr:cNvPr>
        <xdr:cNvSpPr/>
      </xdr:nvSpPr>
      <xdr:spPr>
        <a:xfrm>
          <a:off x="2571750" y="142386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57150</xdr:rowOff>
    </xdr:from>
    <xdr:to>
      <xdr:col>19</xdr:col>
      <xdr:colOff>177800</xdr:colOff>
      <xdr:row>83</xdr:row>
      <xdr:rowOff>89536</xdr:rowOff>
    </xdr:to>
    <xdr:cxnSp macro="">
      <xdr:nvCxnSpPr>
        <xdr:cNvPr id="304" name="直線コネクタ 303">
          <a:extLst>
            <a:ext uri="{FF2B5EF4-FFF2-40B4-BE49-F238E27FC236}">
              <a16:creationId xmlns:a16="http://schemas.microsoft.com/office/drawing/2014/main" id="{242E9555-2802-41EE-A275-E7C387D56A34}"/>
            </a:ext>
          </a:extLst>
        </xdr:cNvPr>
        <xdr:cNvCxnSpPr/>
      </xdr:nvCxnSpPr>
      <xdr:spPr>
        <a:xfrm>
          <a:off x="2626360" y="14283690"/>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05" name="楕円 304">
          <a:extLst>
            <a:ext uri="{FF2B5EF4-FFF2-40B4-BE49-F238E27FC236}">
              <a16:creationId xmlns:a16="http://schemas.microsoft.com/office/drawing/2014/main" id="{77F38007-6C77-4D9A-9C56-267D8C3B5778}"/>
            </a:ext>
          </a:extLst>
        </xdr:cNvPr>
        <xdr:cNvSpPr/>
      </xdr:nvSpPr>
      <xdr:spPr>
        <a:xfrm>
          <a:off x="1774190" y="142043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57150</xdr:rowOff>
    </xdr:to>
    <xdr:cxnSp macro="">
      <xdr:nvCxnSpPr>
        <xdr:cNvPr id="306" name="直線コネクタ 305">
          <a:extLst>
            <a:ext uri="{FF2B5EF4-FFF2-40B4-BE49-F238E27FC236}">
              <a16:creationId xmlns:a16="http://schemas.microsoft.com/office/drawing/2014/main" id="{7C109D36-EE79-47A9-87D5-4C5EA4AC4371}"/>
            </a:ext>
          </a:extLst>
        </xdr:cNvPr>
        <xdr:cNvCxnSpPr/>
      </xdr:nvCxnSpPr>
      <xdr:spPr>
        <a:xfrm>
          <a:off x="1828800" y="14255115"/>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118745</xdr:rowOff>
    </xdr:from>
    <xdr:to>
      <xdr:col>6</xdr:col>
      <xdr:colOff>38100</xdr:colOff>
      <xdr:row>83</xdr:row>
      <xdr:rowOff>48895</xdr:rowOff>
    </xdr:to>
    <xdr:sp macro="" textlink="">
      <xdr:nvSpPr>
        <xdr:cNvPr id="307" name="楕円 306">
          <a:extLst>
            <a:ext uri="{FF2B5EF4-FFF2-40B4-BE49-F238E27FC236}">
              <a16:creationId xmlns:a16="http://schemas.microsoft.com/office/drawing/2014/main" id="{A5DA99F7-A77A-439D-82E7-40F975585766}"/>
            </a:ext>
          </a:extLst>
        </xdr:cNvPr>
        <xdr:cNvSpPr/>
      </xdr:nvSpPr>
      <xdr:spPr>
        <a:xfrm>
          <a:off x="988060" y="14179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169545</xdr:rowOff>
    </xdr:from>
    <xdr:to>
      <xdr:col>10</xdr:col>
      <xdr:colOff>114300</xdr:colOff>
      <xdr:row>83</xdr:row>
      <xdr:rowOff>26670</xdr:rowOff>
    </xdr:to>
    <xdr:cxnSp macro="">
      <xdr:nvCxnSpPr>
        <xdr:cNvPr id="308" name="直線コネクタ 307">
          <a:extLst>
            <a:ext uri="{FF2B5EF4-FFF2-40B4-BE49-F238E27FC236}">
              <a16:creationId xmlns:a16="http://schemas.microsoft.com/office/drawing/2014/main" id="{5446B22C-0BCD-4922-9A19-18A7166C8571}"/>
            </a:ext>
          </a:extLst>
        </xdr:cNvPr>
        <xdr:cNvCxnSpPr/>
      </xdr:nvCxnSpPr>
      <xdr:spPr>
        <a:xfrm>
          <a:off x="1031240" y="1423225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154322</xdr:rowOff>
    </xdr:from>
    <xdr:ext cx="405111" cy="259045"/>
    <xdr:sp macro="" textlink="">
      <xdr:nvSpPr>
        <xdr:cNvPr id="309" name="n_1aveValue【公営住宅】&#10;有形固定資産減価償却率">
          <a:extLst>
            <a:ext uri="{FF2B5EF4-FFF2-40B4-BE49-F238E27FC236}">
              <a16:creationId xmlns:a16="http://schemas.microsoft.com/office/drawing/2014/main" id="{486DAD07-98E9-4453-96A8-B6450A556F10}"/>
            </a:ext>
          </a:extLst>
        </xdr:cNvPr>
        <xdr:cNvSpPr txBox="1"/>
      </xdr:nvSpPr>
      <xdr:spPr>
        <a:xfrm>
          <a:off x="32391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2EFCC9B3-DE12-4559-99A9-72C6346FAFE0}"/>
            </a:ext>
          </a:extLst>
        </xdr:cNvPr>
        <xdr:cNvSpPr txBox="1"/>
      </xdr:nvSpPr>
      <xdr:spPr>
        <a:xfrm>
          <a:off x="24390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1" name="n_3aveValue【公営住宅】&#10;有形固定資産減価償却率">
          <a:extLst>
            <a:ext uri="{FF2B5EF4-FFF2-40B4-BE49-F238E27FC236}">
              <a16:creationId xmlns:a16="http://schemas.microsoft.com/office/drawing/2014/main" id="{4AD456F8-BF0A-4381-9EF1-F75F01D69394}"/>
            </a:ext>
          </a:extLst>
        </xdr:cNvPr>
        <xdr:cNvSpPr txBox="1"/>
      </xdr:nvSpPr>
      <xdr:spPr>
        <a:xfrm>
          <a:off x="164148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652</xdr:rowOff>
    </xdr:from>
    <xdr:ext cx="405111" cy="259045"/>
    <xdr:sp macro="" textlink="">
      <xdr:nvSpPr>
        <xdr:cNvPr id="312" name="n_4aveValue【公営住宅】&#10;有形固定資産減価償却率">
          <a:extLst>
            <a:ext uri="{FF2B5EF4-FFF2-40B4-BE49-F238E27FC236}">
              <a16:creationId xmlns:a16="http://schemas.microsoft.com/office/drawing/2014/main" id="{1ACBB6EE-9CC7-4167-A477-8CC976C97240}"/>
            </a:ext>
          </a:extLst>
        </xdr:cNvPr>
        <xdr:cNvSpPr txBox="1"/>
      </xdr:nvSpPr>
      <xdr:spPr>
        <a:xfrm>
          <a:off x="85535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156863</xdr:rowOff>
    </xdr:from>
    <xdr:ext cx="405111" cy="259045"/>
    <xdr:sp macro="" textlink="">
      <xdr:nvSpPr>
        <xdr:cNvPr id="313" name="n_1mainValue【公営住宅】&#10;有形固定資産減価償却率">
          <a:extLst>
            <a:ext uri="{FF2B5EF4-FFF2-40B4-BE49-F238E27FC236}">
              <a16:creationId xmlns:a16="http://schemas.microsoft.com/office/drawing/2014/main" id="{AC2630D1-9D00-4445-A4E6-CDE22E434CB1}"/>
            </a:ext>
          </a:extLst>
        </xdr:cNvPr>
        <xdr:cNvSpPr txBox="1"/>
      </xdr:nvSpPr>
      <xdr:spPr>
        <a:xfrm>
          <a:off x="3239144" y="14046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4" name="n_2mainValue【公営住宅】&#10;有形固定資産減価償却率">
          <a:extLst>
            <a:ext uri="{FF2B5EF4-FFF2-40B4-BE49-F238E27FC236}">
              <a16:creationId xmlns:a16="http://schemas.microsoft.com/office/drawing/2014/main" id="{924969B7-20AF-4641-820E-28A46CBD6A60}"/>
            </a:ext>
          </a:extLst>
        </xdr:cNvPr>
        <xdr:cNvSpPr txBox="1"/>
      </xdr:nvSpPr>
      <xdr:spPr>
        <a:xfrm>
          <a:off x="2439044" y="1432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5" name="n_3mainValue【公営住宅】&#10;有形固定資産減価償却率">
          <a:extLst>
            <a:ext uri="{FF2B5EF4-FFF2-40B4-BE49-F238E27FC236}">
              <a16:creationId xmlns:a16="http://schemas.microsoft.com/office/drawing/2014/main" id="{8640D11C-0E38-4B66-9523-62B58A95BEA6}"/>
            </a:ext>
          </a:extLst>
        </xdr:cNvPr>
        <xdr:cNvSpPr txBox="1"/>
      </xdr:nvSpPr>
      <xdr:spPr>
        <a:xfrm>
          <a:off x="1641484" y="1429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40022</xdr:rowOff>
    </xdr:from>
    <xdr:ext cx="405111" cy="259045"/>
    <xdr:sp macro="" textlink="">
      <xdr:nvSpPr>
        <xdr:cNvPr id="316" name="n_4mainValue【公営住宅】&#10;有形固定資産減価償却率">
          <a:extLst>
            <a:ext uri="{FF2B5EF4-FFF2-40B4-BE49-F238E27FC236}">
              <a16:creationId xmlns:a16="http://schemas.microsoft.com/office/drawing/2014/main" id="{9864C9C3-5981-4C13-AF96-B88143285FC5}"/>
            </a:ext>
          </a:extLst>
        </xdr:cNvPr>
        <xdr:cNvSpPr txBox="1"/>
      </xdr:nvSpPr>
      <xdr:spPr>
        <a:xfrm>
          <a:off x="85535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681BB202-09F3-4E1A-BE6A-AA4DC8D6D3F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C0010068-F8F2-4F03-A07B-2A4F5087B591}"/>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8D992F79-CFB3-4D72-A459-84192D520F2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6918993-8FCA-47C4-AD79-B711A863C04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D0F46536-94E8-4241-BC6E-F136DD02CAC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1555B343-D82D-4071-82A9-B1AF548B8BCC}"/>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3DF9304-FC3D-4FB3-B568-C1EC8242B9B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60E52FFA-7EEC-47C1-ACF8-58BBB09A0AE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9D700034-C451-4881-9C44-6341325480EB}"/>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486A2980-041B-46A7-8E7A-800BB38ADB5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133DEE52-2018-4B2C-8EA1-6779CB5E99F2}"/>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83ED83C4-474D-4EEC-BCAA-3DE06E354113}"/>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42DFF0F-570F-4D46-9088-6E74F466B61F}"/>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61729389-460F-4B5F-B65C-5CCCFFD5749D}"/>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7FC14F47-87DE-4A0A-B6EB-369132987386}"/>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DA6CD8DA-BC92-41DC-A813-B0255DD34EE4}"/>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E7AA9D80-BF29-451C-9072-0D461E3F9B47}"/>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9EB6343D-C730-4239-86E6-F814C86A9549}"/>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50996CA3-91D6-4E83-BDCF-4568FBD01D16}"/>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C7B79210-0499-494F-AD95-F1B5899C1D47}"/>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F2C6B14B-639A-4A87-A0C8-035182DFF505}"/>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9F5F938F-0C35-4B0D-9D15-452688581C3D}"/>
            </a:ext>
          </a:extLst>
        </xdr:cNvPr>
        <xdr:cNvSpPr txBox="1"/>
      </xdr:nvSpPr>
      <xdr:spPr>
        <a:xfrm>
          <a:off x="5485961" y="131364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D9866AA-299C-4993-AF94-92F36212F574}"/>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799EF075-8D01-48DB-809A-8B2FE41340C9}"/>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EF79F4EF-BDB8-41B8-B4C9-80517AB3BEA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3B9BFD6D-6108-4BF9-8235-D84F513996BA}"/>
            </a:ext>
          </a:extLst>
        </xdr:cNvPr>
        <xdr:cNvCxnSpPr/>
      </xdr:nvCxnSpPr>
      <xdr:spPr>
        <a:xfrm flipV="1">
          <a:off x="9429115" y="13361017"/>
          <a:ext cx="0" cy="1553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EC2D3F9D-F127-483F-A99F-71492B5F1654}"/>
            </a:ext>
          </a:extLst>
        </xdr:cNvPr>
        <xdr:cNvSpPr txBox="1"/>
      </xdr:nvSpPr>
      <xdr:spPr>
        <a:xfrm>
          <a:off x="9467850" y="1491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2C3095F1-F941-48E8-8830-45A67D8007DA}"/>
            </a:ext>
          </a:extLst>
        </xdr:cNvPr>
        <xdr:cNvCxnSpPr/>
      </xdr:nvCxnSpPr>
      <xdr:spPr>
        <a:xfrm>
          <a:off x="9356090" y="1491495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F6642988-A5EC-4607-942C-88D1A002AFCD}"/>
            </a:ext>
          </a:extLst>
        </xdr:cNvPr>
        <xdr:cNvSpPr txBox="1"/>
      </xdr:nvSpPr>
      <xdr:spPr>
        <a:xfrm>
          <a:off x="9467850" y="1313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C1F56722-29F4-4454-98D2-551972C81C3B}"/>
            </a:ext>
          </a:extLst>
        </xdr:cNvPr>
        <xdr:cNvCxnSpPr/>
      </xdr:nvCxnSpPr>
      <xdr:spPr>
        <a:xfrm>
          <a:off x="9356090" y="1336101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33A3B0D2-A7C9-4C88-B02E-1C74FB505278}"/>
            </a:ext>
          </a:extLst>
        </xdr:cNvPr>
        <xdr:cNvSpPr txBox="1"/>
      </xdr:nvSpPr>
      <xdr:spPr>
        <a:xfrm>
          <a:off x="9467850" y="1461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3B926A5-3121-40BB-ADF9-D993F704AED5}"/>
            </a:ext>
          </a:extLst>
        </xdr:cNvPr>
        <xdr:cNvSpPr/>
      </xdr:nvSpPr>
      <xdr:spPr>
        <a:xfrm>
          <a:off x="9394190" y="1463315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BFAFC6B0-190D-48C5-8FCB-559695FC8189}"/>
            </a:ext>
          </a:extLst>
        </xdr:cNvPr>
        <xdr:cNvSpPr/>
      </xdr:nvSpPr>
      <xdr:spPr>
        <a:xfrm>
          <a:off x="8632190" y="1464758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5EEE04B5-583D-46A9-9070-ABE1DCE602CA}"/>
            </a:ext>
          </a:extLst>
        </xdr:cNvPr>
        <xdr:cNvSpPr/>
      </xdr:nvSpPr>
      <xdr:spPr>
        <a:xfrm>
          <a:off x="7846060" y="146722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19141</xdr:rowOff>
    </xdr:from>
    <xdr:to>
      <xdr:col>41</xdr:col>
      <xdr:colOff>101600</xdr:colOff>
      <xdr:row>86</xdr:row>
      <xdr:rowOff>120741</xdr:rowOff>
    </xdr:to>
    <xdr:sp macro="" textlink="">
      <xdr:nvSpPr>
        <xdr:cNvPr id="351" name="フローチャート: 判断 350">
          <a:extLst>
            <a:ext uri="{FF2B5EF4-FFF2-40B4-BE49-F238E27FC236}">
              <a16:creationId xmlns:a16="http://schemas.microsoft.com/office/drawing/2014/main" id="{56C415D7-E6A3-4F37-A336-9FEEE8729389}"/>
            </a:ext>
          </a:extLst>
        </xdr:cNvPr>
        <xdr:cNvSpPr/>
      </xdr:nvSpPr>
      <xdr:spPr>
        <a:xfrm>
          <a:off x="7029450" y="1476003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52" name="フローチャート: 判断 351">
          <a:extLst>
            <a:ext uri="{FF2B5EF4-FFF2-40B4-BE49-F238E27FC236}">
              <a16:creationId xmlns:a16="http://schemas.microsoft.com/office/drawing/2014/main" id="{CF5FC750-27A5-41C8-BDBC-157E5BB6C1B7}"/>
            </a:ext>
          </a:extLst>
        </xdr:cNvPr>
        <xdr:cNvSpPr/>
      </xdr:nvSpPr>
      <xdr:spPr>
        <a:xfrm>
          <a:off x="6231890" y="1476019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DF0B6EA-B2D6-4EEC-9850-3198087C63CD}"/>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6E7143A-0DF8-4F5A-9186-612A184F93F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EF81D4A-09EA-4A57-AA62-EFF2E55D829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4E008A-D366-4323-A128-3B857D868EC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BE9CC09-6783-4FB7-9E0F-C4EF3317AABD}"/>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58" name="楕円 357">
          <a:extLst>
            <a:ext uri="{FF2B5EF4-FFF2-40B4-BE49-F238E27FC236}">
              <a16:creationId xmlns:a16="http://schemas.microsoft.com/office/drawing/2014/main" id="{CA561B57-23A5-4664-8A64-627EE351446B}"/>
            </a:ext>
          </a:extLst>
        </xdr:cNvPr>
        <xdr:cNvSpPr/>
      </xdr:nvSpPr>
      <xdr:spPr>
        <a:xfrm>
          <a:off x="9394190" y="1459331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46753</xdr:rowOff>
    </xdr:from>
    <xdr:ext cx="469744" cy="259045"/>
    <xdr:sp macro="" textlink="">
      <xdr:nvSpPr>
        <xdr:cNvPr id="359" name="【公営住宅】&#10;一人当たり面積該当値テキスト">
          <a:extLst>
            <a:ext uri="{FF2B5EF4-FFF2-40B4-BE49-F238E27FC236}">
              <a16:creationId xmlns:a16="http://schemas.microsoft.com/office/drawing/2014/main" id="{1372AA96-1F58-416B-87D1-51FD21776600}"/>
            </a:ext>
          </a:extLst>
        </xdr:cNvPr>
        <xdr:cNvSpPr txBox="1"/>
      </xdr:nvSpPr>
      <xdr:spPr>
        <a:xfrm>
          <a:off x="9467850" y="144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27141</xdr:rowOff>
    </xdr:from>
    <xdr:to>
      <xdr:col>50</xdr:col>
      <xdr:colOff>165100</xdr:colOff>
      <xdr:row>85</xdr:row>
      <xdr:rowOff>128741</xdr:rowOff>
    </xdr:to>
    <xdr:sp macro="" textlink="">
      <xdr:nvSpPr>
        <xdr:cNvPr id="360" name="楕円 359">
          <a:extLst>
            <a:ext uri="{FF2B5EF4-FFF2-40B4-BE49-F238E27FC236}">
              <a16:creationId xmlns:a16="http://schemas.microsoft.com/office/drawing/2014/main" id="{2BD28CA9-990C-4DDA-BB0E-1AA0E9EDDABC}"/>
            </a:ext>
          </a:extLst>
        </xdr:cNvPr>
        <xdr:cNvSpPr/>
      </xdr:nvSpPr>
      <xdr:spPr>
        <a:xfrm>
          <a:off x="8632190" y="1459848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74676</xdr:rowOff>
    </xdr:from>
    <xdr:to>
      <xdr:col>55</xdr:col>
      <xdr:colOff>0</xdr:colOff>
      <xdr:row>85</xdr:row>
      <xdr:rowOff>77941</xdr:rowOff>
    </xdr:to>
    <xdr:cxnSp macro="">
      <xdr:nvCxnSpPr>
        <xdr:cNvPr id="361" name="直線コネクタ 360">
          <a:extLst>
            <a:ext uri="{FF2B5EF4-FFF2-40B4-BE49-F238E27FC236}">
              <a16:creationId xmlns:a16="http://schemas.microsoft.com/office/drawing/2014/main" id="{F1FCEDDA-F12A-4B79-81CB-83B3C0556356}"/>
            </a:ext>
          </a:extLst>
        </xdr:cNvPr>
        <xdr:cNvCxnSpPr/>
      </xdr:nvCxnSpPr>
      <xdr:spPr>
        <a:xfrm flipV="1">
          <a:off x="8686800" y="14647926"/>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29265</xdr:rowOff>
    </xdr:from>
    <xdr:to>
      <xdr:col>46</xdr:col>
      <xdr:colOff>38100</xdr:colOff>
      <xdr:row>85</xdr:row>
      <xdr:rowOff>130865</xdr:rowOff>
    </xdr:to>
    <xdr:sp macro="" textlink="">
      <xdr:nvSpPr>
        <xdr:cNvPr id="362" name="楕円 361">
          <a:extLst>
            <a:ext uri="{FF2B5EF4-FFF2-40B4-BE49-F238E27FC236}">
              <a16:creationId xmlns:a16="http://schemas.microsoft.com/office/drawing/2014/main" id="{150550E6-CA1C-4B78-9144-66A9DFE8D50A}"/>
            </a:ext>
          </a:extLst>
        </xdr:cNvPr>
        <xdr:cNvSpPr/>
      </xdr:nvSpPr>
      <xdr:spPr>
        <a:xfrm>
          <a:off x="7846060" y="146006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77941</xdr:rowOff>
    </xdr:from>
    <xdr:to>
      <xdr:col>50</xdr:col>
      <xdr:colOff>114300</xdr:colOff>
      <xdr:row>85</xdr:row>
      <xdr:rowOff>80065</xdr:rowOff>
    </xdr:to>
    <xdr:cxnSp macro="">
      <xdr:nvCxnSpPr>
        <xdr:cNvPr id="363" name="直線コネクタ 362">
          <a:extLst>
            <a:ext uri="{FF2B5EF4-FFF2-40B4-BE49-F238E27FC236}">
              <a16:creationId xmlns:a16="http://schemas.microsoft.com/office/drawing/2014/main" id="{C4740AF6-0B44-4FFC-B9DF-43F71B86813C}"/>
            </a:ext>
          </a:extLst>
        </xdr:cNvPr>
        <xdr:cNvCxnSpPr/>
      </xdr:nvCxnSpPr>
      <xdr:spPr>
        <a:xfrm flipV="1">
          <a:off x="7889240" y="14651191"/>
          <a:ext cx="79756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30407</xdr:rowOff>
    </xdr:from>
    <xdr:to>
      <xdr:col>41</xdr:col>
      <xdr:colOff>101600</xdr:colOff>
      <xdr:row>85</xdr:row>
      <xdr:rowOff>132007</xdr:rowOff>
    </xdr:to>
    <xdr:sp macro="" textlink="">
      <xdr:nvSpPr>
        <xdr:cNvPr id="364" name="楕円 363">
          <a:extLst>
            <a:ext uri="{FF2B5EF4-FFF2-40B4-BE49-F238E27FC236}">
              <a16:creationId xmlns:a16="http://schemas.microsoft.com/office/drawing/2014/main" id="{4AB0502D-994F-4681-9CDE-2C126CB14FB0}"/>
            </a:ext>
          </a:extLst>
        </xdr:cNvPr>
        <xdr:cNvSpPr/>
      </xdr:nvSpPr>
      <xdr:spPr>
        <a:xfrm>
          <a:off x="7029450" y="1460175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80065</xdr:rowOff>
    </xdr:from>
    <xdr:to>
      <xdr:col>45</xdr:col>
      <xdr:colOff>177800</xdr:colOff>
      <xdr:row>85</xdr:row>
      <xdr:rowOff>81207</xdr:rowOff>
    </xdr:to>
    <xdr:cxnSp macro="">
      <xdr:nvCxnSpPr>
        <xdr:cNvPr id="365" name="直線コネクタ 364">
          <a:extLst>
            <a:ext uri="{FF2B5EF4-FFF2-40B4-BE49-F238E27FC236}">
              <a16:creationId xmlns:a16="http://schemas.microsoft.com/office/drawing/2014/main" id="{B9360D9E-C28E-434E-BFA3-44722D027347}"/>
            </a:ext>
          </a:extLst>
        </xdr:cNvPr>
        <xdr:cNvCxnSpPr/>
      </xdr:nvCxnSpPr>
      <xdr:spPr>
        <a:xfrm flipV="1">
          <a:off x="7084060" y="14655220"/>
          <a:ext cx="80518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33184</xdr:rowOff>
    </xdr:from>
    <xdr:to>
      <xdr:col>36</xdr:col>
      <xdr:colOff>165100</xdr:colOff>
      <xdr:row>85</xdr:row>
      <xdr:rowOff>134784</xdr:rowOff>
    </xdr:to>
    <xdr:sp macro="" textlink="">
      <xdr:nvSpPr>
        <xdr:cNvPr id="366" name="楕円 365">
          <a:extLst>
            <a:ext uri="{FF2B5EF4-FFF2-40B4-BE49-F238E27FC236}">
              <a16:creationId xmlns:a16="http://schemas.microsoft.com/office/drawing/2014/main" id="{9820FE9D-CEEC-437E-91C9-5CEC9B522664}"/>
            </a:ext>
          </a:extLst>
        </xdr:cNvPr>
        <xdr:cNvSpPr/>
      </xdr:nvSpPr>
      <xdr:spPr>
        <a:xfrm>
          <a:off x="6231890" y="1460452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81207</xdr:rowOff>
    </xdr:from>
    <xdr:to>
      <xdr:col>41</xdr:col>
      <xdr:colOff>50800</xdr:colOff>
      <xdr:row>85</xdr:row>
      <xdr:rowOff>83984</xdr:rowOff>
    </xdr:to>
    <xdr:cxnSp macro="">
      <xdr:nvCxnSpPr>
        <xdr:cNvPr id="367" name="直線コネクタ 366">
          <a:extLst>
            <a:ext uri="{FF2B5EF4-FFF2-40B4-BE49-F238E27FC236}">
              <a16:creationId xmlns:a16="http://schemas.microsoft.com/office/drawing/2014/main" id="{5C969EE7-79F2-4E2F-9F98-7DC02C2C7D97}"/>
            </a:ext>
          </a:extLst>
        </xdr:cNvPr>
        <xdr:cNvCxnSpPr/>
      </xdr:nvCxnSpPr>
      <xdr:spPr>
        <a:xfrm flipV="1">
          <a:off x="6286500" y="14656362"/>
          <a:ext cx="79756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3CF158D3-0D38-4584-BA63-11EAB28E40F6}"/>
            </a:ext>
          </a:extLst>
        </xdr:cNvPr>
        <xdr:cNvSpPr txBox="1"/>
      </xdr:nvSpPr>
      <xdr:spPr>
        <a:xfrm>
          <a:off x="8454467" y="147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5E50C5F8-0CDA-41ED-87F6-1C9C07AFD268}"/>
            </a:ext>
          </a:extLst>
        </xdr:cNvPr>
        <xdr:cNvSpPr txBox="1"/>
      </xdr:nvSpPr>
      <xdr:spPr>
        <a:xfrm>
          <a:off x="7673417" y="1476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111868</xdr:rowOff>
    </xdr:from>
    <xdr:ext cx="469744" cy="259045"/>
    <xdr:sp macro="" textlink="">
      <xdr:nvSpPr>
        <xdr:cNvPr id="370" name="n_3aveValue【公営住宅】&#10;一人当たり面積">
          <a:extLst>
            <a:ext uri="{FF2B5EF4-FFF2-40B4-BE49-F238E27FC236}">
              <a16:creationId xmlns:a16="http://schemas.microsoft.com/office/drawing/2014/main" id="{FCE8538A-5755-4618-AA30-CCCA9EC6AF6A}"/>
            </a:ext>
          </a:extLst>
        </xdr:cNvPr>
        <xdr:cNvSpPr txBox="1"/>
      </xdr:nvSpPr>
      <xdr:spPr>
        <a:xfrm>
          <a:off x="6866332"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1" name="n_4aveValue【公営住宅】&#10;一人当たり面積">
          <a:extLst>
            <a:ext uri="{FF2B5EF4-FFF2-40B4-BE49-F238E27FC236}">
              <a16:creationId xmlns:a16="http://schemas.microsoft.com/office/drawing/2014/main" id="{10F96083-95E5-4E39-BE36-ACC90316405E}"/>
            </a:ext>
          </a:extLst>
        </xdr:cNvPr>
        <xdr:cNvSpPr txBox="1"/>
      </xdr:nvSpPr>
      <xdr:spPr>
        <a:xfrm>
          <a:off x="6068772"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145268</xdr:rowOff>
    </xdr:from>
    <xdr:ext cx="469744" cy="259045"/>
    <xdr:sp macro="" textlink="">
      <xdr:nvSpPr>
        <xdr:cNvPr id="372" name="n_1mainValue【公営住宅】&#10;一人当たり面積">
          <a:extLst>
            <a:ext uri="{FF2B5EF4-FFF2-40B4-BE49-F238E27FC236}">
              <a16:creationId xmlns:a16="http://schemas.microsoft.com/office/drawing/2014/main" id="{F58B9AFE-5561-405F-B6D2-C7332F2446B2}"/>
            </a:ext>
          </a:extLst>
        </xdr:cNvPr>
        <xdr:cNvSpPr txBox="1"/>
      </xdr:nvSpPr>
      <xdr:spPr>
        <a:xfrm>
          <a:off x="8454467" y="143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147392</xdr:rowOff>
    </xdr:from>
    <xdr:ext cx="469744" cy="259045"/>
    <xdr:sp macro="" textlink="">
      <xdr:nvSpPr>
        <xdr:cNvPr id="373" name="n_2mainValue【公営住宅】&#10;一人当たり面積">
          <a:extLst>
            <a:ext uri="{FF2B5EF4-FFF2-40B4-BE49-F238E27FC236}">
              <a16:creationId xmlns:a16="http://schemas.microsoft.com/office/drawing/2014/main" id="{F1EAE829-F0F3-4296-AFF3-897D87A42CC2}"/>
            </a:ext>
          </a:extLst>
        </xdr:cNvPr>
        <xdr:cNvSpPr txBox="1"/>
      </xdr:nvSpPr>
      <xdr:spPr>
        <a:xfrm>
          <a:off x="7673417" y="143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148534</xdr:rowOff>
    </xdr:from>
    <xdr:ext cx="469744" cy="259045"/>
    <xdr:sp macro="" textlink="">
      <xdr:nvSpPr>
        <xdr:cNvPr id="374" name="n_3mainValue【公営住宅】&#10;一人当たり面積">
          <a:extLst>
            <a:ext uri="{FF2B5EF4-FFF2-40B4-BE49-F238E27FC236}">
              <a16:creationId xmlns:a16="http://schemas.microsoft.com/office/drawing/2014/main" id="{38C70C52-693C-48A5-A526-B384D86D7C4D}"/>
            </a:ext>
          </a:extLst>
        </xdr:cNvPr>
        <xdr:cNvSpPr txBox="1"/>
      </xdr:nvSpPr>
      <xdr:spPr>
        <a:xfrm>
          <a:off x="6866332" y="1437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151311</xdr:rowOff>
    </xdr:from>
    <xdr:ext cx="469744" cy="259045"/>
    <xdr:sp macro="" textlink="">
      <xdr:nvSpPr>
        <xdr:cNvPr id="375" name="n_4mainValue【公営住宅】&#10;一人当たり面積">
          <a:extLst>
            <a:ext uri="{FF2B5EF4-FFF2-40B4-BE49-F238E27FC236}">
              <a16:creationId xmlns:a16="http://schemas.microsoft.com/office/drawing/2014/main" id="{C0558F33-C2A9-48E4-8E30-2D316C31ADBD}"/>
            </a:ext>
          </a:extLst>
        </xdr:cNvPr>
        <xdr:cNvSpPr txBox="1"/>
      </xdr:nvSpPr>
      <xdr:spPr>
        <a:xfrm>
          <a:off x="6068772" y="1438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BA4EABF4-6032-4CDC-9771-500E64E08CF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58E4E0DB-D1A0-499D-BA9F-11908E9EE09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AA0E758-442E-4EDC-84E7-850B71D1F05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DEE8C3B8-C3AB-40FC-82D8-35851D32920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6B9F9B0-ED61-4D4F-96D1-DB651E4698D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7740C0A-54E9-4495-95AE-605DAE3DAD8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E97ACD1-75A3-49AB-840A-1A0345BA0AA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624F321-59CE-41BF-8698-A3D5F3B48A47}"/>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846E75DF-FC64-4C86-A41F-57F9E28EB46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705B91D-1BA2-4E2F-B68C-315A9E1F9AF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8BB12D0-7D27-465C-A580-000B66D321C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9BE68ED4-9509-4961-82BE-231C4CEE65F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7B9A92E1-50B6-4FDF-A274-0EDDB301D47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50A7525-45C6-4361-BB00-5FBB5A3D50F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54B21D2F-67BE-4F12-A613-0BC3B51C5D8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2832EEA2-B6B9-4F02-A070-CEE2038CECD8}"/>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4DE4A18E-E8C7-428F-86F2-07702949315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C3BD6FF-199C-4627-B968-208A064E667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F567EA31-6B20-42DC-9D6E-4A2264E259F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A83F3A2-44AD-480A-8E98-5F2BB54197E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1F2E200-CC38-4709-954A-0006E0B3861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52AB7CA-002F-4885-944D-3D5D5222122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318B7A81-70A1-4D49-A3ED-FB7B50E12906}"/>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E497A5A0-3E01-4A47-A817-1F8CF1643996}"/>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9093E91-9A15-4F04-AB60-33A6C69A4E5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1113B06C-C49F-4323-83FE-AFA1259BFC0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B4455908-5CAD-4306-9BB1-A41A5CE3BCB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4F11CD6-3F33-40D5-BC18-50AA6552EDB6}"/>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5DDD5BEC-A6E1-461C-BA05-7760311F8F96}"/>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C19B800E-6E95-4714-A586-872F26A5513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5229C553-C882-4844-B0D1-027B2962C12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35416100-5399-4B78-9F61-7AEEECF3293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EBC8F8FB-BB89-4D6E-9C41-E47BB330F96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00A47E4-0732-4176-9B06-1262BEFC807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6547FF41-2172-40DF-9CF9-0E145CA73425}"/>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9F5CC614-6BAD-4FB3-94C9-8200035C58E9}"/>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DBCF3FC4-B575-4C7E-8503-5C471A658CE5}"/>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F035AF74-BBF8-4996-8AF6-E3C701C05819}"/>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F0D435F1-4623-4ED9-839A-1C88AF7EC62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081118B-9D13-4BC4-B87C-4381268693A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C1DF984-0828-4133-8ED2-11DD03B84C6F}"/>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4E11F7B4-06E9-4530-ADD1-FC25534A9DAD}"/>
            </a:ext>
          </a:extLst>
        </xdr:cNvPr>
        <xdr:cNvCxnSpPr/>
      </xdr:nvCxnSpPr>
      <xdr:spPr>
        <a:xfrm flipV="1">
          <a:off x="14703424" y="5854609"/>
          <a:ext cx="0" cy="1442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DE70B26E-322A-41F4-AACB-24F7D6BCA26A}"/>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D8DE370C-4235-49B2-BB64-8580FD28EE21}"/>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859CFF6-4ED2-4F79-BFD1-E5B2843A293A}"/>
            </a:ext>
          </a:extLst>
        </xdr:cNvPr>
        <xdr:cNvSpPr txBox="1"/>
      </xdr:nvSpPr>
      <xdr:spPr>
        <a:xfrm>
          <a:off x="14742160" y="562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D72803AE-B61B-45E3-925F-67DC94417A02}"/>
            </a:ext>
          </a:extLst>
        </xdr:cNvPr>
        <xdr:cNvCxnSpPr/>
      </xdr:nvCxnSpPr>
      <xdr:spPr>
        <a:xfrm>
          <a:off x="14611350" y="585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5B08718-DC2C-4B2E-B41B-9D7E27492E05}"/>
            </a:ext>
          </a:extLst>
        </xdr:cNvPr>
        <xdr:cNvSpPr txBox="1"/>
      </xdr:nvSpPr>
      <xdr:spPr>
        <a:xfrm>
          <a:off x="14742160" y="6530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2BAD0B10-8AB0-4C49-BB3D-9C3596ED2C8E}"/>
            </a:ext>
          </a:extLst>
        </xdr:cNvPr>
        <xdr:cNvSpPr/>
      </xdr:nvSpPr>
      <xdr:spPr>
        <a:xfrm>
          <a:off x="14649450" y="654676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EB2294A3-8B6B-48A6-B49A-E2DF30B97B36}"/>
            </a:ext>
          </a:extLst>
        </xdr:cNvPr>
        <xdr:cNvSpPr/>
      </xdr:nvSpPr>
      <xdr:spPr>
        <a:xfrm>
          <a:off x="13887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2604F4F9-5BB9-450D-BFB4-72BA1F1F9F32}"/>
            </a:ext>
          </a:extLst>
        </xdr:cNvPr>
        <xdr:cNvSpPr/>
      </xdr:nvSpPr>
      <xdr:spPr>
        <a:xfrm>
          <a:off x="13089890" y="653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6" name="フローチャート: 判断 425">
          <a:extLst>
            <a:ext uri="{FF2B5EF4-FFF2-40B4-BE49-F238E27FC236}">
              <a16:creationId xmlns:a16="http://schemas.microsoft.com/office/drawing/2014/main" id="{1A35F82E-D5AA-4DB9-80F2-9F37EC708DA0}"/>
            </a:ext>
          </a:extLst>
        </xdr:cNvPr>
        <xdr:cNvSpPr/>
      </xdr:nvSpPr>
      <xdr:spPr>
        <a:xfrm>
          <a:off x="12303760" y="648062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7" name="フローチャート: 判断 426">
          <a:extLst>
            <a:ext uri="{FF2B5EF4-FFF2-40B4-BE49-F238E27FC236}">
              <a16:creationId xmlns:a16="http://schemas.microsoft.com/office/drawing/2014/main" id="{88722E9D-CE19-4C74-A103-A0602E873623}"/>
            </a:ext>
          </a:extLst>
        </xdr:cNvPr>
        <xdr:cNvSpPr/>
      </xdr:nvSpPr>
      <xdr:spPr>
        <a:xfrm>
          <a:off x="11487150" y="649967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C18B4450-A611-4E97-845B-9743FB8A2469}"/>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3A32CD3-9D97-49ED-A5EC-25D6D25D5F3F}"/>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2EDEBC0-8404-482F-8AE1-D0A0A6E1F158}"/>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FCEE91-7989-47D8-A901-35641DBC39A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9EC48EE-E6E9-41AD-83B3-3DFC8CCDD68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33" name="楕円 432">
          <a:extLst>
            <a:ext uri="{FF2B5EF4-FFF2-40B4-BE49-F238E27FC236}">
              <a16:creationId xmlns:a16="http://schemas.microsoft.com/office/drawing/2014/main" id="{C9F98201-3228-46B3-A2CF-21E9A21064F4}"/>
            </a:ext>
          </a:extLst>
        </xdr:cNvPr>
        <xdr:cNvSpPr/>
      </xdr:nvSpPr>
      <xdr:spPr>
        <a:xfrm>
          <a:off x="14649450" y="62259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49C0649-55C8-4142-8627-251D97FFE941}"/>
            </a:ext>
          </a:extLst>
        </xdr:cNvPr>
        <xdr:cNvSpPr txBox="1"/>
      </xdr:nvSpPr>
      <xdr:spPr>
        <a:xfrm>
          <a:off x="1474216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435" name="楕円 434">
          <a:extLst>
            <a:ext uri="{FF2B5EF4-FFF2-40B4-BE49-F238E27FC236}">
              <a16:creationId xmlns:a16="http://schemas.microsoft.com/office/drawing/2014/main" id="{1B7CFB25-3EF8-41C0-AD06-192A0EC2BB83}"/>
            </a:ext>
          </a:extLst>
        </xdr:cNvPr>
        <xdr:cNvSpPr/>
      </xdr:nvSpPr>
      <xdr:spPr>
        <a:xfrm>
          <a:off x="13887450" y="71245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41</xdr:row>
      <xdr:rowOff>149678</xdr:rowOff>
    </xdr:to>
    <xdr:cxnSp macro="">
      <xdr:nvCxnSpPr>
        <xdr:cNvPr id="436" name="直線コネクタ 435">
          <a:extLst>
            <a:ext uri="{FF2B5EF4-FFF2-40B4-BE49-F238E27FC236}">
              <a16:creationId xmlns:a16="http://schemas.microsoft.com/office/drawing/2014/main" id="{10EFD081-E82C-4071-BC58-625BE5DD9C50}"/>
            </a:ext>
          </a:extLst>
        </xdr:cNvPr>
        <xdr:cNvCxnSpPr/>
      </xdr:nvCxnSpPr>
      <xdr:spPr>
        <a:xfrm flipV="1">
          <a:off x="13942060" y="6269083"/>
          <a:ext cx="762000" cy="91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84183</xdr:rowOff>
    </xdr:from>
    <xdr:to>
      <xdr:col>76</xdr:col>
      <xdr:colOff>165100</xdr:colOff>
      <xdr:row>42</xdr:row>
      <xdr:rowOff>14333</xdr:rowOff>
    </xdr:to>
    <xdr:sp macro="" textlink="">
      <xdr:nvSpPr>
        <xdr:cNvPr id="437" name="楕円 436">
          <a:extLst>
            <a:ext uri="{FF2B5EF4-FFF2-40B4-BE49-F238E27FC236}">
              <a16:creationId xmlns:a16="http://schemas.microsoft.com/office/drawing/2014/main" id="{95FFFF30-B559-4B1B-A369-6040E6DE192E}"/>
            </a:ext>
          </a:extLst>
        </xdr:cNvPr>
        <xdr:cNvSpPr/>
      </xdr:nvSpPr>
      <xdr:spPr>
        <a:xfrm>
          <a:off x="13089890" y="71155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134983</xdr:rowOff>
    </xdr:from>
    <xdr:to>
      <xdr:col>81</xdr:col>
      <xdr:colOff>50800</xdr:colOff>
      <xdr:row>41</xdr:row>
      <xdr:rowOff>149678</xdr:rowOff>
    </xdr:to>
    <xdr:cxnSp macro="">
      <xdr:nvCxnSpPr>
        <xdr:cNvPr id="438" name="直線コネクタ 437">
          <a:extLst>
            <a:ext uri="{FF2B5EF4-FFF2-40B4-BE49-F238E27FC236}">
              <a16:creationId xmlns:a16="http://schemas.microsoft.com/office/drawing/2014/main" id="{281078E7-C950-4796-BEFE-6D50CFC17BB2}"/>
            </a:ext>
          </a:extLst>
        </xdr:cNvPr>
        <xdr:cNvCxnSpPr/>
      </xdr:nvCxnSpPr>
      <xdr:spPr>
        <a:xfrm>
          <a:off x="13144500" y="7160623"/>
          <a:ext cx="797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61323</xdr:rowOff>
    </xdr:from>
    <xdr:to>
      <xdr:col>72</xdr:col>
      <xdr:colOff>38100</xdr:colOff>
      <xdr:row>41</xdr:row>
      <xdr:rowOff>162923</xdr:rowOff>
    </xdr:to>
    <xdr:sp macro="" textlink="">
      <xdr:nvSpPr>
        <xdr:cNvPr id="439" name="楕円 438">
          <a:extLst>
            <a:ext uri="{FF2B5EF4-FFF2-40B4-BE49-F238E27FC236}">
              <a16:creationId xmlns:a16="http://schemas.microsoft.com/office/drawing/2014/main" id="{43A9CC99-7862-4794-81FE-DD867DA03F64}"/>
            </a:ext>
          </a:extLst>
        </xdr:cNvPr>
        <xdr:cNvSpPr/>
      </xdr:nvSpPr>
      <xdr:spPr>
        <a:xfrm>
          <a:off x="12303760" y="708696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112123</xdr:rowOff>
    </xdr:from>
    <xdr:to>
      <xdr:col>76</xdr:col>
      <xdr:colOff>114300</xdr:colOff>
      <xdr:row>41</xdr:row>
      <xdr:rowOff>134983</xdr:rowOff>
    </xdr:to>
    <xdr:cxnSp macro="">
      <xdr:nvCxnSpPr>
        <xdr:cNvPr id="440" name="直線コネクタ 439">
          <a:extLst>
            <a:ext uri="{FF2B5EF4-FFF2-40B4-BE49-F238E27FC236}">
              <a16:creationId xmlns:a16="http://schemas.microsoft.com/office/drawing/2014/main" id="{C4C5C136-8F76-4023-A714-03D9AA387292}"/>
            </a:ext>
          </a:extLst>
        </xdr:cNvPr>
        <xdr:cNvCxnSpPr/>
      </xdr:nvCxnSpPr>
      <xdr:spPr>
        <a:xfrm>
          <a:off x="12346940" y="7141573"/>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38463</xdr:rowOff>
    </xdr:from>
    <xdr:to>
      <xdr:col>67</xdr:col>
      <xdr:colOff>101600</xdr:colOff>
      <xdr:row>41</xdr:row>
      <xdr:rowOff>140063</xdr:rowOff>
    </xdr:to>
    <xdr:sp macro="" textlink="">
      <xdr:nvSpPr>
        <xdr:cNvPr id="441" name="楕円 440">
          <a:extLst>
            <a:ext uri="{FF2B5EF4-FFF2-40B4-BE49-F238E27FC236}">
              <a16:creationId xmlns:a16="http://schemas.microsoft.com/office/drawing/2014/main" id="{8DBB9D20-1EE4-4017-BFC7-C32DEC4A552F}"/>
            </a:ext>
          </a:extLst>
        </xdr:cNvPr>
        <xdr:cNvSpPr/>
      </xdr:nvSpPr>
      <xdr:spPr>
        <a:xfrm>
          <a:off x="11487150" y="70679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89263</xdr:rowOff>
    </xdr:from>
    <xdr:to>
      <xdr:col>71</xdr:col>
      <xdr:colOff>177800</xdr:colOff>
      <xdr:row>41</xdr:row>
      <xdr:rowOff>112123</xdr:rowOff>
    </xdr:to>
    <xdr:cxnSp macro="">
      <xdr:nvCxnSpPr>
        <xdr:cNvPr id="442" name="直線コネクタ 441">
          <a:extLst>
            <a:ext uri="{FF2B5EF4-FFF2-40B4-BE49-F238E27FC236}">
              <a16:creationId xmlns:a16="http://schemas.microsoft.com/office/drawing/2014/main" id="{94B17F43-73FC-4222-9918-4C7C395794D1}"/>
            </a:ext>
          </a:extLst>
        </xdr:cNvPr>
        <xdr:cNvCxnSpPr/>
      </xdr:nvCxnSpPr>
      <xdr:spPr>
        <a:xfrm>
          <a:off x="11541760" y="7122523"/>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B14CF41F-7C49-40C6-B558-89F4ACAAAD04}"/>
            </a:ext>
          </a:extLst>
        </xdr:cNvPr>
        <xdr:cNvSpPr txBox="1"/>
      </xdr:nvSpPr>
      <xdr:spPr>
        <a:xfrm>
          <a:off x="1373823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EE6A6328-33DA-4B2D-B5C3-AC6804C1E6C0}"/>
            </a:ext>
          </a:extLst>
        </xdr:cNvPr>
        <xdr:cNvSpPr txBox="1"/>
      </xdr:nvSpPr>
      <xdr:spPr>
        <a:xfrm>
          <a:off x="12957184" y="631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E51DFBEC-F8E5-47AB-9C26-F04E44B10245}"/>
            </a:ext>
          </a:extLst>
        </xdr:cNvPr>
        <xdr:cNvSpPr txBox="1"/>
      </xdr:nvSpPr>
      <xdr:spPr>
        <a:xfrm>
          <a:off x="1217105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6591CC7-2F36-4BFD-8EB0-DC138DE94E8D}"/>
            </a:ext>
          </a:extLst>
        </xdr:cNvPr>
        <xdr:cNvSpPr txBox="1"/>
      </xdr:nvSpPr>
      <xdr:spPr>
        <a:xfrm>
          <a:off x="11354444" y="627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8BF2611E-0C37-4D8C-8FF6-20C5A0DFE08A}"/>
            </a:ext>
          </a:extLst>
        </xdr:cNvPr>
        <xdr:cNvSpPr txBox="1"/>
      </xdr:nvSpPr>
      <xdr:spPr>
        <a:xfrm>
          <a:off x="13738234" y="721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5460</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2E30DF7-4A0B-4514-AA3F-E0AE709C0785}"/>
            </a:ext>
          </a:extLst>
        </xdr:cNvPr>
        <xdr:cNvSpPr txBox="1"/>
      </xdr:nvSpPr>
      <xdr:spPr>
        <a:xfrm>
          <a:off x="12957184" y="720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154050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4556EBB8-6098-4B35-A564-9E6872B90B3D}"/>
            </a:ext>
          </a:extLst>
        </xdr:cNvPr>
        <xdr:cNvSpPr txBox="1"/>
      </xdr:nvSpPr>
      <xdr:spPr>
        <a:xfrm>
          <a:off x="12171054" y="718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131190</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4DF85161-8B38-4043-90BF-71FF7772354F}"/>
            </a:ext>
          </a:extLst>
        </xdr:cNvPr>
        <xdr:cNvSpPr txBox="1"/>
      </xdr:nvSpPr>
      <xdr:spPr>
        <a:xfrm>
          <a:off x="11354444" y="716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9140896A-E347-4A8B-BA8F-E929E933868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4040C46-6C1F-46C2-A182-2F09C1CDA457}"/>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107E2C5C-FD5F-4061-A1FB-AFBB694F968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14E9F4A4-2F27-4403-A131-7745148CAB7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B0E2DE60-C022-4A11-8B2C-61B527B63E2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5E5966E-7964-4983-84A9-650FD120921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3FC47A5-A567-4B25-A5EC-1703D26BF79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A812E89F-B3D0-45D1-AEA3-7A462AA1DB5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D985F12F-8AF4-4AAC-BDF0-8D19E3D66C3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8314CBD-3A49-4D00-902F-6C3FA5CE975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A8D9FE00-F6C6-41F9-9851-9B2D191B90BE}"/>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93262066-BEF6-4A3A-85A7-92B3A1A5D24E}"/>
            </a:ext>
          </a:extLst>
        </xdr:cNvPr>
        <xdr:cNvSpPr txBox="1"/>
      </xdr:nvSpPr>
      <xdr:spPr>
        <a:xfrm>
          <a:off x="160472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CC7F1ACD-17EC-4829-9731-0B0B6D494C9E}"/>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294BA52B-790D-4036-905E-9338E7230166}"/>
            </a:ext>
          </a:extLst>
        </xdr:cNvPr>
        <xdr:cNvSpPr txBox="1"/>
      </xdr:nvSpPr>
      <xdr:spPr>
        <a:xfrm>
          <a:off x="16047266"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DF3D908-E030-4587-8C30-F3B234AD77F0}"/>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79227CC5-8DFC-468D-B3A2-E1C6D377403F}"/>
            </a:ext>
          </a:extLst>
        </xdr:cNvPr>
        <xdr:cNvSpPr txBox="1"/>
      </xdr:nvSpPr>
      <xdr:spPr>
        <a:xfrm>
          <a:off x="1604726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90287BAD-1EC5-4DE1-85F2-81B5B4C55057}"/>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B5D555C9-EC89-4FA1-8494-287061B43E2E}"/>
            </a:ext>
          </a:extLst>
        </xdr:cNvPr>
        <xdr:cNvSpPr txBox="1"/>
      </xdr:nvSpPr>
      <xdr:spPr>
        <a:xfrm>
          <a:off x="16047266"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4F55D4C6-E4D0-4A53-A5DC-E781E6BA68C3}"/>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DF462E5D-6654-4F9A-9CFA-7FA84ED61B60}"/>
            </a:ext>
          </a:extLst>
        </xdr:cNvPr>
        <xdr:cNvSpPr txBox="1"/>
      </xdr:nvSpPr>
      <xdr:spPr>
        <a:xfrm>
          <a:off x="16047266"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33F2025E-1D64-48FF-B3AB-9A63AA132D92}"/>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7AB90A78-6816-488B-956E-DF7AC1C45081}"/>
            </a:ext>
          </a:extLst>
        </xdr:cNvPr>
        <xdr:cNvSpPr txBox="1"/>
      </xdr:nvSpPr>
      <xdr:spPr>
        <a:xfrm>
          <a:off x="16047266"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C16FF41-620F-484A-8D3F-E83F8D7E9F4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31D66169-945C-4B16-80E1-CDC42F8B6240}"/>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72B60BE-49A0-4070-B2F1-F7846C2FD97C}"/>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4CA1E154-58E1-4BE7-8F2A-DCC98889BEAA}"/>
            </a:ext>
          </a:extLst>
        </xdr:cNvPr>
        <xdr:cNvCxnSpPr/>
      </xdr:nvCxnSpPr>
      <xdr:spPr>
        <a:xfrm flipV="1">
          <a:off x="19947254" y="5780042"/>
          <a:ext cx="0" cy="13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E578711-6553-4413-BCE4-0B9D1755CE62}"/>
            </a:ext>
          </a:extLst>
        </xdr:cNvPr>
        <xdr:cNvSpPr txBox="1"/>
      </xdr:nvSpPr>
      <xdr:spPr>
        <a:xfrm>
          <a:off x="1998599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EF2E13AC-5ABA-4552-B2A8-996B3F225DC5}"/>
            </a:ext>
          </a:extLst>
        </xdr:cNvPr>
        <xdr:cNvCxnSpPr/>
      </xdr:nvCxnSpPr>
      <xdr:spPr>
        <a:xfrm>
          <a:off x="19885660" y="7173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B66D0A15-C3FC-4C0F-B808-88CA27E2379B}"/>
            </a:ext>
          </a:extLst>
        </xdr:cNvPr>
        <xdr:cNvSpPr txBox="1"/>
      </xdr:nvSpPr>
      <xdr:spPr>
        <a:xfrm>
          <a:off x="19985990" y="55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22D57887-6391-4134-B9AE-E91F9D82C2CD}"/>
            </a:ext>
          </a:extLst>
        </xdr:cNvPr>
        <xdr:cNvCxnSpPr/>
      </xdr:nvCxnSpPr>
      <xdr:spPr>
        <a:xfrm>
          <a:off x="19885660" y="5780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9A6E903-A67F-415A-90D1-A8FBBFE99F9C}"/>
            </a:ext>
          </a:extLst>
        </xdr:cNvPr>
        <xdr:cNvSpPr txBox="1"/>
      </xdr:nvSpPr>
      <xdr:spPr>
        <a:xfrm>
          <a:off x="19985990" y="654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853CEE5-83BB-4B0F-BEC2-4004E5C5CF9C}"/>
            </a:ext>
          </a:extLst>
        </xdr:cNvPr>
        <xdr:cNvSpPr/>
      </xdr:nvSpPr>
      <xdr:spPr>
        <a:xfrm>
          <a:off x="19904710" y="669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E36782CA-93D3-4499-944A-5A706A0D48FB}"/>
            </a:ext>
          </a:extLst>
        </xdr:cNvPr>
        <xdr:cNvSpPr/>
      </xdr:nvSpPr>
      <xdr:spPr>
        <a:xfrm>
          <a:off x="19161760" y="665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39785011-0BDE-4041-AB8F-609816E894A8}"/>
            </a:ext>
          </a:extLst>
        </xdr:cNvPr>
        <xdr:cNvSpPr/>
      </xdr:nvSpPr>
      <xdr:spPr>
        <a:xfrm>
          <a:off x="18345150" y="66371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485" name="フローチャート: 判断 484">
          <a:extLst>
            <a:ext uri="{FF2B5EF4-FFF2-40B4-BE49-F238E27FC236}">
              <a16:creationId xmlns:a16="http://schemas.microsoft.com/office/drawing/2014/main" id="{119B0200-384B-4EC3-BB8F-85F379578DCB}"/>
            </a:ext>
          </a:extLst>
        </xdr:cNvPr>
        <xdr:cNvSpPr/>
      </xdr:nvSpPr>
      <xdr:spPr>
        <a:xfrm>
          <a:off x="17547590" y="68101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86" name="フローチャート: 判断 485">
          <a:extLst>
            <a:ext uri="{FF2B5EF4-FFF2-40B4-BE49-F238E27FC236}">
              <a16:creationId xmlns:a16="http://schemas.microsoft.com/office/drawing/2014/main" id="{6EE56787-45A2-4378-BB42-4BAC8B787DF9}"/>
            </a:ext>
          </a:extLst>
        </xdr:cNvPr>
        <xdr:cNvSpPr/>
      </xdr:nvSpPr>
      <xdr:spPr>
        <a:xfrm>
          <a:off x="16761460" y="68208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4DAE3E-EB78-471E-83C5-5566EB44FF2C}"/>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E11A5B3-542C-48D9-BCD1-0DC72F090E89}"/>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D474DDD-9B88-4267-A0C4-0F6324393C3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CF9F2D1-045E-4061-AC1A-6E18D630A34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A9B507B-933A-4F8E-9785-BEB5B509B85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2" name="楕円 491">
          <a:extLst>
            <a:ext uri="{FF2B5EF4-FFF2-40B4-BE49-F238E27FC236}">
              <a16:creationId xmlns:a16="http://schemas.microsoft.com/office/drawing/2014/main" id="{6E3F4A55-DACE-4ED8-9252-25291599CDCF}"/>
            </a:ext>
          </a:extLst>
        </xdr:cNvPr>
        <xdr:cNvSpPr/>
      </xdr:nvSpPr>
      <xdr:spPr>
        <a:xfrm>
          <a:off x="19904710" y="70853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26B763D-8205-4B63-B37A-D43BCFB0AB88}"/>
            </a:ext>
          </a:extLst>
        </xdr:cNvPr>
        <xdr:cNvSpPr txBox="1"/>
      </xdr:nvSpPr>
      <xdr:spPr>
        <a:xfrm>
          <a:off x="19985990" y="700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62956</xdr:rowOff>
    </xdr:from>
    <xdr:to>
      <xdr:col>112</xdr:col>
      <xdr:colOff>38100</xdr:colOff>
      <xdr:row>41</xdr:row>
      <xdr:rowOff>164556</xdr:rowOff>
    </xdr:to>
    <xdr:sp macro="" textlink="">
      <xdr:nvSpPr>
        <xdr:cNvPr id="494" name="楕円 493">
          <a:extLst>
            <a:ext uri="{FF2B5EF4-FFF2-40B4-BE49-F238E27FC236}">
              <a16:creationId xmlns:a16="http://schemas.microsoft.com/office/drawing/2014/main" id="{94B5EC6A-925F-4452-B886-D8EF8CBD0A1A}"/>
            </a:ext>
          </a:extLst>
        </xdr:cNvPr>
        <xdr:cNvSpPr/>
      </xdr:nvSpPr>
      <xdr:spPr>
        <a:xfrm>
          <a:off x="19161760" y="70885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113756</xdr:rowOff>
    </xdr:to>
    <xdr:cxnSp macro="">
      <xdr:nvCxnSpPr>
        <xdr:cNvPr id="495" name="直線コネクタ 494">
          <a:extLst>
            <a:ext uri="{FF2B5EF4-FFF2-40B4-BE49-F238E27FC236}">
              <a16:creationId xmlns:a16="http://schemas.microsoft.com/office/drawing/2014/main" id="{2E2EC40B-ED6F-4D28-9915-4EAF921D118F}"/>
            </a:ext>
          </a:extLst>
        </xdr:cNvPr>
        <xdr:cNvCxnSpPr/>
      </xdr:nvCxnSpPr>
      <xdr:spPr>
        <a:xfrm flipV="1">
          <a:off x="19204940" y="7139940"/>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62956</xdr:rowOff>
    </xdr:from>
    <xdr:to>
      <xdr:col>107</xdr:col>
      <xdr:colOff>101600</xdr:colOff>
      <xdr:row>41</xdr:row>
      <xdr:rowOff>164556</xdr:rowOff>
    </xdr:to>
    <xdr:sp macro="" textlink="">
      <xdr:nvSpPr>
        <xdr:cNvPr id="496" name="楕円 495">
          <a:extLst>
            <a:ext uri="{FF2B5EF4-FFF2-40B4-BE49-F238E27FC236}">
              <a16:creationId xmlns:a16="http://schemas.microsoft.com/office/drawing/2014/main" id="{83DE0C1B-FCA6-475F-BCD3-AA56ED62943C}"/>
            </a:ext>
          </a:extLst>
        </xdr:cNvPr>
        <xdr:cNvSpPr/>
      </xdr:nvSpPr>
      <xdr:spPr>
        <a:xfrm>
          <a:off x="18345150" y="70885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113756</xdr:rowOff>
    </xdr:from>
    <xdr:to>
      <xdr:col>111</xdr:col>
      <xdr:colOff>177800</xdr:colOff>
      <xdr:row>41</xdr:row>
      <xdr:rowOff>113756</xdr:rowOff>
    </xdr:to>
    <xdr:cxnSp macro="">
      <xdr:nvCxnSpPr>
        <xdr:cNvPr id="497" name="直線コネクタ 496">
          <a:extLst>
            <a:ext uri="{FF2B5EF4-FFF2-40B4-BE49-F238E27FC236}">
              <a16:creationId xmlns:a16="http://schemas.microsoft.com/office/drawing/2014/main" id="{61831980-53C2-48E3-A91D-F918F161992E}"/>
            </a:ext>
          </a:extLst>
        </xdr:cNvPr>
        <xdr:cNvCxnSpPr/>
      </xdr:nvCxnSpPr>
      <xdr:spPr>
        <a:xfrm>
          <a:off x="18399760" y="714320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498" name="楕円 497">
          <a:extLst>
            <a:ext uri="{FF2B5EF4-FFF2-40B4-BE49-F238E27FC236}">
              <a16:creationId xmlns:a16="http://schemas.microsoft.com/office/drawing/2014/main" id="{4E6AE7B8-EB33-42F0-A254-A01BDED03FA0}"/>
            </a:ext>
          </a:extLst>
        </xdr:cNvPr>
        <xdr:cNvSpPr/>
      </xdr:nvSpPr>
      <xdr:spPr>
        <a:xfrm>
          <a:off x="17547590" y="709703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113756</xdr:rowOff>
    </xdr:from>
    <xdr:to>
      <xdr:col>107</xdr:col>
      <xdr:colOff>50800</xdr:colOff>
      <xdr:row>41</xdr:row>
      <xdr:rowOff>120287</xdr:rowOff>
    </xdr:to>
    <xdr:cxnSp macro="">
      <xdr:nvCxnSpPr>
        <xdr:cNvPr id="499" name="直線コネクタ 498">
          <a:extLst>
            <a:ext uri="{FF2B5EF4-FFF2-40B4-BE49-F238E27FC236}">
              <a16:creationId xmlns:a16="http://schemas.microsoft.com/office/drawing/2014/main" id="{F3B06711-F203-44BF-9A3A-85C1882EF20D}"/>
            </a:ext>
          </a:extLst>
        </xdr:cNvPr>
        <xdr:cNvCxnSpPr/>
      </xdr:nvCxnSpPr>
      <xdr:spPr>
        <a:xfrm flipV="1">
          <a:off x="17602200" y="7143206"/>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72753</xdr:rowOff>
    </xdr:from>
    <xdr:to>
      <xdr:col>98</xdr:col>
      <xdr:colOff>38100</xdr:colOff>
      <xdr:row>42</xdr:row>
      <xdr:rowOff>2903</xdr:rowOff>
    </xdr:to>
    <xdr:sp macro="" textlink="">
      <xdr:nvSpPr>
        <xdr:cNvPr id="500" name="楕円 499">
          <a:extLst>
            <a:ext uri="{FF2B5EF4-FFF2-40B4-BE49-F238E27FC236}">
              <a16:creationId xmlns:a16="http://schemas.microsoft.com/office/drawing/2014/main" id="{69E8F75A-5206-4894-9471-2B719F9CA86A}"/>
            </a:ext>
          </a:extLst>
        </xdr:cNvPr>
        <xdr:cNvSpPr/>
      </xdr:nvSpPr>
      <xdr:spPr>
        <a:xfrm>
          <a:off x="16761460" y="7102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120287</xdr:rowOff>
    </xdr:from>
    <xdr:to>
      <xdr:col>102</xdr:col>
      <xdr:colOff>114300</xdr:colOff>
      <xdr:row>41</xdr:row>
      <xdr:rowOff>123553</xdr:rowOff>
    </xdr:to>
    <xdr:cxnSp macro="">
      <xdr:nvCxnSpPr>
        <xdr:cNvPr id="501" name="直線コネクタ 500">
          <a:extLst>
            <a:ext uri="{FF2B5EF4-FFF2-40B4-BE49-F238E27FC236}">
              <a16:creationId xmlns:a16="http://schemas.microsoft.com/office/drawing/2014/main" id="{82AA58D2-1672-4E30-96D5-4B347802938A}"/>
            </a:ext>
          </a:extLst>
        </xdr:cNvPr>
        <xdr:cNvCxnSpPr/>
      </xdr:nvCxnSpPr>
      <xdr:spPr>
        <a:xfrm flipV="1">
          <a:off x="16804640" y="7151642"/>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79846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672FA53-F831-45B1-B669-7DC605933592}"/>
            </a:ext>
          </a:extLst>
        </xdr:cNvPr>
        <xdr:cNvSpPr txBox="1"/>
      </xdr:nvSpPr>
      <xdr:spPr>
        <a:xfrm>
          <a:off x="18982132"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66783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0DD0229-B1C2-4ECE-8DC1-80C490E16019}"/>
            </a:ext>
          </a:extLst>
        </xdr:cNvPr>
        <xdr:cNvSpPr txBox="1"/>
      </xdr:nvSpPr>
      <xdr:spPr>
        <a:xfrm>
          <a:off x="18182032" y="640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68415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346D110-DCE7-45A1-AF5F-6B47A10B0CE6}"/>
            </a:ext>
          </a:extLst>
        </xdr:cNvPr>
        <xdr:cNvSpPr txBox="1"/>
      </xdr:nvSpPr>
      <xdr:spPr>
        <a:xfrm>
          <a:off x="17384472" y="65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38D9D52-C1F0-4CE9-A2DA-778F002D4026}"/>
            </a:ext>
          </a:extLst>
        </xdr:cNvPr>
        <xdr:cNvSpPr txBox="1"/>
      </xdr:nvSpPr>
      <xdr:spPr>
        <a:xfrm>
          <a:off x="16588817" y="66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155683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85BE032-484C-490F-8A35-26795B9E3508}"/>
            </a:ext>
          </a:extLst>
        </xdr:cNvPr>
        <xdr:cNvSpPr txBox="1"/>
      </xdr:nvSpPr>
      <xdr:spPr>
        <a:xfrm>
          <a:off x="18982132"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155683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FFD0CD4-D51D-4798-BCD9-D8D6B20DD1C9}"/>
            </a:ext>
          </a:extLst>
        </xdr:cNvPr>
        <xdr:cNvSpPr txBox="1"/>
      </xdr:nvSpPr>
      <xdr:spPr>
        <a:xfrm>
          <a:off x="18182032" y="71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121E796F-6A62-4D4E-99DE-C86C798643E5}"/>
            </a:ext>
          </a:extLst>
        </xdr:cNvPr>
        <xdr:cNvSpPr txBox="1"/>
      </xdr:nvSpPr>
      <xdr:spPr>
        <a:xfrm>
          <a:off x="17384472" y="71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165480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88BF4D93-F592-45AB-B4E1-61AE9CF64F7F}"/>
            </a:ext>
          </a:extLst>
        </xdr:cNvPr>
        <xdr:cNvSpPr txBox="1"/>
      </xdr:nvSpPr>
      <xdr:spPr>
        <a:xfrm>
          <a:off x="16588817" y="719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D85AEF7-266E-4C65-AF00-C50DB6A71322}"/>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916DBE5-EB8A-4352-9F0D-3ED9ED6034E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BE81D5D-6C6B-4ADA-BEBD-B4029ADA38C7}"/>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052F5E5-3E10-4DD0-B542-8840B42C85F6}"/>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3615B82-FB9D-4023-A731-15242DED14F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19F47720-27DF-487D-BE9F-80C21B1FA14B}"/>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DF3FD09-63D0-4EE2-8359-CCD4A032B34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1F25047-EBEE-4907-9976-42C033F47F8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5B8DCAB1-8685-4266-8ABB-E9ECCEBF715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A7156BD8-5718-4988-B715-9653FC5A7DA0}"/>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83D639BA-4176-40C6-B723-56C4AB20979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62692E3B-D870-445E-96B5-122A97FA7D19}"/>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99858F15-B260-4732-955B-C14455585994}"/>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76D58B06-A02E-43B3-8AD8-3DC98C7FA51F}"/>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97026566-FE42-49E1-AB4E-8DC1600B43AE}"/>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31B852D7-93A8-4E87-8BDA-AE1E34361E1F}"/>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5FEC58BC-B18F-4E0C-9849-93F486FD6FBD}"/>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4778E89B-737B-4D47-90D3-A8AC5395D159}"/>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64064650-FAE0-4C80-81AA-BA31B6295AC5}"/>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9DFE86B1-A863-4C33-BB07-C5FEE4B53CB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B59927D5-4B1C-423D-BDA1-7CE2B81462AF}"/>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3BDF561B-AF34-42FE-B301-CD10F581127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D75025D8-567B-4207-AEAC-1994CEB6B3B8}"/>
            </a:ext>
          </a:extLst>
        </xdr:cNvPr>
        <xdr:cNvCxnSpPr/>
      </xdr:nvCxnSpPr>
      <xdr:spPr>
        <a:xfrm flipV="1">
          <a:off x="14703424" y="9502902"/>
          <a:ext cx="0" cy="12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28515617-6839-46BD-8879-7655F46A16EC}"/>
            </a:ext>
          </a:extLst>
        </xdr:cNvPr>
        <xdr:cNvSpPr txBox="1"/>
      </xdr:nvSpPr>
      <xdr:spPr>
        <a:xfrm>
          <a:off x="14742160" y="1072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53515553-3451-4FF1-BB36-83B31741B4CC}"/>
            </a:ext>
          </a:extLst>
        </xdr:cNvPr>
        <xdr:cNvCxnSpPr/>
      </xdr:nvCxnSpPr>
      <xdr:spPr>
        <a:xfrm>
          <a:off x="14611350" y="10718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60ABA9F7-8D2A-48B2-A317-E27569410260}"/>
            </a:ext>
          </a:extLst>
        </xdr:cNvPr>
        <xdr:cNvSpPr txBox="1"/>
      </xdr:nvSpPr>
      <xdr:spPr>
        <a:xfrm>
          <a:off x="14742160" y="927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E43E7CA0-EC54-4B2D-B250-81C4DFD5AD61}"/>
            </a:ext>
          </a:extLst>
        </xdr:cNvPr>
        <xdr:cNvCxnSpPr/>
      </xdr:nvCxnSpPr>
      <xdr:spPr>
        <a:xfrm>
          <a:off x="14611350" y="950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E45F48A-D33C-4FC2-A53D-3A6ACC802A65}"/>
            </a:ext>
          </a:extLst>
        </xdr:cNvPr>
        <xdr:cNvSpPr txBox="1"/>
      </xdr:nvSpPr>
      <xdr:spPr>
        <a:xfrm>
          <a:off x="14742160" y="99405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718F532A-B730-4DC9-94A6-A7AFD8600399}"/>
            </a:ext>
          </a:extLst>
        </xdr:cNvPr>
        <xdr:cNvSpPr/>
      </xdr:nvSpPr>
      <xdr:spPr>
        <a:xfrm>
          <a:off x="14649450" y="100834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8298E11C-7E2D-4FB4-992B-18182908D4C3}"/>
            </a:ext>
          </a:extLst>
        </xdr:cNvPr>
        <xdr:cNvSpPr/>
      </xdr:nvSpPr>
      <xdr:spPr>
        <a:xfrm>
          <a:off x="13887450" y="10049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FAC3C59C-FAB4-4C99-BE85-807751276E90}"/>
            </a:ext>
          </a:extLst>
        </xdr:cNvPr>
        <xdr:cNvSpPr/>
      </xdr:nvSpPr>
      <xdr:spPr>
        <a:xfrm>
          <a:off x="13089890" y="100491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41" name="フローチャート: 判断 540">
          <a:extLst>
            <a:ext uri="{FF2B5EF4-FFF2-40B4-BE49-F238E27FC236}">
              <a16:creationId xmlns:a16="http://schemas.microsoft.com/office/drawing/2014/main" id="{13E8F48B-F30B-456B-9AD1-E88E6AB4878D}"/>
            </a:ext>
          </a:extLst>
        </xdr:cNvPr>
        <xdr:cNvSpPr/>
      </xdr:nvSpPr>
      <xdr:spPr>
        <a:xfrm>
          <a:off x="12303760" y="100666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2" name="フローチャート: 判断 541">
          <a:extLst>
            <a:ext uri="{FF2B5EF4-FFF2-40B4-BE49-F238E27FC236}">
              <a16:creationId xmlns:a16="http://schemas.microsoft.com/office/drawing/2014/main" id="{9E24097D-7A7C-4F2B-ADE2-1C21F7B30890}"/>
            </a:ext>
          </a:extLst>
        </xdr:cNvPr>
        <xdr:cNvSpPr/>
      </xdr:nvSpPr>
      <xdr:spPr>
        <a:xfrm>
          <a:off x="11487150" y="100754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45A5679-3EA4-4B83-B894-A361F29119A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93125FF-03FB-43CB-A8D4-C0917E27049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289D0E7-A4B9-4AC3-8021-5101EDE3106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52D3D6-BBF9-4FF8-974F-BCEADF129B7A}"/>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7AF4762-86CA-4027-A408-7BC6AC7D8A5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36068</xdr:rowOff>
    </xdr:from>
    <xdr:to>
      <xdr:col>85</xdr:col>
      <xdr:colOff>177800</xdr:colOff>
      <xdr:row>62</xdr:row>
      <xdr:rowOff>137668</xdr:rowOff>
    </xdr:to>
    <xdr:sp macro="" textlink="">
      <xdr:nvSpPr>
        <xdr:cNvPr id="548" name="楕円 547">
          <a:extLst>
            <a:ext uri="{FF2B5EF4-FFF2-40B4-BE49-F238E27FC236}">
              <a16:creationId xmlns:a16="http://schemas.microsoft.com/office/drawing/2014/main" id="{AF61F170-C47C-4CD0-989F-6D55E75F0CAB}"/>
            </a:ext>
          </a:extLst>
        </xdr:cNvPr>
        <xdr:cNvSpPr/>
      </xdr:nvSpPr>
      <xdr:spPr>
        <a:xfrm>
          <a:off x="14649450" y="106659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122445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6DCA8FC3-0888-4298-ABD5-2713A85FBD56}"/>
            </a:ext>
          </a:extLst>
        </xdr:cNvPr>
        <xdr:cNvSpPr txBox="1"/>
      </xdr:nvSpPr>
      <xdr:spPr>
        <a:xfrm>
          <a:off x="14742160" y="10582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61214</xdr:rowOff>
    </xdr:from>
    <xdr:to>
      <xdr:col>81</xdr:col>
      <xdr:colOff>101600</xdr:colOff>
      <xdr:row>62</xdr:row>
      <xdr:rowOff>162814</xdr:rowOff>
    </xdr:to>
    <xdr:sp macro="" textlink="">
      <xdr:nvSpPr>
        <xdr:cNvPr id="550" name="楕円 549">
          <a:extLst>
            <a:ext uri="{FF2B5EF4-FFF2-40B4-BE49-F238E27FC236}">
              <a16:creationId xmlns:a16="http://schemas.microsoft.com/office/drawing/2014/main" id="{524CBA0D-B208-447C-91A8-813E53425524}"/>
            </a:ext>
          </a:extLst>
        </xdr:cNvPr>
        <xdr:cNvSpPr/>
      </xdr:nvSpPr>
      <xdr:spPr>
        <a:xfrm>
          <a:off x="13887450" y="1068730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86868</xdr:rowOff>
    </xdr:from>
    <xdr:to>
      <xdr:col>85</xdr:col>
      <xdr:colOff>127000</xdr:colOff>
      <xdr:row>62</xdr:row>
      <xdr:rowOff>112014</xdr:rowOff>
    </xdr:to>
    <xdr:cxnSp macro="">
      <xdr:nvCxnSpPr>
        <xdr:cNvPr id="551" name="直線コネクタ 550">
          <a:extLst>
            <a:ext uri="{FF2B5EF4-FFF2-40B4-BE49-F238E27FC236}">
              <a16:creationId xmlns:a16="http://schemas.microsoft.com/office/drawing/2014/main" id="{5E2968E6-36EB-471E-8D81-4CF1AB480382}"/>
            </a:ext>
          </a:extLst>
        </xdr:cNvPr>
        <xdr:cNvCxnSpPr/>
      </xdr:nvCxnSpPr>
      <xdr:spPr>
        <a:xfrm flipV="1">
          <a:off x="13942060" y="10718673"/>
          <a:ext cx="762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42926</xdr:rowOff>
    </xdr:from>
    <xdr:to>
      <xdr:col>76</xdr:col>
      <xdr:colOff>165100</xdr:colOff>
      <xdr:row>62</xdr:row>
      <xdr:rowOff>144526</xdr:rowOff>
    </xdr:to>
    <xdr:sp macro="" textlink="">
      <xdr:nvSpPr>
        <xdr:cNvPr id="552" name="楕円 551">
          <a:extLst>
            <a:ext uri="{FF2B5EF4-FFF2-40B4-BE49-F238E27FC236}">
              <a16:creationId xmlns:a16="http://schemas.microsoft.com/office/drawing/2014/main" id="{1960A8D6-831F-470E-9686-1BF643EA7807}"/>
            </a:ext>
          </a:extLst>
        </xdr:cNvPr>
        <xdr:cNvSpPr/>
      </xdr:nvSpPr>
      <xdr:spPr>
        <a:xfrm>
          <a:off x="13089890" y="1067473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93726</xdr:rowOff>
    </xdr:from>
    <xdr:to>
      <xdr:col>81</xdr:col>
      <xdr:colOff>50800</xdr:colOff>
      <xdr:row>62</xdr:row>
      <xdr:rowOff>112014</xdr:rowOff>
    </xdr:to>
    <xdr:cxnSp macro="">
      <xdr:nvCxnSpPr>
        <xdr:cNvPr id="553" name="直線コネクタ 552">
          <a:extLst>
            <a:ext uri="{FF2B5EF4-FFF2-40B4-BE49-F238E27FC236}">
              <a16:creationId xmlns:a16="http://schemas.microsoft.com/office/drawing/2014/main" id="{BABE6898-06B1-434B-B20F-4F56373AA20E}"/>
            </a:ext>
          </a:extLst>
        </xdr:cNvPr>
        <xdr:cNvCxnSpPr/>
      </xdr:nvCxnSpPr>
      <xdr:spPr>
        <a:xfrm>
          <a:off x="13144500" y="10727436"/>
          <a:ext cx="79756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38354</xdr:rowOff>
    </xdr:from>
    <xdr:to>
      <xdr:col>72</xdr:col>
      <xdr:colOff>38100</xdr:colOff>
      <xdr:row>62</xdr:row>
      <xdr:rowOff>139954</xdr:rowOff>
    </xdr:to>
    <xdr:sp macro="" textlink="">
      <xdr:nvSpPr>
        <xdr:cNvPr id="554" name="楕円 553">
          <a:extLst>
            <a:ext uri="{FF2B5EF4-FFF2-40B4-BE49-F238E27FC236}">
              <a16:creationId xmlns:a16="http://schemas.microsoft.com/office/drawing/2014/main" id="{14898282-CE96-4DE2-B914-C855CE140C30}"/>
            </a:ext>
          </a:extLst>
        </xdr:cNvPr>
        <xdr:cNvSpPr/>
      </xdr:nvSpPr>
      <xdr:spPr>
        <a:xfrm>
          <a:off x="12303760" y="10668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89154</xdr:rowOff>
    </xdr:from>
    <xdr:to>
      <xdr:col>76</xdr:col>
      <xdr:colOff>114300</xdr:colOff>
      <xdr:row>62</xdr:row>
      <xdr:rowOff>93726</xdr:rowOff>
    </xdr:to>
    <xdr:cxnSp macro="">
      <xdr:nvCxnSpPr>
        <xdr:cNvPr id="555" name="直線コネクタ 554">
          <a:extLst>
            <a:ext uri="{FF2B5EF4-FFF2-40B4-BE49-F238E27FC236}">
              <a16:creationId xmlns:a16="http://schemas.microsoft.com/office/drawing/2014/main" id="{70223113-0DD8-414F-ADA1-7ABABA712879}"/>
            </a:ext>
          </a:extLst>
        </xdr:cNvPr>
        <xdr:cNvCxnSpPr/>
      </xdr:nvCxnSpPr>
      <xdr:spPr>
        <a:xfrm>
          <a:off x="12346940" y="10722864"/>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90932</xdr:rowOff>
    </xdr:from>
    <xdr:to>
      <xdr:col>67</xdr:col>
      <xdr:colOff>101600</xdr:colOff>
      <xdr:row>63</xdr:row>
      <xdr:rowOff>21082</xdr:rowOff>
    </xdr:to>
    <xdr:sp macro="" textlink="">
      <xdr:nvSpPr>
        <xdr:cNvPr id="556" name="楕円 555">
          <a:extLst>
            <a:ext uri="{FF2B5EF4-FFF2-40B4-BE49-F238E27FC236}">
              <a16:creationId xmlns:a16="http://schemas.microsoft.com/office/drawing/2014/main" id="{41F27073-D71B-4188-A6F0-3B5245C01185}"/>
            </a:ext>
          </a:extLst>
        </xdr:cNvPr>
        <xdr:cNvSpPr/>
      </xdr:nvSpPr>
      <xdr:spPr>
        <a:xfrm>
          <a:off x="11487150" y="1072464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89154</xdr:rowOff>
    </xdr:from>
    <xdr:to>
      <xdr:col>71</xdr:col>
      <xdr:colOff>177800</xdr:colOff>
      <xdr:row>62</xdr:row>
      <xdr:rowOff>141732</xdr:rowOff>
    </xdr:to>
    <xdr:cxnSp macro="">
      <xdr:nvCxnSpPr>
        <xdr:cNvPr id="557" name="直線コネクタ 556">
          <a:extLst>
            <a:ext uri="{FF2B5EF4-FFF2-40B4-BE49-F238E27FC236}">
              <a16:creationId xmlns:a16="http://schemas.microsoft.com/office/drawing/2014/main" id="{54DF64F1-3C03-4B9A-8456-666D785FD4C4}"/>
            </a:ext>
          </a:extLst>
        </xdr:cNvPr>
        <xdr:cNvCxnSpPr/>
      </xdr:nvCxnSpPr>
      <xdr:spPr>
        <a:xfrm flipV="1">
          <a:off x="11541760" y="10722864"/>
          <a:ext cx="80518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58" name="n_1aveValue【学校施設】&#10;有形固定資産減価償却率">
          <a:extLst>
            <a:ext uri="{FF2B5EF4-FFF2-40B4-BE49-F238E27FC236}">
              <a16:creationId xmlns:a16="http://schemas.microsoft.com/office/drawing/2014/main" id="{D44F6C35-CA94-4024-967F-B8729214AAD3}"/>
            </a:ext>
          </a:extLst>
        </xdr:cNvPr>
        <xdr:cNvSpPr txBox="1"/>
      </xdr:nvSpPr>
      <xdr:spPr>
        <a:xfrm>
          <a:off x="13738234" y="983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59" name="n_2aveValue【学校施設】&#10;有形固定資産減価償却率">
          <a:extLst>
            <a:ext uri="{FF2B5EF4-FFF2-40B4-BE49-F238E27FC236}">
              <a16:creationId xmlns:a16="http://schemas.microsoft.com/office/drawing/2014/main" id="{F5AB09FF-5223-4ECE-B122-21920EFC7325}"/>
            </a:ext>
          </a:extLst>
        </xdr:cNvPr>
        <xdr:cNvSpPr txBox="1"/>
      </xdr:nvSpPr>
      <xdr:spPr>
        <a:xfrm>
          <a:off x="12957184" y="983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60" name="n_3aveValue【学校施設】&#10;有形固定資産減価償却率">
          <a:extLst>
            <a:ext uri="{FF2B5EF4-FFF2-40B4-BE49-F238E27FC236}">
              <a16:creationId xmlns:a16="http://schemas.microsoft.com/office/drawing/2014/main" id="{39D88D0F-ED4C-4A36-8D45-D805A6361C5E}"/>
            </a:ext>
          </a:extLst>
        </xdr:cNvPr>
        <xdr:cNvSpPr txBox="1"/>
      </xdr:nvSpPr>
      <xdr:spPr>
        <a:xfrm>
          <a:off x="1217105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61" name="n_4aveValue【学校施設】&#10;有形固定資産減価償却率">
          <a:extLst>
            <a:ext uri="{FF2B5EF4-FFF2-40B4-BE49-F238E27FC236}">
              <a16:creationId xmlns:a16="http://schemas.microsoft.com/office/drawing/2014/main" id="{8298C28B-BA63-4770-B009-C47D91859981}"/>
            </a:ext>
          </a:extLst>
        </xdr:cNvPr>
        <xdr:cNvSpPr txBox="1"/>
      </xdr:nvSpPr>
      <xdr:spPr>
        <a:xfrm>
          <a:off x="113544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153941</xdr:rowOff>
    </xdr:from>
    <xdr:ext cx="405111" cy="259045"/>
    <xdr:sp macro="" textlink="">
      <xdr:nvSpPr>
        <xdr:cNvPr id="562" name="n_1mainValue【学校施設】&#10;有形固定資産減価償却率">
          <a:extLst>
            <a:ext uri="{FF2B5EF4-FFF2-40B4-BE49-F238E27FC236}">
              <a16:creationId xmlns:a16="http://schemas.microsoft.com/office/drawing/2014/main" id="{1AC984DE-FDC3-40EB-BAB2-AAA1C40DF745}"/>
            </a:ext>
          </a:extLst>
        </xdr:cNvPr>
        <xdr:cNvSpPr txBox="1"/>
      </xdr:nvSpPr>
      <xdr:spPr>
        <a:xfrm>
          <a:off x="1373823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135653</xdr:rowOff>
    </xdr:from>
    <xdr:ext cx="405111" cy="259045"/>
    <xdr:sp macro="" textlink="">
      <xdr:nvSpPr>
        <xdr:cNvPr id="563" name="n_2mainValue【学校施設】&#10;有形固定資産減価償却率">
          <a:extLst>
            <a:ext uri="{FF2B5EF4-FFF2-40B4-BE49-F238E27FC236}">
              <a16:creationId xmlns:a16="http://schemas.microsoft.com/office/drawing/2014/main" id="{5EA43F0E-DC0F-4B8F-8B43-46C37907009F}"/>
            </a:ext>
          </a:extLst>
        </xdr:cNvPr>
        <xdr:cNvSpPr txBox="1"/>
      </xdr:nvSpPr>
      <xdr:spPr>
        <a:xfrm>
          <a:off x="12957184" y="1076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131081</xdr:rowOff>
    </xdr:from>
    <xdr:ext cx="405111" cy="259045"/>
    <xdr:sp macro="" textlink="">
      <xdr:nvSpPr>
        <xdr:cNvPr id="564" name="n_3mainValue【学校施設】&#10;有形固定資産減価償却率">
          <a:extLst>
            <a:ext uri="{FF2B5EF4-FFF2-40B4-BE49-F238E27FC236}">
              <a16:creationId xmlns:a16="http://schemas.microsoft.com/office/drawing/2014/main" id="{61E4BDFA-A458-4B29-B812-5F0971D16F9C}"/>
            </a:ext>
          </a:extLst>
        </xdr:cNvPr>
        <xdr:cNvSpPr txBox="1"/>
      </xdr:nvSpPr>
      <xdr:spPr>
        <a:xfrm>
          <a:off x="12171054" y="1076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12209</xdr:rowOff>
    </xdr:from>
    <xdr:ext cx="405111" cy="259045"/>
    <xdr:sp macro="" textlink="">
      <xdr:nvSpPr>
        <xdr:cNvPr id="565" name="n_4mainValue【学校施設】&#10;有形固定資産減価償却率">
          <a:extLst>
            <a:ext uri="{FF2B5EF4-FFF2-40B4-BE49-F238E27FC236}">
              <a16:creationId xmlns:a16="http://schemas.microsoft.com/office/drawing/2014/main" id="{3F3A509B-B5C1-4EB5-85BC-E5E84D5E5C09}"/>
            </a:ext>
          </a:extLst>
        </xdr:cNvPr>
        <xdr:cNvSpPr txBox="1"/>
      </xdr:nvSpPr>
      <xdr:spPr>
        <a:xfrm>
          <a:off x="11354444" y="1081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B836776-0902-46C8-A425-3D2326AC3697}"/>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9A87340-41D0-40BF-96B0-C39E6ABB45B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854E146-A223-4E22-BA1F-5501FC9487E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39CD1A3-1DD9-483C-8A1E-7FEDF396AEB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A667B95-9BE3-41AD-B0C6-56DF72CAA7F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27CAB34C-B0F0-4717-A5A5-D172881B4C5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D98FEB4-3135-4E2F-8C4F-2736D3E2DEB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D0B4DD0-7D48-4F32-B6A9-112D3437AC21}"/>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D6614004-69CE-4E16-BDD7-D84F1B71C168}"/>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010669C-0024-4104-8A48-700376D37CF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A3DBCA50-4742-4BA0-B443-5CCC63D95B18}"/>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5CD51FA6-FE5A-4337-BEEA-561581B0467A}"/>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EAE7E8BB-9AE9-4BA4-8C6C-DBBAEBCCE512}"/>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D90085BC-7ADF-4949-A696-BD95E0D9083F}"/>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DC6EFD38-99C5-4856-A83B-F4513B25907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CD846196-E2C5-4204-B4B1-073F51F3C619}"/>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EE350CC7-B15B-44B3-9F17-558AAF957813}"/>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9039C181-C476-4E85-96BB-3FF072465D8F}"/>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B37772FF-FF96-40F8-AF00-D16FEEED82F7}"/>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DEF0DE3-67CD-48F6-AC35-6E03E7AC0A13}"/>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A7A5E1D9-2165-48D2-99F1-B71E6BE3112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215E7BC-32C3-4A53-AF47-34DBFDA0A67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FD49FE25-6A36-4EE5-9DEE-75D5DA6B193E}"/>
            </a:ext>
          </a:extLst>
        </xdr:cNvPr>
        <xdr:cNvCxnSpPr/>
      </xdr:nvCxnSpPr>
      <xdr:spPr>
        <a:xfrm flipV="1">
          <a:off x="19947254" y="9506559"/>
          <a:ext cx="0" cy="140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1754219D-326D-444C-BE9E-1B8B173865E3}"/>
            </a:ext>
          </a:extLst>
        </xdr:cNvPr>
        <xdr:cNvSpPr txBox="1"/>
      </xdr:nvSpPr>
      <xdr:spPr>
        <a:xfrm>
          <a:off x="1998599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4611B04E-4E9B-49A9-AC11-EDB25BCC4311}"/>
            </a:ext>
          </a:extLst>
        </xdr:cNvPr>
        <xdr:cNvCxnSpPr/>
      </xdr:nvCxnSpPr>
      <xdr:spPr>
        <a:xfrm>
          <a:off x="19885660" y="10906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AA380F25-77EE-4E3A-A639-7A1F3535A2AD}"/>
            </a:ext>
          </a:extLst>
        </xdr:cNvPr>
        <xdr:cNvSpPr txBox="1"/>
      </xdr:nvSpPr>
      <xdr:spPr>
        <a:xfrm>
          <a:off x="19985990" y="92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B2C5BD91-0DC2-40D2-9641-E500786FEE0C}"/>
            </a:ext>
          </a:extLst>
        </xdr:cNvPr>
        <xdr:cNvCxnSpPr/>
      </xdr:nvCxnSpPr>
      <xdr:spPr>
        <a:xfrm>
          <a:off x="19885660" y="950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65339F43-9EF5-4053-917E-3C11AE81C63D}"/>
            </a:ext>
          </a:extLst>
        </xdr:cNvPr>
        <xdr:cNvSpPr txBox="1"/>
      </xdr:nvSpPr>
      <xdr:spPr>
        <a:xfrm>
          <a:off x="19985990" y="1035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1972CB28-1AA6-4C16-87E5-B4030F0867CC}"/>
            </a:ext>
          </a:extLst>
        </xdr:cNvPr>
        <xdr:cNvSpPr/>
      </xdr:nvSpPr>
      <xdr:spPr>
        <a:xfrm>
          <a:off x="19904710" y="1050419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3A704F71-623B-47FE-8AD5-92D0B17E3CAF}"/>
            </a:ext>
          </a:extLst>
        </xdr:cNvPr>
        <xdr:cNvSpPr/>
      </xdr:nvSpPr>
      <xdr:spPr>
        <a:xfrm>
          <a:off x="19161760" y="104990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9B773E93-5CE6-4F9D-90B8-C4EA75FA6552}"/>
            </a:ext>
          </a:extLst>
        </xdr:cNvPr>
        <xdr:cNvSpPr/>
      </xdr:nvSpPr>
      <xdr:spPr>
        <a:xfrm>
          <a:off x="18345150" y="1048941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53442</xdr:rowOff>
    </xdr:from>
    <xdr:to>
      <xdr:col>102</xdr:col>
      <xdr:colOff>165100</xdr:colOff>
      <xdr:row>62</xdr:row>
      <xdr:rowOff>155042</xdr:rowOff>
    </xdr:to>
    <xdr:sp macro="" textlink="">
      <xdr:nvSpPr>
        <xdr:cNvPr id="597" name="フローチャート: 判断 596">
          <a:extLst>
            <a:ext uri="{FF2B5EF4-FFF2-40B4-BE49-F238E27FC236}">
              <a16:creationId xmlns:a16="http://schemas.microsoft.com/office/drawing/2014/main" id="{C0A99881-7B02-4AF7-8866-D5F13FA7FD9F}"/>
            </a:ext>
          </a:extLst>
        </xdr:cNvPr>
        <xdr:cNvSpPr/>
      </xdr:nvSpPr>
      <xdr:spPr>
        <a:xfrm>
          <a:off x="17547590" y="1068715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598" name="フローチャート: 判断 597">
          <a:extLst>
            <a:ext uri="{FF2B5EF4-FFF2-40B4-BE49-F238E27FC236}">
              <a16:creationId xmlns:a16="http://schemas.microsoft.com/office/drawing/2014/main" id="{A8BE33EA-C8B5-4521-8859-D1C724AE08E7}"/>
            </a:ext>
          </a:extLst>
        </xdr:cNvPr>
        <xdr:cNvSpPr/>
      </xdr:nvSpPr>
      <xdr:spPr>
        <a:xfrm>
          <a:off x="16761460" y="106895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5753F64-0BA2-4554-B8C6-3AFDBF0D625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182F607-169F-4739-92F9-C4A99515C17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9E4A2F8-13AE-4381-9630-B355654E1F0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9707B5-FCD6-4CC2-AB1C-F6AEB3800A2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6EFB7A1-42C9-4094-9D52-2952A5C9F861}"/>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4979</xdr:rowOff>
    </xdr:from>
    <xdr:to>
      <xdr:col>116</xdr:col>
      <xdr:colOff>114300</xdr:colOff>
      <xdr:row>63</xdr:row>
      <xdr:rowOff>106579</xdr:rowOff>
    </xdr:to>
    <xdr:sp macro="" textlink="">
      <xdr:nvSpPr>
        <xdr:cNvPr id="604" name="楕円 603">
          <a:extLst>
            <a:ext uri="{FF2B5EF4-FFF2-40B4-BE49-F238E27FC236}">
              <a16:creationId xmlns:a16="http://schemas.microsoft.com/office/drawing/2014/main" id="{C452F522-BEA5-46DF-B7AE-BAD4EA36BF93}"/>
            </a:ext>
          </a:extLst>
        </xdr:cNvPr>
        <xdr:cNvSpPr/>
      </xdr:nvSpPr>
      <xdr:spPr>
        <a:xfrm>
          <a:off x="19904710" y="1080823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91356</xdr:rowOff>
    </xdr:from>
    <xdr:ext cx="469744" cy="259045"/>
    <xdr:sp macro="" textlink="">
      <xdr:nvSpPr>
        <xdr:cNvPr id="605" name="【学校施設】&#10;一人当たり面積該当値テキスト">
          <a:extLst>
            <a:ext uri="{FF2B5EF4-FFF2-40B4-BE49-F238E27FC236}">
              <a16:creationId xmlns:a16="http://schemas.microsoft.com/office/drawing/2014/main" id="{89E27F99-E732-4FBF-B620-3109D8371CB7}"/>
            </a:ext>
          </a:extLst>
        </xdr:cNvPr>
        <xdr:cNvSpPr txBox="1"/>
      </xdr:nvSpPr>
      <xdr:spPr>
        <a:xfrm>
          <a:off x="19985990" y="107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11836</xdr:rowOff>
    </xdr:from>
    <xdr:to>
      <xdr:col>112</xdr:col>
      <xdr:colOff>38100</xdr:colOff>
      <xdr:row>63</xdr:row>
      <xdr:rowOff>113436</xdr:rowOff>
    </xdr:to>
    <xdr:sp macro="" textlink="">
      <xdr:nvSpPr>
        <xdr:cNvPr id="606" name="楕円 605">
          <a:extLst>
            <a:ext uri="{FF2B5EF4-FFF2-40B4-BE49-F238E27FC236}">
              <a16:creationId xmlns:a16="http://schemas.microsoft.com/office/drawing/2014/main" id="{CCD86A1C-4A8D-481C-B259-FCF991726FAF}"/>
            </a:ext>
          </a:extLst>
        </xdr:cNvPr>
        <xdr:cNvSpPr/>
      </xdr:nvSpPr>
      <xdr:spPr>
        <a:xfrm>
          <a:off x="19161760" y="10816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55779</xdr:rowOff>
    </xdr:from>
    <xdr:to>
      <xdr:col>116</xdr:col>
      <xdr:colOff>63500</xdr:colOff>
      <xdr:row>63</xdr:row>
      <xdr:rowOff>62636</xdr:rowOff>
    </xdr:to>
    <xdr:cxnSp macro="">
      <xdr:nvCxnSpPr>
        <xdr:cNvPr id="607" name="直線コネクタ 606">
          <a:extLst>
            <a:ext uri="{FF2B5EF4-FFF2-40B4-BE49-F238E27FC236}">
              <a16:creationId xmlns:a16="http://schemas.microsoft.com/office/drawing/2014/main" id="{8AAD3A88-9504-49E3-82F3-24931AB310C5}"/>
            </a:ext>
          </a:extLst>
        </xdr:cNvPr>
        <xdr:cNvCxnSpPr/>
      </xdr:nvCxnSpPr>
      <xdr:spPr>
        <a:xfrm flipV="1">
          <a:off x="19204940" y="108609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16408</xdr:rowOff>
    </xdr:from>
    <xdr:to>
      <xdr:col>107</xdr:col>
      <xdr:colOff>101600</xdr:colOff>
      <xdr:row>63</xdr:row>
      <xdr:rowOff>118008</xdr:rowOff>
    </xdr:to>
    <xdr:sp macro="" textlink="">
      <xdr:nvSpPr>
        <xdr:cNvPr id="608" name="楕円 607">
          <a:extLst>
            <a:ext uri="{FF2B5EF4-FFF2-40B4-BE49-F238E27FC236}">
              <a16:creationId xmlns:a16="http://schemas.microsoft.com/office/drawing/2014/main" id="{BD7014A2-970A-4032-AF30-1042A31E1BFB}"/>
            </a:ext>
          </a:extLst>
        </xdr:cNvPr>
        <xdr:cNvSpPr/>
      </xdr:nvSpPr>
      <xdr:spPr>
        <a:xfrm>
          <a:off x="18345150" y="108215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62636</xdr:rowOff>
    </xdr:from>
    <xdr:to>
      <xdr:col>111</xdr:col>
      <xdr:colOff>177800</xdr:colOff>
      <xdr:row>63</xdr:row>
      <xdr:rowOff>67208</xdr:rowOff>
    </xdr:to>
    <xdr:cxnSp macro="">
      <xdr:nvCxnSpPr>
        <xdr:cNvPr id="609" name="直線コネクタ 608">
          <a:extLst>
            <a:ext uri="{FF2B5EF4-FFF2-40B4-BE49-F238E27FC236}">
              <a16:creationId xmlns:a16="http://schemas.microsoft.com/office/drawing/2014/main" id="{4A56306D-6E63-4314-A57D-3BE0E3C7D1BF}"/>
            </a:ext>
          </a:extLst>
        </xdr:cNvPr>
        <xdr:cNvCxnSpPr/>
      </xdr:nvCxnSpPr>
      <xdr:spPr>
        <a:xfrm flipV="1">
          <a:off x="18399760" y="10860176"/>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20524</xdr:rowOff>
    </xdr:from>
    <xdr:to>
      <xdr:col>102</xdr:col>
      <xdr:colOff>165100</xdr:colOff>
      <xdr:row>63</xdr:row>
      <xdr:rowOff>122124</xdr:rowOff>
    </xdr:to>
    <xdr:sp macro="" textlink="">
      <xdr:nvSpPr>
        <xdr:cNvPr id="610" name="楕円 609">
          <a:extLst>
            <a:ext uri="{FF2B5EF4-FFF2-40B4-BE49-F238E27FC236}">
              <a16:creationId xmlns:a16="http://schemas.microsoft.com/office/drawing/2014/main" id="{29035CBF-527D-4413-BAD8-BACB5F2CCCB1}"/>
            </a:ext>
          </a:extLst>
        </xdr:cNvPr>
        <xdr:cNvSpPr/>
      </xdr:nvSpPr>
      <xdr:spPr>
        <a:xfrm>
          <a:off x="17547590" y="1081806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67208</xdr:rowOff>
    </xdr:from>
    <xdr:to>
      <xdr:col>107</xdr:col>
      <xdr:colOff>50800</xdr:colOff>
      <xdr:row>63</xdr:row>
      <xdr:rowOff>71324</xdr:rowOff>
    </xdr:to>
    <xdr:cxnSp macro="">
      <xdr:nvCxnSpPr>
        <xdr:cNvPr id="611" name="直線コネクタ 610">
          <a:extLst>
            <a:ext uri="{FF2B5EF4-FFF2-40B4-BE49-F238E27FC236}">
              <a16:creationId xmlns:a16="http://schemas.microsoft.com/office/drawing/2014/main" id="{7EEA175C-E8E3-4040-867C-B8E2D31E5050}"/>
            </a:ext>
          </a:extLst>
        </xdr:cNvPr>
        <xdr:cNvCxnSpPr/>
      </xdr:nvCxnSpPr>
      <xdr:spPr>
        <a:xfrm flipV="1">
          <a:off x="17602200" y="10866653"/>
          <a:ext cx="79756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25095</xdr:rowOff>
    </xdr:from>
    <xdr:to>
      <xdr:col>98</xdr:col>
      <xdr:colOff>38100</xdr:colOff>
      <xdr:row>63</xdr:row>
      <xdr:rowOff>126695</xdr:rowOff>
    </xdr:to>
    <xdr:sp macro="" textlink="">
      <xdr:nvSpPr>
        <xdr:cNvPr id="612" name="楕円 611">
          <a:extLst>
            <a:ext uri="{FF2B5EF4-FFF2-40B4-BE49-F238E27FC236}">
              <a16:creationId xmlns:a16="http://schemas.microsoft.com/office/drawing/2014/main" id="{0747A798-7B7B-472E-8FCE-164CA157F9B1}"/>
            </a:ext>
          </a:extLst>
        </xdr:cNvPr>
        <xdr:cNvSpPr/>
      </xdr:nvSpPr>
      <xdr:spPr>
        <a:xfrm>
          <a:off x="16761460" y="1082263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71324</xdr:rowOff>
    </xdr:from>
    <xdr:to>
      <xdr:col>102</xdr:col>
      <xdr:colOff>114300</xdr:colOff>
      <xdr:row>63</xdr:row>
      <xdr:rowOff>75895</xdr:rowOff>
    </xdr:to>
    <xdr:cxnSp macro="">
      <xdr:nvCxnSpPr>
        <xdr:cNvPr id="613" name="直線コネクタ 612">
          <a:extLst>
            <a:ext uri="{FF2B5EF4-FFF2-40B4-BE49-F238E27FC236}">
              <a16:creationId xmlns:a16="http://schemas.microsoft.com/office/drawing/2014/main" id="{4306B0A0-F3E0-4BBF-808E-12794A1F0CA6}"/>
            </a:ext>
          </a:extLst>
        </xdr:cNvPr>
        <xdr:cNvCxnSpPr/>
      </xdr:nvCxnSpPr>
      <xdr:spPr>
        <a:xfrm flipV="1">
          <a:off x="16804640" y="10870769"/>
          <a:ext cx="797560" cy="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294C4E70-C1B7-4ACE-9E38-13667DC6439E}"/>
            </a:ext>
          </a:extLst>
        </xdr:cNvPr>
        <xdr:cNvSpPr txBox="1"/>
      </xdr:nvSpPr>
      <xdr:spPr>
        <a:xfrm>
          <a:off x="18982132"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1ECF554A-042A-4185-B01B-9EA1453B71B3}"/>
            </a:ext>
          </a:extLst>
        </xdr:cNvPr>
        <xdr:cNvSpPr txBox="1"/>
      </xdr:nvSpPr>
      <xdr:spPr>
        <a:xfrm>
          <a:off x="18182032"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xdr:rowOff>
    </xdr:from>
    <xdr:ext cx="469744" cy="259045"/>
    <xdr:sp macro="" textlink="">
      <xdr:nvSpPr>
        <xdr:cNvPr id="616" name="n_3aveValue【学校施設】&#10;一人当たり面積">
          <a:extLst>
            <a:ext uri="{FF2B5EF4-FFF2-40B4-BE49-F238E27FC236}">
              <a16:creationId xmlns:a16="http://schemas.microsoft.com/office/drawing/2014/main" id="{52332059-026E-45F8-AD7D-10439C872509}"/>
            </a:ext>
          </a:extLst>
        </xdr:cNvPr>
        <xdr:cNvSpPr txBox="1"/>
      </xdr:nvSpPr>
      <xdr:spPr>
        <a:xfrm>
          <a:off x="17384472" y="1045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10177</xdr:rowOff>
    </xdr:from>
    <xdr:ext cx="469744" cy="259045"/>
    <xdr:sp macro="" textlink="">
      <xdr:nvSpPr>
        <xdr:cNvPr id="617" name="n_4aveValue【学校施設】&#10;一人当たり面積">
          <a:extLst>
            <a:ext uri="{FF2B5EF4-FFF2-40B4-BE49-F238E27FC236}">
              <a16:creationId xmlns:a16="http://schemas.microsoft.com/office/drawing/2014/main" id="{26C05D3E-B457-419D-A7B5-4F1A89706F5D}"/>
            </a:ext>
          </a:extLst>
        </xdr:cNvPr>
        <xdr:cNvSpPr txBox="1"/>
      </xdr:nvSpPr>
      <xdr:spPr>
        <a:xfrm>
          <a:off x="16588817" y="104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104563</xdr:rowOff>
    </xdr:from>
    <xdr:ext cx="469744" cy="259045"/>
    <xdr:sp macro="" textlink="">
      <xdr:nvSpPr>
        <xdr:cNvPr id="618" name="n_1mainValue【学校施設】&#10;一人当たり面積">
          <a:extLst>
            <a:ext uri="{FF2B5EF4-FFF2-40B4-BE49-F238E27FC236}">
              <a16:creationId xmlns:a16="http://schemas.microsoft.com/office/drawing/2014/main" id="{340EC66E-2A74-4DC9-94B5-CA078254EFC8}"/>
            </a:ext>
          </a:extLst>
        </xdr:cNvPr>
        <xdr:cNvSpPr txBox="1"/>
      </xdr:nvSpPr>
      <xdr:spPr>
        <a:xfrm>
          <a:off x="18982132" y="1090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109135</xdr:rowOff>
    </xdr:from>
    <xdr:ext cx="469744" cy="259045"/>
    <xdr:sp macro="" textlink="">
      <xdr:nvSpPr>
        <xdr:cNvPr id="619" name="n_2mainValue【学校施設】&#10;一人当たり面積">
          <a:extLst>
            <a:ext uri="{FF2B5EF4-FFF2-40B4-BE49-F238E27FC236}">
              <a16:creationId xmlns:a16="http://schemas.microsoft.com/office/drawing/2014/main" id="{25DA4B0D-1D22-47D1-870F-54385BDED4EC}"/>
            </a:ext>
          </a:extLst>
        </xdr:cNvPr>
        <xdr:cNvSpPr txBox="1"/>
      </xdr:nvSpPr>
      <xdr:spPr>
        <a:xfrm>
          <a:off x="18182032" y="1090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113251</xdr:rowOff>
    </xdr:from>
    <xdr:ext cx="469744" cy="259045"/>
    <xdr:sp macro="" textlink="">
      <xdr:nvSpPr>
        <xdr:cNvPr id="620" name="n_3mainValue【学校施設】&#10;一人当たり面積">
          <a:extLst>
            <a:ext uri="{FF2B5EF4-FFF2-40B4-BE49-F238E27FC236}">
              <a16:creationId xmlns:a16="http://schemas.microsoft.com/office/drawing/2014/main" id="{6CF82EDC-D20A-484B-85E4-79AB3D8945DF}"/>
            </a:ext>
          </a:extLst>
        </xdr:cNvPr>
        <xdr:cNvSpPr txBox="1"/>
      </xdr:nvSpPr>
      <xdr:spPr>
        <a:xfrm>
          <a:off x="17384472" y="1091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117822</xdr:rowOff>
    </xdr:from>
    <xdr:ext cx="469744" cy="259045"/>
    <xdr:sp macro="" textlink="">
      <xdr:nvSpPr>
        <xdr:cNvPr id="621" name="n_4mainValue【学校施設】&#10;一人当たり面積">
          <a:extLst>
            <a:ext uri="{FF2B5EF4-FFF2-40B4-BE49-F238E27FC236}">
              <a16:creationId xmlns:a16="http://schemas.microsoft.com/office/drawing/2014/main" id="{97BFDB73-18D2-48D3-B203-6E5212B8338F}"/>
            </a:ext>
          </a:extLst>
        </xdr:cNvPr>
        <xdr:cNvSpPr txBox="1"/>
      </xdr:nvSpPr>
      <xdr:spPr>
        <a:xfrm>
          <a:off x="16588817" y="10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BA7E7C1-7079-46B2-9E46-931A69276DD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FAC01A0-1D7E-4382-B0F5-439F6FBC744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DAD29AF9-2B71-468C-8E8A-6441AC00D06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FC0CD968-F632-4AC7-B835-9939859C5572}"/>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8C38740-34B4-495D-9AFF-1326482AAA7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84264E9B-2B9D-4EF7-824F-57A8788D19E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6EACEEB-D704-4976-909C-646D6D8EA00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6C0810B-2E9F-441F-9956-6B91AAE60699}"/>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B15CFCA-34E6-4484-83A6-1651BF619D1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F1AE181E-27D1-4C78-AEB3-4AECB1BB044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5C3F55BE-1893-4854-AA55-B5E935D99E6C}"/>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F476F8A6-E1FE-4D4E-BD17-119ABB31513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48990FC0-FFE4-4CB8-991B-2E700052266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CA11C4BF-C3BE-4301-95C8-464BA22F4F0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1315E1CC-AE9E-4CDB-A305-DF63A187F50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3EE3CC30-D9C2-415B-803B-B7962B63530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58DEC5F4-F656-45AC-9FDD-638BA3AB4D9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50AB4BA6-AED2-4576-95B7-151954137A5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F4290C5E-E959-4772-8148-86ACA7B90C08}"/>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1425EA01-0802-433B-B8C3-EE1DEB867FB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7EE9C4A-AB3D-42A2-8006-0D69AA1E79EA}"/>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5E5D2383-E187-4AEF-9404-33348C36E9C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85441A9F-462F-4A6F-96BA-FEA6925DCEF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E5FDAAC5-84BB-4C43-9ED1-ACE3D269EC0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739ABE48-47F8-472C-A71C-E4A1F84FC31B}"/>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F50B6F2C-CABB-4E89-8C46-2BD183C24A9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869EF2EC-98E1-40CE-ACD0-CE2E8E682968}"/>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a:extLst>
            <a:ext uri="{FF2B5EF4-FFF2-40B4-BE49-F238E27FC236}">
              <a16:creationId xmlns:a16="http://schemas.microsoft.com/office/drawing/2014/main" id="{B05C31F7-4068-4F19-8B33-465782B0D9CF}"/>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0" name="テキスト ボックス 649">
          <a:extLst>
            <a:ext uri="{FF2B5EF4-FFF2-40B4-BE49-F238E27FC236}">
              <a16:creationId xmlns:a16="http://schemas.microsoft.com/office/drawing/2014/main" id="{45DCB3AE-E0F1-4F1C-9636-E492C18129D8}"/>
            </a:ext>
          </a:extLst>
        </xdr:cNvPr>
        <xdr:cNvSpPr txBox="1"/>
      </xdr:nvSpPr>
      <xdr:spPr>
        <a:xfrm>
          <a:off x="1080153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a:extLst>
            <a:ext uri="{FF2B5EF4-FFF2-40B4-BE49-F238E27FC236}">
              <a16:creationId xmlns:a16="http://schemas.microsoft.com/office/drawing/2014/main" id="{339D117F-7B2E-4958-B06F-8B4A7CBB33E6}"/>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2" name="テキスト ボックス 651">
          <a:extLst>
            <a:ext uri="{FF2B5EF4-FFF2-40B4-BE49-F238E27FC236}">
              <a16:creationId xmlns:a16="http://schemas.microsoft.com/office/drawing/2014/main" id="{A107AF6F-78D3-4FA7-BE32-0EA32975B045}"/>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a:extLst>
            <a:ext uri="{FF2B5EF4-FFF2-40B4-BE49-F238E27FC236}">
              <a16:creationId xmlns:a16="http://schemas.microsoft.com/office/drawing/2014/main" id="{447C7CC4-81CA-4B9A-B59E-8348ADFBDB96}"/>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4" name="テキスト ボックス 653">
          <a:extLst>
            <a:ext uri="{FF2B5EF4-FFF2-40B4-BE49-F238E27FC236}">
              <a16:creationId xmlns:a16="http://schemas.microsoft.com/office/drawing/2014/main" id="{8851E249-AC6B-4F6B-BC4D-AA0E6C73BBF3}"/>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a:extLst>
            <a:ext uri="{FF2B5EF4-FFF2-40B4-BE49-F238E27FC236}">
              <a16:creationId xmlns:a16="http://schemas.microsoft.com/office/drawing/2014/main" id="{3ABFD12F-3DBB-4CA6-8CCE-0649CF53279E}"/>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6" name="テキスト ボックス 655">
          <a:extLst>
            <a:ext uri="{FF2B5EF4-FFF2-40B4-BE49-F238E27FC236}">
              <a16:creationId xmlns:a16="http://schemas.microsoft.com/office/drawing/2014/main" id="{9C54B2EA-5871-4702-9936-0FAB3E935BC3}"/>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13299F5-F073-40A9-B5D8-BCFA7687E16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8" name="テキスト ボックス 657">
          <a:extLst>
            <a:ext uri="{FF2B5EF4-FFF2-40B4-BE49-F238E27FC236}">
              <a16:creationId xmlns:a16="http://schemas.microsoft.com/office/drawing/2014/main" id="{60FD430E-941F-4F8E-8795-F076CD9EC456}"/>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88544F1B-B812-4D60-BB00-DDDE28E52EB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60" name="直線コネクタ 659">
          <a:extLst>
            <a:ext uri="{FF2B5EF4-FFF2-40B4-BE49-F238E27FC236}">
              <a16:creationId xmlns:a16="http://schemas.microsoft.com/office/drawing/2014/main" id="{9D6EFC53-0FAF-4251-952A-210E2E362A9D}"/>
            </a:ext>
          </a:extLst>
        </xdr:cNvPr>
        <xdr:cNvCxnSpPr/>
      </xdr:nvCxnSpPr>
      <xdr:spPr>
        <a:xfrm flipV="1">
          <a:off x="14703424" y="17338548"/>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1" name="【公民館】&#10;有形固定資産減価償却率最小値テキスト">
          <a:extLst>
            <a:ext uri="{FF2B5EF4-FFF2-40B4-BE49-F238E27FC236}">
              <a16:creationId xmlns:a16="http://schemas.microsoft.com/office/drawing/2014/main" id="{53B96554-7B37-4628-AD7E-75502C37D523}"/>
            </a:ext>
          </a:extLst>
        </xdr:cNvPr>
        <xdr:cNvSpPr txBox="1"/>
      </xdr:nvSpPr>
      <xdr:spPr>
        <a:xfrm>
          <a:off x="14742160" y="185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a:extLst>
            <a:ext uri="{FF2B5EF4-FFF2-40B4-BE49-F238E27FC236}">
              <a16:creationId xmlns:a16="http://schemas.microsoft.com/office/drawing/2014/main" id="{3789D3F4-668D-400B-9087-76CD768CDEDF}"/>
            </a:ext>
          </a:extLst>
        </xdr:cNvPr>
        <xdr:cNvCxnSpPr/>
      </xdr:nvCxnSpPr>
      <xdr:spPr>
        <a:xfrm>
          <a:off x="14611350" y="1859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63" name="【公民館】&#10;有形固定資産減価償却率最大値テキスト">
          <a:extLst>
            <a:ext uri="{FF2B5EF4-FFF2-40B4-BE49-F238E27FC236}">
              <a16:creationId xmlns:a16="http://schemas.microsoft.com/office/drawing/2014/main" id="{58C65860-1AE9-48C0-A0E7-E0DA9E2D9185}"/>
            </a:ext>
          </a:extLst>
        </xdr:cNvPr>
        <xdr:cNvSpPr txBox="1"/>
      </xdr:nvSpPr>
      <xdr:spPr>
        <a:xfrm>
          <a:off x="14742160" y="1711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4" name="直線コネクタ 663">
          <a:extLst>
            <a:ext uri="{FF2B5EF4-FFF2-40B4-BE49-F238E27FC236}">
              <a16:creationId xmlns:a16="http://schemas.microsoft.com/office/drawing/2014/main" id="{ECB9461C-7DDC-4829-B3CB-CA7F08A14369}"/>
            </a:ext>
          </a:extLst>
        </xdr:cNvPr>
        <xdr:cNvCxnSpPr/>
      </xdr:nvCxnSpPr>
      <xdr:spPr>
        <a:xfrm>
          <a:off x="14611350" y="17338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65" name="【公民館】&#10;有形固定資産減価償却率平均値テキスト">
          <a:extLst>
            <a:ext uri="{FF2B5EF4-FFF2-40B4-BE49-F238E27FC236}">
              <a16:creationId xmlns:a16="http://schemas.microsoft.com/office/drawing/2014/main" id="{4F757807-89A6-4BFC-B399-127795F93B3C}"/>
            </a:ext>
          </a:extLst>
        </xdr:cNvPr>
        <xdr:cNvSpPr txBox="1"/>
      </xdr:nvSpPr>
      <xdr:spPr>
        <a:xfrm>
          <a:off x="14742160" y="17746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6" name="フローチャート: 判断 665">
          <a:extLst>
            <a:ext uri="{FF2B5EF4-FFF2-40B4-BE49-F238E27FC236}">
              <a16:creationId xmlns:a16="http://schemas.microsoft.com/office/drawing/2014/main" id="{A74A00E1-2E28-4776-9003-8C4DB81A6A2F}"/>
            </a:ext>
          </a:extLst>
        </xdr:cNvPr>
        <xdr:cNvSpPr/>
      </xdr:nvSpPr>
      <xdr:spPr>
        <a:xfrm>
          <a:off x="14649450" y="1788896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7" name="フローチャート: 判断 666">
          <a:extLst>
            <a:ext uri="{FF2B5EF4-FFF2-40B4-BE49-F238E27FC236}">
              <a16:creationId xmlns:a16="http://schemas.microsoft.com/office/drawing/2014/main" id="{870EA0D8-C7B0-4BB7-A318-4F526CEFBBDD}"/>
            </a:ext>
          </a:extLst>
        </xdr:cNvPr>
        <xdr:cNvSpPr/>
      </xdr:nvSpPr>
      <xdr:spPr>
        <a:xfrm>
          <a:off x="13887450" y="1785315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8" name="フローチャート: 判断 667">
          <a:extLst>
            <a:ext uri="{FF2B5EF4-FFF2-40B4-BE49-F238E27FC236}">
              <a16:creationId xmlns:a16="http://schemas.microsoft.com/office/drawing/2014/main" id="{057CE37C-148A-4941-B2C8-CB69C0D61CA7}"/>
            </a:ext>
          </a:extLst>
        </xdr:cNvPr>
        <xdr:cNvSpPr/>
      </xdr:nvSpPr>
      <xdr:spPr>
        <a:xfrm>
          <a:off x="13089890" y="1786115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669" name="フローチャート: 判断 668">
          <a:extLst>
            <a:ext uri="{FF2B5EF4-FFF2-40B4-BE49-F238E27FC236}">
              <a16:creationId xmlns:a16="http://schemas.microsoft.com/office/drawing/2014/main" id="{B7644F0D-6B62-4B22-82B7-F945F63FF2A7}"/>
            </a:ext>
          </a:extLst>
        </xdr:cNvPr>
        <xdr:cNvSpPr/>
      </xdr:nvSpPr>
      <xdr:spPr>
        <a:xfrm>
          <a:off x="12303760" y="177159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670" name="フローチャート: 判断 669">
          <a:extLst>
            <a:ext uri="{FF2B5EF4-FFF2-40B4-BE49-F238E27FC236}">
              <a16:creationId xmlns:a16="http://schemas.microsoft.com/office/drawing/2014/main" id="{B8EBE266-4D08-414E-8013-753FA681B41D}"/>
            </a:ext>
          </a:extLst>
        </xdr:cNvPr>
        <xdr:cNvSpPr/>
      </xdr:nvSpPr>
      <xdr:spPr>
        <a:xfrm>
          <a:off x="11487150" y="1770494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C75DE80D-4580-4137-BDD4-1A5730E92423}"/>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18D0E0C-8032-4A0C-96C9-80A4FE43B8B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469214C-8F79-4828-820F-E52A548328E9}"/>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3B22F9C-B110-441E-9BA8-B03DDF1C6E7F}"/>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9ACDCC2-C8C2-4868-AD9D-8A70A7EAC00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676" name="楕円 675">
          <a:extLst>
            <a:ext uri="{FF2B5EF4-FFF2-40B4-BE49-F238E27FC236}">
              <a16:creationId xmlns:a16="http://schemas.microsoft.com/office/drawing/2014/main" id="{2099596F-4199-4C49-990C-EA35845E97B7}"/>
            </a:ext>
          </a:extLst>
        </xdr:cNvPr>
        <xdr:cNvSpPr/>
      </xdr:nvSpPr>
      <xdr:spPr>
        <a:xfrm>
          <a:off x="1464945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69744" cy="259045"/>
    <xdr:sp macro="" textlink="">
      <xdr:nvSpPr>
        <xdr:cNvPr id="677" name="【公民館】&#10;有形固定資産減価償却率該当値テキスト">
          <a:extLst>
            <a:ext uri="{FF2B5EF4-FFF2-40B4-BE49-F238E27FC236}">
              <a16:creationId xmlns:a16="http://schemas.microsoft.com/office/drawing/2014/main" id="{283ECE17-A57C-4EC8-8502-DCFA184A95D6}"/>
            </a:ext>
          </a:extLst>
        </xdr:cNvPr>
        <xdr:cNvSpPr txBox="1"/>
      </xdr:nvSpPr>
      <xdr:spPr>
        <a:xfrm>
          <a:off x="1474216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78" name="楕円 677">
          <a:extLst>
            <a:ext uri="{FF2B5EF4-FFF2-40B4-BE49-F238E27FC236}">
              <a16:creationId xmlns:a16="http://schemas.microsoft.com/office/drawing/2014/main" id="{D58CC7D2-39DB-4C76-A222-284B1CD3A730}"/>
            </a:ext>
          </a:extLst>
        </xdr:cNvPr>
        <xdr:cNvSpPr/>
      </xdr:nvSpPr>
      <xdr:spPr>
        <a:xfrm>
          <a:off x="1388745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76200</xdr:rowOff>
    </xdr:to>
    <xdr:cxnSp macro="">
      <xdr:nvCxnSpPr>
        <xdr:cNvPr id="679" name="直線コネクタ 678">
          <a:extLst>
            <a:ext uri="{FF2B5EF4-FFF2-40B4-BE49-F238E27FC236}">
              <a16:creationId xmlns:a16="http://schemas.microsoft.com/office/drawing/2014/main" id="{2BE19B9F-1574-4878-90F9-39A023AEEE10}"/>
            </a:ext>
          </a:extLst>
        </xdr:cNvPr>
        <xdr:cNvCxnSpPr/>
      </xdr:nvCxnSpPr>
      <xdr:spPr>
        <a:xfrm>
          <a:off x="13942060" y="185928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80" name="楕円 679">
          <a:extLst>
            <a:ext uri="{FF2B5EF4-FFF2-40B4-BE49-F238E27FC236}">
              <a16:creationId xmlns:a16="http://schemas.microsoft.com/office/drawing/2014/main" id="{E90E7750-32D4-4D64-929C-F52A7D91EF3F}"/>
            </a:ext>
          </a:extLst>
        </xdr:cNvPr>
        <xdr:cNvSpPr/>
      </xdr:nvSpPr>
      <xdr:spPr>
        <a:xfrm>
          <a:off x="13089890" y="185381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81" name="直線コネクタ 680">
          <a:extLst>
            <a:ext uri="{FF2B5EF4-FFF2-40B4-BE49-F238E27FC236}">
              <a16:creationId xmlns:a16="http://schemas.microsoft.com/office/drawing/2014/main" id="{C0E74250-C666-4D6A-B654-79C8B32CCF5E}"/>
            </a:ext>
          </a:extLst>
        </xdr:cNvPr>
        <xdr:cNvCxnSpPr/>
      </xdr:nvCxnSpPr>
      <xdr:spPr>
        <a:xfrm>
          <a:off x="13144500" y="1859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25400</xdr:rowOff>
    </xdr:from>
    <xdr:to>
      <xdr:col>72</xdr:col>
      <xdr:colOff>38100</xdr:colOff>
      <xdr:row>108</xdr:row>
      <xdr:rowOff>127000</xdr:rowOff>
    </xdr:to>
    <xdr:sp macro="" textlink="">
      <xdr:nvSpPr>
        <xdr:cNvPr id="682" name="楕円 681">
          <a:extLst>
            <a:ext uri="{FF2B5EF4-FFF2-40B4-BE49-F238E27FC236}">
              <a16:creationId xmlns:a16="http://schemas.microsoft.com/office/drawing/2014/main" id="{2DE0138C-B4F7-437E-92FC-D9AE96519C1D}"/>
            </a:ext>
          </a:extLst>
        </xdr:cNvPr>
        <xdr:cNvSpPr/>
      </xdr:nvSpPr>
      <xdr:spPr>
        <a:xfrm>
          <a:off x="12303760" y="185381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76200</xdr:rowOff>
    </xdr:from>
    <xdr:to>
      <xdr:col>76</xdr:col>
      <xdr:colOff>114300</xdr:colOff>
      <xdr:row>108</xdr:row>
      <xdr:rowOff>76200</xdr:rowOff>
    </xdr:to>
    <xdr:cxnSp macro="">
      <xdr:nvCxnSpPr>
        <xdr:cNvPr id="683" name="直線コネクタ 682">
          <a:extLst>
            <a:ext uri="{FF2B5EF4-FFF2-40B4-BE49-F238E27FC236}">
              <a16:creationId xmlns:a16="http://schemas.microsoft.com/office/drawing/2014/main" id="{9D8AE783-C0F3-4D1E-BB86-616E352945D5}"/>
            </a:ext>
          </a:extLst>
        </xdr:cNvPr>
        <xdr:cNvCxnSpPr/>
      </xdr:nvCxnSpPr>
      <xdr:spPr>
        <a:xfrm>
          <a:off x="12346940" y="18592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25400</xdr:rowOff>
    </xdr:from>
    <xdr:to>
      <xdr:col>67</xdr:col>
      <xdr:colOff>101600</xdr:colOff>
      <xdr:row>108</xdr:row>
      <xdr:rowOff>127000</xdr:rowOff>
    </xdr:to>
    <xdr:sp macro="" textlink="">
      <xdr:nvSpPr>
        <xdr:cNvPr id="684" name="楕円 683">
          <a:extLst>
            <a:ext uri="{FF2B5EF4-FFF2-40B4-BE49-F238E27FC236}">
              <a16:creationId xmlns:a16="http://schemas.microsoft.com/office/drawing/2014/main" id="{F5606231-6BDD-4716-A81C-E5E3545CFE7F}"/>
            </a:ext>
          </a:extLst>
        </xdr:cNvPr>
        <xdr:cNvSpPr/>
      </xdr:nvSpPr>
      <xdr:spPr>
        <a:xfrm>
          <a:off x="11487150" y="185381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76200</xdr:rowOff>
    </xdr:from>
    <xdr:to>
      <xdr:col>71</xdr:col>
      <xdr:colOff>177800</xdr:colOff>
      <xdr:row>108</xdr:row>
      <xdr:rowOff>76200</xdr:rowOff>
    </xdr:to>
    <xdr:cxnSp macro="">
      <xdr:nvCxnSpPr>
        <xdr:cNvPr id="685" name="直線コネクタ 684">
          <a:extLst>
            <a:ext uri="{FF2B5EF4-FFF2-40B4-BE49-F238E27FC236}">
              <a16:creationId xmlns:a16="http://schemas.microsoft.com/office/drawing/2014/main" id="{D87A323C-E283-47E0-8DF2-0EEE5E8F0716}"/>
            </a:ext>
          </a:extLst>
        </xdr:cNvPr>
        <xdr:cNvCxnSpPr/>
      </xdr:nvCxnSpPr>
      <xdr:spPr>
        <a:xfrm>
          <a:off x="11541760" y="185928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86" name="n_1aveValue【公民館】&#10;有形固定資産減価償却率">
          <a:extLst>
            <a:ext uri="{FF2B5EF4-FFF2-40B4-BE49-F238E27FC236}">
              <a16:creationId xmlns:a16="http://schemas.microsoft.com/office/drawing/2014/main" id="{48494196-51B9-4306-B659-597B6103733C}"/>
            </a:ext>
          </a:extLst>
        </xdr:cNvPr>
        <xdr:cNvSpPr txBox="1"/>
      </xdr:nvSpPr>
      <xdr:spPr>
        <a:xfrm>
          <a:off x="13738234" y="1762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87" name="n_2aveValue【公民館】&#10;有形固定資産減価償却率">
          <a:extLst>
            <a:ext uri="{FF2B5EF4-FFF2-40B4-BE49-F238E27FC236}">
              <a16:creationId xmlns:a16="http://schemas.microsoft.com/office/drawing/2014/main" id="{7862AE16-8DE9-48AA-85F3-FDB2561B2045}"/>
            </a:ext>
          </a:extLst>
        </xdr:cNvPr>
        <xdr:cNvSpPr txBox="1"/>
      </xdr:nvSpPr>
      <xdr:spPr>
        <a:xfrm>
          <a:off x="1295718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688" name="n_3aveValue【公民館】&#10;有形固定資産減価償却率">
          <a:extLst>
            <a:ext uri="{FF2B5EF4-FFF2-40B4-BE49-F238E27FC236}">
              <a16:creationId xmlns:a16="http://schemas.microsoft.com/office/drawing/2014/main" id="{A6B01BBC-A16C-4D5D-86E2-2D864388843C}"/>
            </a:ext>
          </a:extLst>
        </xdr:cNvPr>
        <xdr:cNvSpPr txBox="1"/>
      </xdr:nvSpPr>
      <xdr:spPr>
        <a:xfrm>
          <a:off x="12171054" y="1749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689" name="n_4aveValue【公民館】&#10;有形固定資産減価償却率">
          <a:extLst>
            <a:ext uri="{FF2B5EF4-FFF2-40B4-BE49-F238E27FC236}">
              <a16:creationId xmlns:a16="http://schemas.microsoft.com/office/drawing/2014/main" id="{B03DC7E7-B092-4987-B86E-7A399C12AA86}"/>
            </a:ext>
          </a:extLst>
        </xdr:cNvPr>
        <xdr:cNvSpPr txBox="1"/>
      </xdr:nvSpPr>
      <xdr:spPr>
        <a:xfrm>
          <a:off x="11354444" y="1748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108</xdr:row>
      <xdr:rowOff>118127</xdr:rowOff>
    </xdr:from>
    <xdr:ext cx="469744" cy="259045"/>
    <xdr:sp macro="" textlink="">
      <xdr:nvSpPr>
        <xdr:cNvPr id="690" name="n_1mainValue【公民館】&#10;有形固定資産減価償却率">
          <a:extLst>
            <a:ext uri="{FF2B5EF4-FFF2-40B4-BE49-F238E27FC236}">
              <a16:creationId xmlns:a16="http://schemas.microsoft.com/office/drawing/2014/main" id="{D9B5E5E8-DF21-410B-AC31-27EAD685F508}"/>
            </a:ext>
          </a:extLst>
        </xdr:cNvPr>
        <xdr:cNvSpPr txBox="1"/>
      </xdr:nvSpPr>
      <xdr:spPr>
        <a:xfrm>
          <a:off x="1371734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108</xdr:row>
      <xdr:rowOff>118127</xdr:rowOff>
    </xdr:from>
    <xdr:ext cx="469744" cy="259045"/>
    <xdr:sp macro="" textlink="">
      <xdr:nvSpPr>
        <xdr:cNvPr id="691" name="n_2mainValue【公民館】&#10;有形固定資産減価償却率">
          <a:extLst>
            <a:ext uri="{FF2B5EF4-FFF2-40B4-BE49-F238E27FC236}">
              <a16:creationId xmlns:a16="http://schemas.microsoft.com/office/drawing/2014/main" id="{202AC9F7-7E72-443B-B325-C12879C77634}"/>
            </a:ext>
          </a:extLst>
        </xdr:cNvPr>
        <xdr:cNvSpPr txBox="1"/>
      </xdr:nvSpPr>
      <xdr:spPr>
        <a:xfrm>
          <a:off x="1292677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108</xdr:row>
      <xdr:rowOff>118127</xdr:rowOff>
    </xdr:from>
    <xdr:ext cx="469744" cy="259045"/>
    <xdr:sp macro="" textlink="">
      <xdr:nvSpPr>
        <xdr:cNvPr id="692" name="n_3mainValue【公民館】&#10;有形固定資産減価償却率">
          <a:extLst>
            <a:ext uri="{FF2B5EF4-FFF2-40B4-BE49-F238E27FC236}">
              <a16:creationId xmlns:a16="http://schemas.microsoft.com/office/drawing/2014/main" id="{450E9C2E-27A6-4AB1-969F-0B9FDEBFC551}"/>
            </a:ext>
          </a:extLst>
        </xdr:cNvPr>
        <xdr:cNvSpPr txBox="1"/>
      </xdr:nvSpPr>
      <xdr:spPr>
        <a:xfrm>
          <a:off x="1213111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108</xdr:row>
      <xdr:rowOff>118127</xdr:rowOff>
    </xdr:from>
    <xdr:ext cx="469744" cy="259045"/>
    <xdr:sp macro="" textlink="">
      <xdr:nvSpPr>
        <xdr:cNvPr id="693" name="n_4mainValue【公民館】&#10;有形固定資産減価償却率">
          <a:extLst>
            <a:ext uri="{FF2B5EF4-FFF2-40B4-BE49-F238E27FC236}">
              <a16:creationId xmlns:a16="http://schemas.microsoft.com/office/drawing/2014/main" id="{1F4AEF7B-1827-4ACE-B53A-9C56F336C997}"/>
            </a:ext>
          </a:extLst>
        </xdr:cNvPr>
        <xdr:cNvSpPr txBox="1"/>
      </xdr:nvSpPr>
      <xdr:spPr>
        <a:xfrm>
          <a:off x="1132403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93BDE4E-F043-4948-A326-F2F33FDC28C2}"/>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1EB0EE0F-391A-4097-ACA1-CCC98AA59208}"/>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71B813DC-2D4A-48B8-84EB-A1C627BABCD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515C0689-771D-48A7-B953-58279D61934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D7A08A49-3C14-470E-BA9F-9C1B824F37A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F257233-1F2F-410C-9C62-A30434B57A4D}"/>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ECE4B804-4C2F-4438-BF27-DC45C588020B}"/>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CF7CB3BE-71A2-4C81-A2F0-91068C0E5EF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DC6BADF0-07EE-45EB-B2D9-D6C6E3134F4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C201E1C4-FA0A-4403-BF13-EB0343DB89F3}"/>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F071ABBE-FA67-4682-8C64-C7B76D708B0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C1C69E1D-ABF0-4D20-9168-31B78D92DF5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9B5356E2-4132-413A-92E9-AD0024C29108}"/>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1F087ED7-F390-4A3B-8FAC-6D4017FB942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A1134237-D44D-4B84-ACDB-0791A87624F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B04A5412-5DCC-4DE1-8705-08EAB9C535F0}"/>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8F273A3B-C47E-4A66-9597-1971F8574049}"/>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38F1572D-F601-44FF-8D74-2792B3B3BAA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A840E82E-003F-4198-B77D-8B6BB774FD0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7675E8DF-747F-44C3-8379-DA2B024319B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381A29C3-B727-4E71-90CC-9EF087A29F45}"/>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5" name="テキスト ボックス 714">
          <a:extLst>
            <a:ext uri="{FF2B5EF4-FFF2-40B4-BE49-F238E27FC236}">
              <a16:creationId xmlns:a16="http://schemas.microsoft.com/office/drawing/2014/main" id="{67F0F360-5594-4837-B78E-8891C69F5DB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8C7C6F49-3B94-4CC6-B48F-60E770ED4A3B}"/>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BB36C86E-C5C3-4439-8FA7-B85B58F0B44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3FC37C7B-8DA3-4F2D-8E0F-86669FEC2BD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9" name="直線コネクタ 718">
          <a:extLst>
            <a:ext uri="{FF2B5EF4-FFF2-40B4-BE49-F238E27FC236}">
              <a16:creationId xmlns:a16="http://schemas.microsoft.com/office/drawing/2014/main" id="{126D1BA6-B881-40DF-B37A-E130D41CF667}"/>
            </a:ext>
          </a:extLst>
        </xdr:cNvPr>
        <xdr:cNvCxnSpPr/>
      </xdr:nvCxnSpPr>
      <xdr:spPr>
        <a:xfrm flipV="1">
          <a:off x="19947254" y="17211131"/>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0" name="【公民館】&#10;一人当たり面積最小値テキスト">
          <a:extLst>
            <a:ext uri="{FF2B5EF4-FFF2-40B4-BE49-F238E27FC236}">
              <a16:creationId xmlns:a16="http://schemas.microsoft.com/office/drawing/2014/main" id="{E648670D-690A-41B4-9046-56C10A7027CC}"/>
            </a:ext>
          </a:extLst>
        </xdr:cNvPr>
        <xdr:cNvSpPr txBox="1"/>
      </xdr:nvSpPr>
      <xdr:spPr>
        <a:xfrm>
          <a:off x="19985990" y="187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1" name="直線コネクタ 720">
          <a:extLst>
            <a:ext uri="{FF2B5EF4-FFF2-40B4-BE49-F238E27FC236}">
              <a16:creationId xmlns:a16="http://schemas.microsoft.com/office/drawing/2014/main" id="{6256C62D-17F1-4469-8581-E5CB5E22CA2D}"/>
            </a:ext>
          </a:extLst>
        </xdr:cNvPr>
        <xdr:cNvCxnSpPr/>
      </xdr:nvCxnSpPr>
      <xdr:spPr>
        <a:xfrm>
          <a:off x="19885660" y="1871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22" name="【公民館】&#10;一人当たり面積最大値テキスト">
          <a:extLst>
            <a:ext uri="{FF2B5EF4-FFF2-40B4-BE49-F238E27FC236}">
              <a16:creationId xmlns:a16="http://schemas.microsoft.com/office/drawing/2014/main" id="{944650E5-36D9-4B36-B7CE-0B9522934A1B}"/>
            </a:ext>
          </a:extLst>
        </xdr:cNvPr>
        <xdr:cNvSpPr txBox="1"/>
      </xdr:nvSpPr>
      <xdr:spPr>
        <a:xfrm>
          <a:off x="19985990" y="1699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23" name="直線コネクタ 722">
          <a:extLst>
            <a:ext uri="{FF2B5EF4-FFF2-40B4-BE49-F238E27FC236}">
              <a16:creationId xmlns:a16="http://schemas.microsoft.com/office/drawing/2014/main" id="{136B28F7-3027-41AD-8E0D-6AA1015B0126}"/>
            </a:ext>
          </a:extLst>
        </xdr:cNvPr>
        <xdr:cNvCxnSpPr/>
      </xdr:nvCxnSpPr>
      <xdr:spPr>
        <a:xfrm>
          <a:off x="19885660" y="17211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4" name="【公民館】&#10;一人当たり面積平均値テキスト">
          <a:extLst>
            <a:ext uri="{FF2B5EF4-FFF2-40B4-BE49-F238E27FC236}">
              <a16:creationId xmlns:a16="http://schemas.microsoft.com/office/drawing/2014/main" id="{B284CCAD-BBFA-4A62-856C-BD76241B199C}"/>
            </a:ext>
          </a:extLst>
        </xdr:cNvPr>
        <xdr:cNvSpPr txBox="1"/>
      </xdr:nvSpPr>
      <xdr:spPr>
        <a:xfrm>
          <a:off x="19985990" y="18189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5" name="フローチャート: 判断 724">
          <a:extLst>
            <a:ext uri="{FF2B5EF4-FFF2-40B4-BE49-F238E27FC236}">
              <a16:creationId xmlns:a16="http://schemas.microsoft.com/office/drawing/2014/main" id="{B0E74BAB-CC5D-4831-9BE0-E9172FCDB24B}"/>
            </a:ext>
          </a:extLst>
        </xdr:cNvPr>
        <xdr:cNvSpPr/>
      </xdr:nvSpPr>
      <xdr:spPr>
        <a:xfrm>
          <a:off x="19904710" y="183365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6" name="フローチャート: 判断 725">
          <a:extLst>
            <a:ext uri="{FF2B5EF4-FFF2-40B4-BE49-F238E27FC236}">
              <a16:creationId xmlns:a16="http://schemas.microsoft.com/office/drawing/2014/main" id="{9D27C1D3-09EE-4FCD-885F-BC790C0778E2}"/>
            </a:ext>
          </a:extLst>
        </xdr:cNvPr>
        <xdr:cNvSpPr/>
      </xdr:nvSpPr>
      <xdr:spPr>
        <a:xfrm>
          <a:off x="19161760" y="183381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7" name="フローチャート: 判断 726">
          <a:extLst>
            <a:ext uri="{FF2B5EF4-FFF2-40B4-BE49-F238E27FC236}">
              <a16:creationId xmlns:a16="http://schemas.microsoft.com/office/drawing/2014/main" id="{34BE29F3-19B1-4318-B992-CBE45478445F}"/>
            </a:ext>
          </a:extLst>
        </xdr:cNvPr>
        <xdr:cNvSpPr/>
      </xdr:nvSpPr>
      <xdr:spPr>
        <a:xfrm>
          <a:off x="18345150" y="1832319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28" name="フローチャート: 判断 727">
          <a:extLst>
            <a:ext uri="{FF2B5EF4-FFF2-40B4-BE49-F238E27FC236}">
              <a16:creationId xmlns:a16="http://schemas.microsoft.com/office/drawing/2014/main" id="{DE90DA50-F4DE-4CD6-877D-D023322DAE31}"/>
            </a:ext>
          </a:extLst>
        </xdr:cNvPr>
        <xdr:cNvSpPr/>
      </xdr:nvSpPr>
      <xdr:spPr>
        <a:xfrm>
          <a:off x="17547590" y="184720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29" name="フローチャート: 判断 728">
          <a:extLst>
            <a:ext uri="{FF2B5EF4-FFF2-40B4-BE49-F238E27FC236}">
              <a16:creationId xmlns:a16="http://schemas.microsoft.com/office/drawing/2014/main" id="{FD36271A-DC36-4528-A7F5-F60DDB7B4D1C}"/>
            </a:ext>
          </a:extLst>
        </xdr:cNvPr>
        <xdr:cNvSpPr/>
      </xdr:nvSpPr>
      <xdr:spPr>
        <a:xfrm>
          <a:off x="16761460" y="18480496"/>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93CD234-434A-4FB4-8C4B-CB07DCD6193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38CA82D-1EAC-4B97-9103-C5EC0F9CDB8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1E1EF1B-F2D4-4776-83A9-54B05670F6F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5B467454-701E-4C77-B6E8-17DC21CA06A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1F57C87-F320-4E24-9EFD-A3321D6B733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147864</xdr:rowOff>
    </xdr:from>
    <xdr:to>
      <xdr:col>116</xdr:col>
      <xdr:colOff>114300</xdr:colOff>
      <xdr:row>109</xdr:row>
      <xdr:rowOff>78014</xdr:rowOff>
    </xdr:to>
    <xdr:sp macro="" textlink="">
      <xdr:nvSpPr>
        <xdr:cNvPr id="735" name="楕円 734">
          <a:extLst>
            <a:ext uri="{FF2B5EF4-FFF2-40B4-BE49-F238E27FC236}">
              <a16:creationId xmlns:a16="http://schemas.microsoft.com/office/drawing/2014/main" id="{1FF12F4B-1524-400E-901D-EDE2B5E4CDE7}"/>
            </a:ext>
          </a:extLst>
        </xdr:cNvPr>
        <xdr:cNvSpPr/>
      </xdr:nvSpPr>
      <xdr:spPr>
        <a:xfrm>
          <a:off x="19904710" y="18662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62791</xdr:rowOff>
    </xdr:from>
    <xdr:ext cx="469744" cy="259045"/>
    <xdr:sp macro="" textlink="">
      <xdr:nvSpPr>
        <xdr:cNvPr id="736" name="【公民館】&#10;一人当たり面積該当値テキスト">
          <a:extLst>
            <a:ext uri="{FF2B5EF4-FFF2-40B4-BE49-F238E27FC236}">
              <a16:creationId xmlns:a16="http://schemas.microsoft.com/office/drawing/2014/main" id="{8D281491-5614-4B19-953D-4979D0B3C99C}"/>
            </a:ext>
          </a:extLst>
        </xdr:cNvPr>
        <xdr:cNvSpPr txBox="1"/>
      </xdr:nvSpPr>
      <xdr:spPr>
        <a:xfrm>
          <a:off x="19985990" y="185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147864</xdr:rowOff>
    </xdr:from>
    <xdr:to>
      <xdr:col>112</xdr:col>
      <xdr:colOff>38100</xdr:colOff>
      <xdr:row>109</xdr:row>
      <xdr:rowOff>78014</xdr:rowOff>
    </xdr:to>
    <xdr:sp macro="" textlink="">
      <xdr:nvSpPr>
        <xdr:cNvPr id="737" name="楕円 736">
          <a:extLst>
            <a:ext uri="{FF2B5EF4-FFF2-40B4-BE49-F238E27FC236}">
              <a16:creationId xmlns:a16="http://schemas.microsoft.com/office/drawing/2014/main" id="{55F986F5-EDE2-49C6-9293-F1DF5C91362F}"/>
            </a:ext>
          </a:extLst>
        </xdr:cNvPr>
        <xdr:cNvSpPr/>
      </xdr:nvSpPr>
      <xdr:spPr>
        <a:xfrm>
          <a:off x="19161760" y="186625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27214</xdr:rowOff>
    </xdr:from>
    <xdr:to>
      <xdr:col>116</xdr:col>
      <xdr:colOff>63500</xdr:colOff>
      <xdr:row>109</xdr:row>
      <xdr:rowOff>27214</xdr:rowOff>
    </xdr:to>
    <xdr:cxnSp macro="">
      <xdr:nvCxnSpPr>
        <xdr:cNvPr id="738" name="直線コネクタ 737">
          <a:extLst>
            <a:ext uri="{FF2B5EF4-FFF2-40B4-BE49-F238E27FC236}">
              <a16:creationId xmlns:a16="http://schemas.microsoft.com/office/drawing/2014/main" id="{AEA25B93-BAA6-4767-96CB-E02CF34EA91E}"/>
            </a:ext>
          </a:extLst>
        </xdr:cNvPr>
        <xdr:cNvCxnSpPr/>
      </xdr:nvCxnSpPr>
      <xdr:spPr>
        <a:xfrm>
          <a:off x="19204940" y="1871335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147864</xdr:rowOff>
    </xdr:from>
    <xdr:to>
      <xdr:col>107</xdr:col>
      <xdr:colOff>101600</xdr:colOff>
      <xdr:row>109</xdr:row>
      <xdr:rowOff>78014</xdr:rowOff>
    </xdr:to>
    <xdr:sp macro="" textlink="">
      <xdr:nvSpPr>
        <xdr:cNvPr id="739" name="楕円 738">
          <a:extLst>
            <a:ext uri="{FF2B5EF4-FFF2-40B4-BE49-F238E27FC236}">
              <a16:creationId xmlns:a16="http://schemas.microsoft.com/office/drawing/2014/main" id="{94168E08-8281-4D9E-9010-081E544BAA65}"/>
            </a:ext>
          </a:extLst>
        </xdr:cNvPr>
        <xdr:cNvSpPr/>
      </xdr:nvSpPr>
      <xdr:spPr>
        <a:xfrm>
          <a:off x="18345150" y="186625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27214</xdr:rowOff>
    </xdr:from>
    <xdr:to>
      <xdr:col>111</xdr:col>
      <xdr:colOff>177800</xdr:colOff>
      <xdr:row>109</xdr:row>
      <xdr:rowOff>27214</xdr:rowOff>
    </xdr:to>
    <xdr:cxnSp macro="">
      <xdr:nvCxnSpPr>
        <xdr:cNvPr id="740" name="直線コネクタ 739">
          <a:extLst>
            <a:ext uri="{FF2B5EF4-FFF2-40B4-BE49-F238E27FC236}">
              <a16:creationId xmlns:a16="http://schemas.microsoft.com/office/drawing/2014/main" id="{888FD440-D41F-4763-A35E-F39589C676C7}"/>
            </a:ext>
          </a:extLst>
        </xdr:cNvPr>
        <xdr:cNvCxnSpPr/>
      </xdr:nvCxnSpPr>
      <xdr:spPr>
        <a:xfrm>
          <a:off x="18399760" y="1871335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147864</xdr:rowOff>
    </xdr:from>
    <xdr:to>
      <xdr:col>102</xdr:col>
      <xdr:colOff>165100</xdr:colOff>
      <xdr:row>109</xdr:row>
      <xdr:rowOff>78014</xdr:rowOff>
    </xdr:to>
    <xdr:sp macro="" textlink="">
      <xdr:nvSpPr>
        <xdr:cNvPr id="741" name="楕円 740">
          <a:extLst>
            <a:ext uri="{FF2B5EF4-FFF2-40B4-BE49-F238E27FC236}">
              <a16:creationId xmlns:a16="http://schemas.microsoft.com/office/drawing/2014/main" id="{092280F4-9533-40F1-B6B9-1027989BE007}"/>
            </a:ext>
          </a:extLst>
        </xdr:cNvPr>
        <xdr:cNvSpPr/>
      </xdr:nvSpPr>
      <xdr:spPr>
        <a:xfrm>
          <a:off x="17547590" y="1866255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27214</xdr:rowOff>
    </xdr:from>
    <xdr:to>
      <xdr:col>107</xdr:col>
      <xdr:colOff>50800</xdr:colOff>
      <xdr:row>109</xdr:row>
      <xdr:rowOff>27214</xdr:rowOff>
    </xdr:to>
    <xdr:cxnSp macro="">
      <xdr:nvCxnSpPr>
        <xdr:cNvPr id="742" name="直線コネクタ 741">
          <a:extLst>
            <a:ext uri="{FF2B5EF4-FFF2-40B4-BE49-F238E27FC236}">
              <a16:creationId xmlns:a16="http://schemas.microsoft.com/office/drawing/2014/main" id="{BB0EEB20-C4C1-428E-9E27-1009B8E7C257}"/>
            </a:ext>
          </a:extLst>
        </xdr:cNvPr>
        <xdr:cNvCxnSpPr/>
      </xdr:nvCxnSpPr>
      <xdr:spPr>
        <a:xfrm>
          <a:off x="17602200" y="1871335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147864</xdr:rowOff>
    </xdr:from>
    <xdr:to>
      <xdr:col>98</xdr:col>
      <xdr:colOff>38100</xdr:colOff>
      <xdr:row>109</xdr:row>
      <xdr:rowOff>78014</xdr:rowOff>
    </xdr:to>
    <xdr:sp macro="" textlink="">
      <xdr:nvSpPr>
        <xdr:cNvPr id="743" name="楕円 742">
          <a:extLst>
            <a:ext uri="{FF2B5EF4-FFF2-40B4-BE49-F238E27FC236}">
              <a16:creationId xmlns:a16="http://schemas.microsoft.com/office/drawing/2014/main" id="{78A6DD09-E56B-4F98-93BB-AA19C0B9E3E8}"/>
            </a:ext>
          </a:extLst>
        </xdr:cNvPr>
        <xdr:cNvSpPr/>
      </xdr:nvSpPr>
      <xdr:spPr>
        <a:xfrm>
          <a:off x="16761460" y="186625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27214</xdr:rowOff>
    </xdr:from>
    <xdr:to>
      <xdr:col>102</xdr:col>
      <xdr:colOff>114300</xdr:colOff>
      <xdr:row>109</xdr:row>
      <xdr:rowOff>27214</xdr:rowOff>
    </xdr:to>
    <xdr:cxnSp macro="">
      <xdr:nvCxnSpPr>
        <xdr:cNvPr id="744" name="直線コネクタ 743">
          <a:extLst>
            <a:ext uri="{FF2B5EF4-FFF2-40B4-BE49-F238E27FC236}">
              <a16:creationId xmlns:a16="http://schemas.microsoft.com/office/drawing/2014/main" id="{82B74AB8-96EC-4F0A-B0C8-DF161FA81DFE}"/>
            </a:ext>
          </a:extLst>
        </xdr:cNvPr>
        <xdr:cNvCxnSpPr/>
      </xdr:nvCxnSpPr>
      <xdr:spPr>
        <a:xfrm>
          <a:off x="16804640" y="1871335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5" name="n_1aveValue【公民館】&#10;一人当たり面積">
          <a:extLst>
            <a:ext uri="{FF2B5EF4-FFF2-40B4-BE49-F238E27FC236}">
              <a16:creationId xmlns:a16="http://schemas.microsoft.com/office/drawing/2014/main" id="{6E8157BD-865C-4A4A-8E09-F58A77E2881A}"/>
            </a:ext>
          </a:extLst>
        </xdr:cNvPr>
        <xdr:cNvSpPr txBox="1"/>
      </xdr:nvSpPr>
      <xdr:spPr>
        <a:xfrm>
          <a:off x="18982132" y="1810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6" name="n_2aveValue【公民館】&#10;一人当たり面積">
          <a:extLst>
            <a:ext uri="{FF2B5EF4-FFF2-40B4-BE49-F238E27FC236}">
              <a16:creationId xmlns:a16="http://schemas.microsoft.com/office/drawing/2014/main" id="{CDFE5A30-22CF-4E31-AC72-3055E669784A}"/>
            </a:ext>
          </a:extLst>
        </xdr:cNvPr>
        <xdr:cNvSpPr txBox="1"/>
      </xdr:nvSpPr>
      <xdr:spPr>
        <a:xfrm>
          <a:off x="18182032" y="1809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71682</xdr:rowOff>
    </xdr:from>
    <xdr:ext cx="469744" cy="259045"/>
    <xdr:sp macro="" textlink="">
      <xdr:nvSpPr>
        <xdr:cNvPr id="747" name="n_3aveValue【公民館】&#10;一人当たり面積">
          <a:extLst>
            <a:ext uri="{FF2B5EF4-FFF2-40B4-BE49-F238E27FC236}">
              <a16:creationId xmlns:a16="http://schemas.microsoft.com/office/drawing/2014/main" id="{450CDAD6-DA28-4FAA-81C2-2292A35D99AD}"/>
            </a:ext>
          </a:extLst>
        </xdr:cNvPr>
        <xdr:cNvSpPr txBox="1"/>
      </xdr:nvSpPr>
      <xdr:spPr>
        <a:xfrm>
          <a:off x="17384472" y="1824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748" name="n_4aveValue【公民館】&#10;一人当たり面積">
          <a:extLst>
            <a:ext uri="{FF2B5EF4-FFF2-40B4-BE49-F238E27FC236}">
              <a16:creationId xmlns:a16="http://schemas.microsoft.com/office/drawing/2014/main" id="{CE55A03B-0B18-4E23-B941-9CF5E7798E21}"/>
            </a:ext>
          </a:extLst>
        </xdr:cNvPr>
        <xdr:cNvSpPr txBox="1"/>
      </xdr:nvSpPr>
      <xdr:spPr>
        <a:xfrm>
          <a:off x="1658881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69141</xdr:rowOff>
    </xdr:from>
    <xdr:ext cx="469744" cy="259045"/>
    <xdr:sp macro="" textlink="">
      <xdr:nvSpPr>
        <xdr:cNvPr id="749" name="n_1mainValue【公民館】&#10;一人当たり面積">
          <a:extLst>
            <a:ext uri="{FF2B5EF4-FFF2-40B4-BE49-F238E27FC236}">
              <a16:creationId xmlns:a16="http://schemas.microsoft.com/office/drawing/2014/main" id="{99567C3F-F95F-467D-8BEE-42D3A5ACAC73}"/>
            </a:ext>
          </a:extLst>
        </xdr:cNvPr>
        <xdr:cNvSpPr txBox="1"/>
      </xdr:nvSpPr>
      <xdr:spPr>
        <a:xfrm>
          <a:off x="18982132" y="187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69141</xdr:rowOff>
    </xdr:from>
    <xdr:ext cx="469744" cy="259045"/>
    <xdr:sp macro="" textlink="">
      <xdr:nvSpPr>
        <xdr:cNvPr id="750" name="n_2mainValue【公民館】&#10;一人当たり面積">
          <a:extLst>
            <a:ext uri="{FF2B5EF4-FFF2-40B4-BE49-F238E27FC236}">
              <a16:creationId xmlns:a16="http://schemas.microsoft.com/office/drawing/2014/main" id="{58337582-0D6D-4340-A956-92F19DBDBB94}"/>
            </a:ext>
          </a:extLst>
        </xdr:cNvPr>
        <xdr:cNvSpPr txBox="1"/>
      </xdr:nvSpPr>
      <xdr:spPr>
        <a:xfrm>
          <a:off x="18182032" y="187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69141</xdr:rowOff>
    </xdr:from>
    <xdr:ext cx="469744" cy="259045"/>
    <xdr:sp macro="" textlink="">
      <xdr:nvSpPr>
        <xdr:cNvPr id="751" name="n_3mainValue【公民館】&#10;一人当たり面積">
          <a:extLst>
            <a:ext uri="{FF2B5EF4-FFF2-40B4-BE49-F238E27FC236}">
              <a16:creationId xmlns:a16="http://schemas.microsoft.com/office/drawing/2014/main" id="{E5EAA450-3F8B-451A-B164-C2F4175A6798}"/>
            </a:ext>
          </a:extLst>
        </xdr:cNvPr>
        <xdr:cNvSpPr txBox="1"/>
      </xdr:nvSpPr>
      <xdr:spPr>
        <a:xfrm>
          <a:off x="17384472" y="187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69141</xdr:rowOff>
    </xdr:from>
    <xdr:ext cx="469744" cy="259045"/>
    <xdr:sp macro="" textlink="">
      <xdr:nvSpPr>
        <xdr:cNvPr id="752" name="n_4mainValue【公民館】&#10;一人当たり面積">
          <a:extLst>
            <a:ext uri="{FF2B5EF4-FFF2-40B4-BE49-F238E27FC236}">
              <a16:creationId xmlns:a16="http://schemas.microsoft.com/office/drawing/2014/main" id="{87147EF4-566B-43C0-8864-2768A966EA4B}"/>
            </a:ext>
          </a:extLst>
        </xdr:cNvPr>
        <xdr:cNvSpPr txBox="1"/>
      </xdr:nvSpPr>
      <xdr:spPr>
        <a:xfrm>
          <a:off x="16588817" y="1875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CFAA3CEB-4447-46F5-B2FF-E9712FF3770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EC8B85FB-466A-433C-BE4C-9553E47EF25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470F4FF4-9D13-4AE8-9FC4-A3221328919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年度における有形固定資産減価償却率は、路線改良が進んだ道路、令和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規模改修が終了した保育園、公営住宅、橋りょう・トンネルを除き、依然として類似団体より高い水準にある。特に法定耐用年数を経過した建物が多い学校施設、老朽化が進んでいる公民館で高い傾向にある。人口一人当たりの資産保有量では、公営住宅のみ類似団体より高く、それ以外は類似団体より低い水準となった。学校施設においては、年次的に改修を行っているところであり、その他の施設についても個別施設計画に基づき、地方債残高及び公債費の増加に留意しながら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3AC927-D57D-4E49-80C4-69A78BF59B0B}"/>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6C1B2E-5E6B-49DD-906D-79843FAB791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673DE6-4146-4FBB-864A-B4D681A4059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5930BC-B850-4550-B2F3-AFD2912E099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BEC223-A4D4-44DC-9968-293229CDED3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97250B-3411-458A-A0BE-1FEE87F86F9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CDF55B-B0BF-4EC6-B8BE-3D98B947164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CF6242-2CAA-4650-9EE7-524FA6A93A04}"/>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A36E14-6B19-49C7-8D45-582DFC95F98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DFC5EE-9FDB-49B6-8A86-3C8B0F016271}"/>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19,729
19,660
43.80
11,527,255
10,920,436
535,571
5,109,242
7,717,064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634057-90AA-4026-AF82-ABEFC4C79F9D}"/>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40EA6B9-3923-47B9-A1A1-2A66C4ACDB5F}"/>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97FF87-1FAA-4540-BA7E-33D35C283F7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7652FF-26A8-4FCA-BD00-79E436DF797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10E3C-0F22-49E4-84D8-497D1AF3DA4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25E235-8DE4-4594-A863-ACA1C84B7ED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D38E220-9492-4D8E-9FEB-2C0736E42D5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B4216A9-B234-483C-898F-77AD477C4FA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0290B6-6C7E-417C-A690-A7B65CD3FAD7}"/>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B73D85-3D2C-4F0A-A72B-7427560D849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3D6052-BDC1-44E9-856B-A900F237FF8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22B2DA-B3E8-40AA-BBB5-A069D1561B4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A9A23B4-B366-4B09-B756-642C0A5E8A1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B914F1-CBB2-403D-9C07-AF1E66ADD5FC}"/>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F684F6-656C-488F-9A39-0F7DC4D05DC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6A8998-00A0-444D-A88F-00FB4A70BC9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41C4EE-9283-410E-A010-2B2E3758562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1920A9-E6CF-48F6-AA37-630C9916DFA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7F822E6-BFFC-4435-9EE8-566D1E79DF0B}"/>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2B287C-BE82-431A-89B9-CE56C06A214A}"/>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C7A598-FA3F-41C7-8186-C8B185D15B3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DBE53F-9057-4613-B33A-3EDBE52E7DCA}"/>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264A0C-B719-4587-92DA-B085AEB08F3A}"/>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9CD0AA-0366-4395-89B9-BC366EB54C2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BC2A1D2-1D5A-4056-9200-558AFF51CD1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0904CC-D77D-4F9C-9269-6CD2AC360353}"/>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9A5B60-C5F0-42E3-B81E-1335E7CC17E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B06E95-6977-4099-BB3A-5ACB9273825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7137A3-0160-4F86-BA12-45FEDC97067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0BDF4C-E790-4488-BE6B-D1F15824A571}"/>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2AD797-FB05-4265-9901-FF456650B2A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0FBCBD-9698-42F4-84A3-0FC86CFAC0D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58C2594-571B-4EBF-8AC8-F1D74B0F3593}"/>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0BBA91-BE05-4A60-8394-2DACB15CFBB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0904192-9C62-47C6-A9E0-94AADB0F52AC}"/>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FC8B9D-21C8-4F41-AE14-E57C1967300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E7F615-4F28-437F-A0EC-EBD1E23B5272}"/>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326F9F4-FBE0-49BA-927E-A44B566989FA}"/>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B69FD6-1477-4C70-87FA-5CF618D7262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2A05E4-B9BA-4D9D-AF83-776CF4B027DC}"/>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1A1FFC0-4A31-46CA-BF29-DC448E06EE56}"/>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7C2E70D-85C5-4E6B-BC8B-CD712F4BA078}"/>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B1D2E21-3729-48AA-BC8A-E52CBAA1FB7B}"/>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459DDD5-E1B1-4BE9-B08D-C44170837959}"/>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000006-AB29-4FA2-A342-173C13B6DC1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371235F-B504-4D9E-82EF-339247606BD4}"/>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519EE1E-F599-4A99-B3B6-CAF4C55DB088}"/>
            </a:ext>
          </a:extLst>
        </xdr:cNvPr>
        <xdr:cNvCxnSpPr/>
      </xdr:nvCxnSpPr>
      <xdr:spPr>
        <a:xfrm flipV="1">
          <a:off x="4173855" y="5830389"/>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22038E41-E34A-443B-B5EE-9296B3C5A2EA}"/>
            </a:ext>
          </a:extLst>
        </xdr:cNvPr>
        <xdr:cNvSpPr txBox="1"/>
      </xdr:nvSpPr>
      <xdr:spPr>
        <a:xfrm>
          <a:off x="421259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D02ACE1-9936-483E-B531-F542CE873083}"/>
            </a:ext>
          </a:extLst>
        </xdr:cNvPr>
        <xdr:cNvCxnSpPr/>
      </xdr:nvCxnSpPr>
      <xdr:spPr>
        <a:xfrm>
          <a:off x="411226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EE1B1433-8C7C-4A0B-99B1-828A66280AC3}"/>
            </a:ext>
          </a:extLst>
        </xdr:cNvPr>
        <xdr:cNvSpPr txBox="1"/>
      </xdr:nvSpPr>
      <xdr:spPr>
        <a:xfrm>
          <a:off x="4212590" y="560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23D974AD-3976-4AFB-AC96-1A77611701F8}"/>
            </a:ext>
          </a:extLst>
        </xdr:cNvPr>
        <xdr:cNvCxnSpPr/>
      </xdr:nvCxnSpPr>
      <xdr:spPr>
        <a:xfrm>
          <a:off x="4112260" y="5830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A6521313-11BD-491E-9903-B3F66C296DC7}"/>
            </a:ext>
          </a:extLst>
        </xdr:cNvPr>
        <xdr:cNvSpPr txBox="1"/>
      </xdr:nvSpPr>
      <xdr:spPr>
        <a:xfrm>
          <a:off x="4212590" y="63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278A26AF-AAE1-4ECC-A027-AF8B0220B8DE}"/>
            </a:ext>
          </a:extLst>
        </xdr:cNvPr>
        <xdr:cNvSpPr/>
      </xdr:nvSpPr>
      <xdr:spPr>
        <a:xfrm>
          <a:off x="4131310" y="6477907"/>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9B9CC9A-C357-47B5-B103-F42B28E1364E}"/>
            </a:ext>
          </a:extLst>
        </xdr:cNvPr>
        <xdr:cNvSpPr/>
      </xdr:nvSpPr>
      <xdr:spPr>
        <a:xfrm>
          <a:off x="3388360" y="644878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567E885A-3B07-4EEC-95A3-B40A0549EFA8}"/>
            </a:ext>
          </a:extLst>
        </xdr:cNvPr>
        <xdr:cNvSpPr/>
      </xdr:nvSpPr>
      <xdr:spPr>
        <a:xfrm>
          <a:off x="2571750" y="645722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5F3D8FC4-84F3-478C-8DDF-0D9814386760}"/>
            </a:ext>
          </a:extLst>
        </xdr:cNvPr>
        <xdr:cNvSpPr/>
      </xdr:nvSpPr>
      <xdr:spPr>
        <a:xfrm>
          <a:off x="1774190" y="636306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9E37C556-A160-49C0-947D-8F27357AEDD2}"/>
            </a:ext>
          </a:extLst>
        </xdr:cNvPr>
        <xdr:cNvSpPr/>
      </xdr:nvSpPr>
      <xdr:spPr>
        <a:xfrm>
          <a:off x="988060" y="63546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39D8DC-2398-4D34-82DD-44E81DEAB11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3962FF-44E6-4CDF-8F79-D5F692DD1FCD}"/>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D9C4BE9-5C84-4072-8756-DDD0CC99677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39E27B5-CAC8-4F3E-AFBB-C809AD35AB1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2ACA2B-C24F-439C-B1A8-74542E288AB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a16="http://schemas.microsoft.com/office/drawing/2014/main" id="{89D41A54-8743-4978-8591-3DC79558FEB3}"/>
            </a:ext>
          </a:extLst>
        </xdr:cNvPr>
        <xdr:cNvSpPr/>
      </xdr:nvSpPr>
      <xdr:spPr>
        <a:xfrm>
          <a:off x="4131310" y="6494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2C606885-1EBD-4BB7-A4B8-7A4C965D425F}"/>
            </a:ext>
          </a:extLst>
        </xdr:cNvPr>
        <xdr:cNvSpPr txBox="1"/>
      </xdr:nvSpPr>
      <xdr:spPr>
        <a:xfrm>
          <a:off x="421259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a:extLst>
            <a:ext uri="{FF2B5EF4-FFF2-40B4-BE49-F238E27FC236}">
              <a16:creationId xmlns:a16="http://schemas.microsoft.com/office/drawing/2014/main" id="{1AC93BF4-6021-4FB0-B90E-7C54FCC55642}"/>
            </a:ext>
          </a:extLst>
        </xdr:cNvPr>
        <xdr:cNvSpPr/>
      </xdr:nvSpPr>
      <xdr:spPr>
        <a:xfrm>
          <a:off x="3388360" y="6447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30480</xdr:rowOff>
    </xdr:to>
    <xdr:cxnSp macro="">
      <xdr:nvCxnSpPr>
        <xdr:cNvPr id="77" name="直線コネクタ 76">
          <a:extLst>
            <a:ext uri="{FF2B5EF4-FFF2-40B4-BE49-F238E27FC236}">
              <a16:creationId xmlns:a16="http://schemas.microsoft.com/office/drawing/2014/main" id="{23B8BFC8-01CF-4D5F-B477-2F5B4099462B}"/>
            </a:ext>
          </a:extLst>
        </xdr:cNvPr>
        <xdr:cNvCxnSpPr/>
      </xdr:nvCxnSpPr>
      <xdr:spPr>
        <a:xfrm>
          <a:off x="3431540" y="6501765"/>
          <a:ext cx="7429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165826</xdr:rowOff>
    </xdr:from>
    <xdr:to>
      <xdr:col>15</xdr:col>
      <xdr:colOff>101600</xdr:colOff>
      <xdr:row>41</xdr:row>
      <xdr:rowOff>95976</xdr:rowOff>
    </xdr:to>
    <xdr:sp macro="" textlink="">
      <xdr:nvSpPr>
        <xdr:cNvPr id="78" name="楕円 77">
          <a:extLst>
            <a:ext uri="{FF2B5EF4-FFF2-40B4-BE49-F238E27FC236}">
              <a16:creationId xmlns:a16="http://schemas.microsoft.com/office/drawing/2014/main" id="{1C404F50-471B-4A78-82C4-7AEBDFEDC970}"/>
            </a:ext>
          </a:extLst>
        </xdr:cNvPr>
        <xdr:cNvSpPr/>
      </xdr:nvSpPr>
      <xdr:spPr>
        <a:xfrm>
          <a:off x="2571750" y="70276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41</xdr:row>
      <xdr:rowOff>45176</xdr:rowOff>
    </xdr:to>
    <xdr:cxnSp macro="">
      <xdr:nvCxnSpPr>
        <xdr:cNvPr id="79" name="直線コネクタ 78">
          <a:extLst>
            <a:ext uri="{FF2B5EF4-FFF2-40B4-BE49-F238E27FC236}">
              <a16:creationId xmlns:a16="http://schemas.microsoft.com/office/drawing/2014/main" id="{2EE08AD0-9AF2-49A0-98F9-D8A9F824462E}"/>
            </a:ext>
          </a:extLst>
        </xdr:cNvPr>
        <xdr:cNvCxnSpPr/>
      </xdr:nvCxnSpPr>
      <xdr:spPr>
        <a:xfrm flipV="1">
          <a:off x="2626360" y="6501765"/>
          <a:ext cx="80518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134801</xdr:rowOff>
    </xdr:from>
    <xdr:to>
      <xdr:col>10</xdr:col>
      <xdr:colOff>165100</xdr:colOff>
      <xdr:row>41</xdr:row>
      <xdr:rowOff>64951</xdr:rowOff>
    </xdr:to>
    <xdr:sp macro="" textlink="">
      <xdr:nvSpPr>
        <xdr:cNvPr id="80" name="楕円 79">
          <a:extLst>
            <a:ext uri="{FF2B5EF4-FFF2-40B4-BE49-F238E27FC236}">
              <a16:creationId xmlns:a16="http://schemas.microsoft.com/office/drawing/2014/main" id="{8BCFADBD-37ED-4ACE-8094-81BC8C840298}"/>
            </a:ext>
          </a:extLst>
        </xdr:cNvPr>
        <xdr:cNvSpPr/>
      </xdr:nvSpPr>
      <xdr:spPr>
        <a:xfrm>
          <a:off x="1774190" y="69889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xdr:rowOff>
    </xdr:from>
    <xdr:to>
      <xdr:col>15</xdr:col>
      <xdr:colOff>50800</xdr:colOff>
      <xdr:row>41</xdr:row>
      <xdr:rowOff>45176</xdr:rowOff>
    </xdr:to>
    <xdr:cxnSp macro="">
      <xdr:nvCxnSpPr>
        <xdr:cNvPr id="81" name="直線コネクタ 80">
          <a:extLst>
            <a:ext uri="{FF2B5EF4-FFF2-40B4-BE49-F238E27FC236}">
              <a16:creationId xmlns:a16="http://schemas.microsoft.com/office/drawing/2014/main" id="{29DAE2C1-44F8-4351-BE96-E96AB460F58D}"/>
            </a:ext>
          </a:extLst>
        </xdr:cNvPr>
        <xdr:cNvCxnSpPr/>
      </xdr:nvCxnSpPr>
      <xdr:spPr>
        <a:xfrm>
          <a:off x="1828800" y="7047411"/>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107043</xdr:rowOff>
    </xdr:from>
    <xdr:to>
      <xdr:col>6</xdr:col>
      <xdr:colOff>38100</xdr:colOff>
      <xdr:row>41</xdr:row>
      <xdr:rowOff>37193</xdr:rowOff>
    </xdr:to>
    <xdr:sp macro="" textlink="">
      <xdr:nvSpPr>
        <xdr:cNvPr id="82" name="楕円 81">
          <a:extLst>
            <a:ext uri="{FF2B5EF4-FFF2-40B4-BE49-F238E27FC236}">
              <a16:creationId xmlns:a16="http://schemas.microsoft.com/office/drawing/2014/main" id="{340F3969-4692-46CC-BE8D-209899523D79}"/>
            </a:ext>
          </a:extLst>
        </xdr:cNvPr>
        <xdr:cNvSpPr/>
      </xdr:nvSpPr>
      <xdr:spPr>
        <a:xfrm>
          <a:off x="988060" y="69631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157843</xdr:rowOff>
    </xdr:from>
    <xdr:to>
      <xdr:col>10</xdr:col>
      <xdr:colOff>114300</xdr:colOff>
      <xdr:row>41</xdr:row>
      <xdr:rowOff>14151</xdr:rowOff>
    </xdr:to>
    <xdr:cxnSp macro="">
      <xdr:nvCxnSpPr>
        <xdr:cNvPr id="83" name="直線コネクタ 82">
          <a:extLst>
            <a:ext uri="{FF2B5EF4-FFF2-40B4-BE49-F238E27FC236}">
              <a16:creationId xmlns:a16="http://schemas.microsoft.com/office/drawing/2014/main" id="{06FBBF3A-B513-4FA7-8B8B-1D22846E6830}"/>
            </a:ext>
          </a:extLst>
        </xdr:cNvPr>
        <xdr:cNvCxnSpPr/>
      </xdr:nvCxnSpPr>
      <xdr:spPr>
        <a:xfrm>
          <a:off x="1031240" y="7017748"/>
          <a:ext cx="79756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EE27C497-CAA8-4B3E-9C06-E1C5A643C9A7}"/>
            </a:ext>
          </a:extLst>
        </xdr:cNvPr>
        <xdr:cNvSpPr txBox="1"/>
      </xdr:nvSpPr>
      <xdr:spPr>
        <a:xfrm>
          <a:off x="3239144" y="65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50ADC3D2-A8A4-4780-96CE-FE730F8F5ADC}"/>
            </a:ext>
          </a:extLst>
        </xdr:cNvPr>
        <xdr:cNvSpPr txBox="1"/>
      </xdr:nvSpPr>
      <xdr:spPr>
        <a:xfrm>
          <a:off x="2439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D02E1950-4C38-4267-B0DE-6EDE95C7B69F}"/>
            </a:ext>
          </a:extLst>
        </xdr:cNvPr>
        <xdr:cNvSpPr txBox="1"/>
      </xdr:nvSpPr>
      <xdr:spPr>
        <a:xfrm>
          <a:off x="1641484"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B3D714FD-EC41-490C-8EE1-8B9C5B4F6632}"/>
            </a:ext>
          </a:extLst>
        </xdr:cNvPr>
        <xdr:cNvSpPr txBox="1"/>
      </xdr:nvSpPr>
      <xdr:spPr>
        <a:xfrm>
          <a:off x="855354" y="613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8" name="n_1mainValue【図書館】&#10;有形固定資産減価償却率">
          <a:extLst>
            <a:ext uri="{FF2B5EF4-FFF2-40B4-BE49-F238E27FC236}">
              <a16:creationId xmlns:a16="http://schemas.microsoft.com/office/drawing/2014/main" id="{5DB6A80A-9982-4E89-966F-F314D93E8F0F}"/>
            </a:ext>
          </a:extLst>
        </xdr:cNvPr>
        <xdr:cNvSpPr txBox="1"/>
      </xdr:nvSpPr>
      <xdr:spPr>
        <a:xfrm>
          <a:off x="32391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9EBE5AF7-F909-4B37-B4DD-E85A6017F655}"/>
            </a:ext>
          </a:extLst>
        </xdr:cNvPr>
        <xdr:cNvSpPr txBox="1"/>
      </xdr:nvSpPr>
      <xdr:spPr>
        <a:xfrm>
          <a:off x="2439044" y="71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CB4B2554-110C-43CF-8644-A5EBFF9F79D7}"/>
            </a:ext>
          </a:extLst>
        </xdr:cNvPr>
        <xdr:cNvSpPr txBox="1"/>
      </xdr:nvSpPr>
      <xdr:spPr>
        <a:xfrm>
          <a:off x="1641484" y="70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84503915-E7EF-4C22-946C-21206A86468A}"/>
            </a:ext>
          </a:extLst>
        </xdr:cNvPr>
        <xdr:cNvSpPr txBox="1"/>
      </xdr:nvSpPr>
      <xdr:spPr>
        <a:xfrm>
          <a:off x="855354" y="705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9ED13C1-5F6F-4A1D-A25C-B7BEC38E008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1E68BE1-BFD3-4D1C-AB7A-09F4C642200A}"/>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279E77-3FE4-4410-9243-A43D775EC3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8896738-74DE-436E-89A2-A9102115A02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262AC5D-F1B1-4692-8411-A764B19728C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3BC8980-50A5-4EC4-AB5D-BBFBC5A9B0C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225AF4E-0F64-4B6F-89F8-09CB60508AC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D5BF5A9-CC82-4E0A-9128-21451D57EEFB}"/>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930562C-452F-45BB-9012-6A3E5731D585}"/>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F0E85D-F4F7-4553-95D5-E48FA425E60D}"/>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54C16B8-18CD-45E3-9AF2-3F003BD4086D}"/>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878959C-13A5-41D8-A5FF-939D6BDD7C58}"/>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DF6D4E6A-E261-4F88-A218-095075FDF78C}"/>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538115B-DB24-4546-A174-59AD05411D45}"/>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DD4B89D-1092-473C-9D4A-3DF3C29113B8}"/>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DD919C4D-2751-4DCD-81CE-6A74B06CCB95}"/>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D8F66E20-562A-480F-B100-B4FC2D0C14BB}"/>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6EB1D9F-C28F-48DE-8BA1-23D917640E73}"/>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71C00B3-DF7D-4E9E-89CA-27035EDEE9B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7D2921C-5AE5-4786-ACF7-5CF6EF2BC98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F8A75FD-ED2F-4CB5-AA5A-939F6C987C8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C42FEDE-F78E-4B40-8D34-28C70E69E846}"/>
            </a:ext>
          </a:extLst>
        </xdr:cNvPr>
        <xdr:cNvCxnSpPr/>
      </xdr:nvCxnSpPr>
      <xdr:spPr>
        <a:xfrm flipV="1">
          <a:off x="9429115" y="6055614"/>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1D4F1B30-0A39-434D-B6C4-7C0BC7F7C585}"/>
            </a:ext>
          </a:extLst>
        </xdr:cNvPr>
        <xdr:cNvSpPr txBox="1"/>
      </xdr:nvSpPr>
      <xdr:spPr>
        <a:xfrm>
          <a:off x="946785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A6F3BCB3-ECBC-4C17-86CD-25E0F317BE27}"/>
            </a:ext>
          </a:extLst>
        </xdr:cNvPr>
        <xdr:cNvCxnSpPr/>
      </xdr:nvCxnSpPr>
      <xdr:spPr>
        <a:xfrm>
          <a:off x="9356090" y="71033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926C940D-6BAA-4077-953E-9F635AA03521}"/>
            </a:ext>
          </a:extLst>
        </xdr:cNvPr>
        <xdr:cNvSpPr txBox="1"/>
      </xdr:nvSpPr>
      <xdr:spPr>
        <a:xfrm>
          <a:off x="9467850" y="583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C5A78C62-9B2A-4E60-8CC5-0197B5D676E7}"/>
            </a:ext>
          </a:extLst>
        </xdr:cNvPr>
        <xdr:cNvCxnSpPr/>
      </xdr:nvCxnSpPr>
      <xdr:spPr>
        <a:xfrm>
          <a:off x="9356090" y="60556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80602050-7FB8-4898-8660-48D3D0CEB589}"/>
            </a:ext>
          </a:extLst>
        </xdr:cNvPr>
        <xdr:cNvSpPr txBox="1"/>
      </xdr:nvSpPr>
      <xdr:spPr>
        <a:xfrm>
          <a:off x="9467850" y="6618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3324B5F5-5A2F-42C2-BC61-299A73CF6239}"/>
            </a:ext>
          </a:extLst>
        </xdr:cNvPr>
        <xdr:cNvSpPr/>
      </xdr:nvSpPr>
      <xdr:spPr>
        <a:xfrm>
          <a:off x="9394190" y="67710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8698BFEE-3C56-4C90-92FA-14069EDCC4AF}"/>
            </a:ext>
          </a:extLst>
        </xdr:cNvPr>
        <xdr:cNvSpPr/>
      </xdr:nvSpPr>
      <xdr:spPr>
        <a:xfrm>
          <a:off x="8632190" y="67755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9DB721F9-3823-4984-A461-2F9FE01DCA78}"/>
            </a:ext>
          </a:extLst>
        </xdr:cNvPr>
        <xdr:cNvSpPr/>
      </xdr:nvSpPr>
      <xdr:spPr>
        <a:xfrm>
          <a:off x="7846060" y="676452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2" name="フローチャート: 判断 121">
          <a:extLst>
            <a:ext uri="{FF2B5EF4-FFF2-40B4-BE49-F238E27FC236}">
              <a16:creationId xmlns:a16="http://schemas.microsoft.com/office/drawing/2014/main" id="{BFB85A00-2E67-45E1-BF63-5C6D6E86C771}"/>
            </a:ext>
          </a:extLst>
        </xdr:cNvPr>
        <xdr:cNvSpPr/>
      </xdr:nvSpPr>
      <xdr:spPr>
        <a:xfrm>
          <a:off x="702945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3" name="フローチャート: 判断 122">
          <a:extLst>
            <a:ext uri="{FF2B5EF4-FFF2-40B4-BE49-F238E27FC236}">
              <a16:creationId xmlns:a16="http://schemas.microsoft.com/office/drawing/2014/main" id="{ED41E743-3C02-45C3-AA84-B09B2D8C4A0E}"/>
            </a:ext>
          </a:extLst>
        </xdr:cNvPr>
        <xdr:cNvSpPr/>
      </xdr:nvSpPr>
      <xdr:spPr>
        <a:xfrm>
          <a:off x="6231890" y="685520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5664C06-873D-42EB-ABA1-29949546F8B7}"/>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75CE41-44D0-4D76-8B7E-EF0009C28979}"/>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9561F5-62A9-428E-B56F-AC351B1099FE}"/>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4311AB-16D1-4500-8423-E3C7A7C9505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B22C14-C2AE-4FC7-A050-F152B0E2C84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9" name="楕円 128">
          <a:extLst>
            <a:ext uri="{FF2B5EF4-FFF2-40B4-BE49-F238E27FC236}">
              <a16:creationId xmlns:a16="http://schemas.microsoft.com/office/drawing/2014/main" id="{9D93510D-0C85-49EE-AFF6-68CAA9AF0374}"/>
            </a:ext>
          </a:extLst>
        </xdr:cNvPr>
        <xdr:cNvSpPr/>
      </xdr:nvSpPr>
      <xdr:spPr>
        <a:xfrm>
          <a:off x="9394190" y="6916166"/>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30" name="【図書館】&#10;一人当たり面積該当値テキスト">
          <a:extLst>
            <a:ext uri="{FF2B5EF4-FFF2-40B4-BE49-F238E27FC236}">
              <a16:creationId xmlns:a16="http://schemas.microsoft.com/office/drawing/2014/main" id="{680E31C9-2F25-4684-93A8-D1968BED7803}"/>
            </a:ext>
          </a:extLst>
        </xdr:cNvPr>
        <xdr:cNvSpPr txBox="1"/>
      </xdr:nvSpPr>
      <xdr:spPr>
        <a:xfrm>
          <a:off x="946785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31" name="楕円 130">
          <a:extLst>
            <a:ext uri="{FF2B5EF4-FFF2-40B4-BE49-F238E27FC236}">
              <a16:creationId xmlns:a16="http://schemas.microsoft.com/office/drawing/2014/main" id="{5ED59423-1CC9-4010-B505-D544E3734EB9}"/>
            </a:ext>
          </a:extLst>
        </xdr:cNvPr>
        <xdr:cNvSpPr/>
      </xdr:nvSpPr>
      <xdr:spPr>
        <a:xfrm>
          <a:off x="8632190" y="69161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40</xdr:row>
      <xdr:rowOff>112776</xdr:rowOff>
    </xdr:to>
    <xdr:cxnSp macro="">
      <xdr:nvCxnSpPr>
        <xdr:cNvPr id="132" name="直線コネクタ 131">
          <a:extLst>
            <a:ext uri="{FF2B5EF4-FFF2-40B4-BE49-F238E27FC236}">
              <a16:creationId xmlns:a16="http://schemas.microsoft.com/office/drawing/2014/main" id="{9DBA516F-66BD-4706-8BE4-62ECB057B939}"/>
            </a:ext>
          </a:extLst>
        </xdr:cNvPr>
        <xdr:cNvCxnSpPr/>
      </xdr:nvCxnSpPr>
      <xdr:spPr>
        <a:xfrm>
          <a:off x="8686800" y="697077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33" name="楕円 132">
          <a:extLst>
            <a:ext uri="{FF2B5EF4-FFF2-40B4-BE49-F238E27FC236}">
              <a16:creationId xmlns:a16="http://schemas.microsoft.com/office/drawing/2014/main" id="{9499F26A-F107-4DB9-9B1E-8569F9F93B81}"/>
            </a:ext>
          </a:extLst>
        </xdr:cNvPr>
        <xdr:cNvSpPr/>
      </xdr:nvSpPr>
      <xdr:spPr>
        <a:xfrm>
          <a:off x="7846060" y="692264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112776</xdr:rowOff>
    </xdr:from>
    <xdr:to>
      <xdr:col>50</xdr:col>
      <xdr:colOff>114300</xdr:colOff>
      <xdr:row>40</xdr:row>
      <xdr:rowOff>117348</xdr:rowOff>
    </xdr:to>
    <xdr:cxnSp macro="">
      <xdr:nvCxnSpPr>
        <xdr:cNvPr id="134" name="直線コネクタ 133">
          <a:extLst>
            <a:ext uri="{FF2B5EF4-FFF2-40B4-BE49-F238E27FC236}">
              <a16:creationId xmlns:a16="http://schemas.microsoft.com/office/drawing/2014/main" id="{47446064-CDA9-4238-AEBB-3F6C124DC102}"/>
            </a:ext>
          </a:extLst>
        </xdr:cNvPr>
        <xdr:cNvCxnSpPr/>
      </xdr:nvCxnSpPr>
      <xdr:spPr>
        <a:xfrm flipV="1">
          <a:off x="7889240" y="697077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66548</xdr:rowOff>
    </xdr:from>
    <xdr:to>
      <xdr:col>41</xdr:col>
      <xdr:colOff>101600</xdr:colOff>
      <xdr:row>40</xdr:row>
      <xdr:rowOff>168148</xdr:rowOff>
    </xdr:to>
    <xdr:sp macro="" textlink="">
      <xdr:nvSpPr>
        <xdr:cNvPr id="135" name="楕円 134">
          <a:extLst>
            <a:ext uri="{FF2B5EF4-FFF2-40B4-BE49-F238E27FC236}">
              <a16:creationId xmlns:a16="http://schemas.microsoft.com/office/drawing/2014/main" id="{25915CBD-F955-4052-A786-A5E7913FCEBC}"/>
            </a:ext>
          </a:extLst>
        </xdr:cNvPr>
        <xdr:cNvSpPr/>
      </xdr:nvSpPr>
      <xdr:spPr>
        <a:xfrm>
          <a:off x="7029450" y="692264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117348</xdr:rowOff>
    </xdr:from>
    <xdr:to>
      <xdr:col>45</xdr:col>
      <xdr:colOff>177800</xdr:colOff>
      <xdr:row>40</xdr:row>
      <xdr:rowOff>117348</xdr:rowOff>
    </xdr:to>
    <xdr:cxnSp macro="">
      <xdr:nvCxnSpPr>
        <xdr:cNvPr id="136" name="直線コネクタ 135">
          <a:extLst>
            <a:ext uri="{FF2B5EF4-FFF2-40B4-BE49-F238E27FC236}">
              <a16:creationId xmlns:a16="http://schemas.microsoft.com/office/drawing/2014/main" id="{5977B283-8010-4390-95D4-C9F7B5D291F9}"/>
            </a:ext>
          </a:extLst>
        </xdr:cNvPr>
        <xdr:cNvCxnSpPr/>
      </xdr:nvCxnSpPr>
      <xdr:spPr>
        <a:xfrm>
          <a:off x="7084060" y="697534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37" name="楕円 136">
          <a:extLst>
            <a:ext uri="{FF2B5EF4-FFF2-40B4-BE49-F238E27FC236}">
              <a16:creationId xmlns:a16="http://schemas.microsoft.com/office/drawing/2014/main" id="{CF971580-6B7D-4252-BBA5-75465C5ECA25}"/>
            </a:ext>
          </a:extLst>
        </xdr:cNvPr>
        <xdr:cNvSpPr/>
      </xdr:nvSpPr>
      <xdr:spPr>
        <a:xfrm>
          <a:off x="6231890" y="692264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117348</xdr:rowOff>
    </xdr:from>
    <xdr:to>
      <xdr:col>41</xdr:col>
      <xdr:colOff>50800</xdr:colOff>
      <xdr:row>40</xdr:row>
      <xdr:rowOff>117348</xdr:rowOff>
    </xdr:to>
    <xdr:cxnSp macro="">
      <xdr:nvCxnSpPr>
        <xdr:cNvPr id="138" name="直線コネクタ 137">
          <a:extLst>
            <a:ext uri="{FF2B5EF4-FFF2-40B4-BE49-F238E27FC236}">
              <a16:creationId xmlns:a16="http://schemas.microsoft.com/office/drawing/2014/main" id="{4FA89194-47FA-4701-9252-BC67F0A542F7}"/>
            </a:ext>
          </a:extLst>
        </xdr:cNvPr>
        <xdr:cNvCxnSpPr/>
      </xdr:nvCxnSpPr>
      <xdr:spPr>
        <a:xfrm>
          <a:off x="6286500" y="697534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803918AC-97CC-4001-9A6F-B96EA8DB13FC}"/>
            </a:ext>
          </a:extLst>
        </xdr:cNvPr>
        <xdr:cNvSpPr txBox="1"/>
      </xdr:nvSpPr>
      <xdr:spPr>
        <a:xfrm>
          <a:off x="8454467"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676C0414-20A2-4CD5-80E5-DD80E8CD6BBE}"/>
            </a:ext>
          </a:extLst>
        </xdr:cNvPr>
        <xdr:cNvSpPr txBox="1"/>
      </xdr:nvSpPr>
      <xdr:spPr>
        <a:xfrm>
          <a:off x="767341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1" name="n_3aveValue【図書館】&#10;一人当たり面積">
          <a:extLst>
            <a:ext uri="{FF2B5EF4-FFF2-40B4-BE49-F238E27FC236}">
              <a16:creationId xmlns:a16="http://schemas.microsoft.com/office/drawing/2014/main" id="{47730B94-1C19-4D3A-A31F-55025818E280}"/>
            </a:ext>
          </a:extLst>
        </xdr:cNvPr>
        <xdr:cNvSpPr txBox="1"/>
      </xdr:nvSpPr>
      <xdr:spPr>
        <a:xfrm>
          <a:off x="68663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42" name="n_4aveValue【図書館】&#10;一人当たり面積">
          <a:extLst>
            <a:ext uri="{FF2B5EF4-FFF2-40B4-BE49-F238E27FC236}">
              <a16:creationId xmlns:a16="http://schemas.microsoft.com/office/drawing/2014/main" id="{7B4F2982-828A-47E7-BC04-21BE762A5224}"/>
            </a:ext>
          </a:extLst>
        </xdr:cNvPr>
        <xdr:cNvSpPr txBox="1"/>
      </xdr:nvSpPr>
      <xdr:spPr>
        <a:xfrm>
          <a:off x="6068772"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154703</xdr:rowOff>
    </xdr:from>
    <xdr:ext cx="469744" cy="259045"/>
    <xdr:sp macro="" textlink="">
      <xdr:nvSpPr>
        <xdr:cNvPr id="143" name="n_1mainValue【図書館】&#10;一人当たり面積">
          <a:extLst>
            <a:ext uri="{FF2B5EF4-FFF2-40B4-BE49-F238E27FC236}">
              <a16:creationId xmlns:a16="http://schemas.microsoft.com/office/drawing/2014/main" id="{0502B675-8891-4956-8CC6-914776D932DC}"/>
            </a:ext>
          </a:extLst>
        </xdr:cNvPr>
        <xdr:cNvSpPr txBox="1"/>
      </xdr:nvSpPr>
      <xdr:spPr>
        <a:xfrm>
          <a:off x="845446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159275</xdr:rowOff>
    </xdr:from>
    <xdr:ext cx="469744" cy="259045"/>
    <xdr:sp macro="" textlink="">
      <xdr:nvSpPr>
        <xdr:cNvPr id="144" name="n_2mainValue【図書館】&#10;一人当たり面積">
          <a:extLst>
            <a:ext uri="{FF2B5EF4-FFF2-40B4-BE49-F238E27FC236}">
              <a16:creationId xmlns:a16="http://schemas.microsoft.com/office/drawing/2014/main" id="{0729353A-A022-4C0B-AB27-C42E608C0E1E}"/>
            </a:ext>
          </a:extLst>
        </xdr:cNvPr>
        <xdr:cNvSpPr txBox="1"/>
      </xdr:nvSpPr>
      <xdr:spPr>
        <a:xfrm>
          <a:off x="7673417"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159275</xdr:rowOff>
    </xdr:from>
    <xdr:ext cx="469744" cy="259045"/>
    <xdr:sp macro="" textlink="">
      <xdr:nvSpPr>
        <xdr:cNvPr id="145" name="n_3mainValue【図書館】&#10;一人当たり面積">
          <a:extLst>
            <a:ext uri="{FF2B5EF4-FFF2-40B4-BE49-F238E27FC236}">
              <a16:creationId xmlns:a16="http://schemas.microsoft.com/office/drawing/2014/main" id="{4F832A02-68DE-41E8-8003-64BB5E1750B3}"/>
            </a:ext>
          </a:extLst>
        </xdr:cNvPr>
        <xdr:cNvSpPr txBox="1"/>
      </xdr:nvSpPr>
      <xdr:spPr>
        <a:xfrm>
          <a:off x="686633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159275</xdr:rowOff>
    </xdr:from>
    <xdr:ext cx="469744" cy="259045"/>
    <xdr:sp macro="" textlink="">
      <xdr:nvSpPr>
        <xdr:cNvPr id="146" name="n_4mainValue【図書館】&#10;一人当たり面積">
          <a:extLst>
            <a:ext uri="{FF2B5EF4-FFF2-40B4-BE49-F238E27FC236}">
              <a16:creationId xmlns:a16="http://schemas.microsoft.com/office/drawing/2014/main" id="{C4ACA0D6-5DD3-4AFC-8FAE-D09D9B9CDAD4}"/>
            </a:ext>
          </a:extLst>
        </xdr:cNvPr>
        <xdr:cNvSpPr txBox="1"/>
      </xdr:nvSpPr>
      <xdr:spPr>
        <a:xfrm>
          <a:off x="6068772" y="70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06FD9A0-040B-40D5-B0B7-87EB44A8FCF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60668D0-3E69-4747-A75C-E10A9476660A}"/>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A6E9C27-ABED-450B-A1A2-DC87FB01F2D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A0C16AE-975F-4735-9BB8-751FB08483EE}"/>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E2EA193-F4FA-4859-84A0-11B61FC9356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B9644EA-4607-4D28-ABE4-A491159C878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9418768-DBCD-4799-88A5-E5282BEA4CE1}"/>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3918007-DAFB-4231-8D7D-1F6D20551F6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1DA5DED-CE04-47E1-9BF6-86514DE8F2C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C74310E-6E85-4C09-BCA2-443844324C8E}"/>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B222C4F-1904-4442-B730-2B478F4089B9}"/>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536915A-C0C5-42E2-8C64-02148321DBCD}"/>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BD8711A0-018C-4CED-8181-177D5A18608D}"/>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2A0DC4B-9F91-4C84-9633-CE3E96B4CA4F}"/>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B0754A6-EDBE-4F93-9B1D-9F94C8E49169}"/>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FE9F80A9-6F8F-4BD6-94B9-C1F2A5C5F6F8}"/>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856E202-6719-479A-B53C-922D3BD8852E}"/>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13155F2C-FE50-4C9A-9D36-A80AA59FBC57}"/>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93D0B2C-D5F1-4CA4-AB11-45517E6ECA88}"/>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103803A-B2AA-4545-BB4F-2BC4B71AE682}"/>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C94A3A0-D554-4290-B95B-975CCAB303DA}"/>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781BDB5-2772-4702-99DD-4CAD97F076F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578CA97-3BE9-43BB-8D70-250346EEB7C7}"/>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EF8CD6AB-BA68-499A-89B9-1992D548BE4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482009E-38A4-4CBF-9F32-D63FAEB7CBD5}"/>
            </a:ext>
          </a:extLst>
        </xdr:cNvPr>
        <xdr:cNvCxnSpPr/>
      </xdr:nvCxnSpPr>
      <xdr:spPr>
        <a:xfrm flipV="1">
          <a:off x="4173855" y="948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6B12AB71-D182-494F-9EB3-46FAF8EB43CC}"/>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2FFB3FC9-F21B-4929-904B-400565CF92C3}"/>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189F2DF-58F4-4259-8EE8-861F76F5DA30}"/>
            </a:ext>
          </a:extLst>
        </xdr:cNvPr>
        <xdr:cNvSpPr txBox="1"/>
      </xdr:nvSpPr>
      <xdr:spPr>
        <a:xfrm>
          <a:off x="421259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DA423B3E-1C5D-4A2F-B4C0-13849B7887B1}"/>
            </a:ext>
          </a:extLst>
        </xdr:cNvPr>
        <xdr:cNvCxnSpPr/>
      </xdr:nvCxnSpPr>
      <xdr:spPr>
        <a:xfrm>
          <a:off x="411226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B3DBCA8-A491-4CB9-B9A9-8914FB8DFFA9}"/>
            </a:ext>
          </a:extLst>
        </xdr:cNvPr>
        <xdr:cNvSpPr txBox="1"/>
      </xdr:nvSpPr>
      <xdr:spPr>
        <a:xfrm>
          <a:off x="421259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3C394F2C-A1DD-422A-8280-BDB57343A1DA}"/>
            </a:ext>
          </a:extLst>
        </xdr:cNvPr>
        <xdr:cNvSpPr/>
      </xdr:nvSpPr>
      <xdr:spPr>
        <a:xfrm>
          <a:off x="4131310" y="103562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ED84D549-0CE7-4D95-B94E-12D1A6F5CA9F}"/>
            </a:ext>
          </a:extLst>
        </xdr:cNvPr>
        <xdr:cNvSpPr/>
      </xdr:nvSpPr>
      <xdr:spPr>
        <a:xfrm>
          <a:off x="338836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6274BEEA-4372-4DD9-8C6E-D049846C1243}"/>
            </a:ext>
          </a:extLst>
        </xdr:cNvPr>
        <xdr:cNvSpPr/>
      </xdr:nvSpPr>
      <xdr:spPr>
        <a:xfrm>
          <a:off x="2571750" y="10295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80" name="フローチャート: 判断 179">
          <a:extLst>
            <a:ext uri="{FF2B5EF4-FFF2-40B4-BE49-F238E27FC236}">
              <a16:creationId xmlns:a16="http://schemas.microsoft.com/office/drawing/2014/main" id="{A5D61B40-A05F-4F5D-879E-2F29D183054A}"/>
            </a:ext>
          </a:extLst>
        </xdr:cNvPr>
        <xdr:cNvSpPr/>
      </xdr:nvSpPr>
      <xdr:spPr>
        <a:xfrm>
          <a:off x="1774190" y="103085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162560</xdr:rowOff>
    </xdr:from>
    <xdr:to>
      <xdr:col>6</xdr:col>
      <xdr:colOff>38100</xdr:colOff>
      <xdr:row>60</xdr:row>
      <xdr:rowOff>92710</xdr:rowOff>
    </xdr:to>
    <xdr:sp macro="" textlink="">
      <xdr:nvSpPr>
        <xdr:cNvPr id="181" name="フローチャート: 判断 180">
          <a:extLst>
            <a:ext uri="{FF2B5EF4-FFF2-40B4-BE49-F238E27FC236}">
              <a16:creationId xmlns:a16="http://schemas.microsoft.com/office/drawing/2014/main" id="{97744882-21D4-4AC8-990B-CC564D128646}"/>
            </a:ext>
          </a:extLst>
        </xdr:cNvPr>
        <xdr:cNvSpPr/>
      </xdr:nvSpPr>
      <xdr:spPr>
        <a:xfrm>
          <a:off x="988060" y="102800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716F0F1-ED2F-4A3B-9BE6-7A109AE9453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6E4A50-A121-4F61-93D0-82914CC66563}"/>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59F004-BA2B-4054-AFD0-C47BEBCBFF17}"/>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5E233C-A438-489E-91AF-E64ED64FC5A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769A65F-83E7-4E20-8BBF-F81BB7B2129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87" name="楕円 186">
          <a:extLst>
            <a:ext uri="{FF2B5EF4-FFF2-40B4-BE49-F238E27FC236}">
              <a16:creationId xmlns:a16="http://schemas.microsoft.com/office/drawing/2014/main" id="{7D0B3E01-E822-4BA3-B3B7-2F7635A32C97}"/>
            </a:ext>
          </a:extLst>
        </xdr:cNvPr>
        <xdr:cNvSpPr/>
      </xdr:nvSpPr>
      <xdr:spPr>
        <a:xfrm>
          <a:off x="4131310" y="100190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A6CC4DC-1A12-43A2-A6FA-0CEE822FF2DD}"/>
            </a:ext>
          </a:extLst>
        </xdr:cNvPr>
        <xdr:cNvSpPr txBox="1"/>
      </xdr:nvSpPr>
      <xdr:spPr>
        <a:xfrm>
          <a:off x="421259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29210</xdr:rowOff>
    </xdr:from>
    <xdr:to>
      <xdr:col>20</xdr:col>
      <xdr:colOff>38100</xdr:colOff>
      <xdr:row>58</xdr:row>
      <xdr:rowOff>130810</xdr:rowOff>
    </xdr:to>
    <xdr:sp macro="" textlink="">
      <xdr:nvSpPr>
        <xdr:cNvPr id="189" name="楕円 188">
          <a:extLst>
            <a:ext uri="{FF2B5EF4-FFF2-40B4-BE49-F238E27FC236}">
              <a16:creationId xmlns:a16="http://schemas.microsoft.com/office/drawing/2014/main" id="{3FD71E34-5D38-44F4-9328-E96E185824A0}"/>
            </a:ext>
          </a:extLst>
        </xdr:cNvPr>
        <xdr:cNvSpPr/>
      </xdr:nvSpPr>
      <xdr:spPr>
        <a:xfrm>
          <a:off x="3388360" y="9971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125730</xdr:rowOff>
    </xdr:to>
    <xdr:cxnSp macro="">
      <xdr:nvCxnSpPr>
        <xdr:cNvPr id="190" name="直線コネクタ 189">
          <a:extLst>
            <a:ext uri="{FF2B5EF4-FFF2-40B4-BE49-F238E27FC236}">
              <a16:creationId xmlns:a16="http://schemas.microsoft.com/office/drawing/2014/main" id="{A8A39EB3-FC99-4324-A513-5C02630B6497}"/>
            </a:ext>
          </a:extLst>
        </xdr:cNvPr>
        <xdr:cNvCxnSpPr/>
      </xdr:nvCxnSpPr>
      <xdr:spPr>
        <a:xfrm>
          <a:off x="3431540" y="1002601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91" name="楕円 190">
          <a:extLst>
            <a:ext uri="{FF2B5EF4-FFF2-40B4-BE49-F238E27FC236}">
              <a16:creationId xmlns:a16="http://schemas.microsoft.com/office/drawing/2014/main" id="{BC18DE1D-42CD-412C-B467-4F81133A77BF}"/>
            </a:ext>
          </a:extLst>
        </xdr:cNvPr>
        <xdr:cNvSpPr/>
      </xdr:nvSpPr>
      <xdr:spPr>
        <a:xfrm>
          <a:off x="2571750" y="103505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80010</xdr:rowOff>
    </xdr:from>
    <xdr:to>
      <xdr:col>19</xdr:col>
      <xdr:colOff>177800</xdr:colOff>
      <xdr:row>60</xdr:row>
      <xdr:rowOff>116205</xdr:rowOff>
    </xdr:to>
    <xdr:cxnSp macro="">
      <xdr:nvCxnSpPr>
        <xdr:cNvPr id="192" name="直線コネクタ 191">
          <a:extLst>
            <a:ext uri="{FF2B5EF4-FFF2-40B4-BE49-F238E27FC236}">
              <a16:creationId xmlns:a16="http://schemas.microsoft.com/office/drawing/2014/main" id="{4626C882-C992-460A-8065-898CB332B795}"/>
            </a:ext>
          </a:extLst>
        </xdr:cNvPr>
        <xdr:cNvCxnSpPr/>
      </xdr:nvCxnSpPr>
      <xdr:spPr>
        <a:xfrm flipV="1">
          <a:off x="2626360" y="10026015"/>
          <a:ext cx="80518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3" name="楕円 192">
          <a:extLst>
            <a:ext uri="{FF2B5EF4-FFF2-40B4-BE49-F238E27FC236}">
              <a16:creationId xmlns:a16="http://schemas.microsoft.com/office/drawing/2014/main" id="{B3B71FCF-8438-44E0-8C56-A83F6A9B4801}"/>
            </a:ext>
          </a:extLst>
        </xdr:cNvPr>
        <xdr:cNvSpPr/>
      </xdr:nvSpPr>
      <xdr:spPr>
        <a:xfrm>
          <a:off x="1774190" y="104171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116205</xdr:rowOff>
    </xdr:from>
    <xdr:to>
      <xdr:col>15</xdr:col>
      <xdr:colOff>50800</xdr:colOff>
      <xdr:row>61</xdr:row>
      <xdr:rowOff>5715</xdr:rowOff>
    </xdr:to>
    <xdr:cxnSp macro="">
      <xdr:nvCxnSpPr>
        <xdr:cNvPr id="194" name="直線コネクタ 193">
          <a:extLst>
            <a:ext uri="{FF2B5EF4-FFF2-40B4-BE49-F238E27FC236}">
              <a16:creationId xmlns:a16="http://schemas.microsoft.com/office/drawing/2014/main" id="{35514C39-3DD6-4F44-A8FE-6D78F0A6D9BB}"/>
            </a:ext>
          </a:extLst>
        </xdr:cNvPr>
        <xdr:cNvCxnSpPr/>
      </xdr:nvCxnSpPr>
      <xdr:spPr>
        <a:xfrm flipV="1">
          <a:off x="1828800" y="10403205"/>
          <a:ext cx="7975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88265</xdr:rowOff>
    </xdr:from>
    <xdr:to>
      <xdr:col>6</xdr:col>
      <xdr:colOff>38100</xdr:colOff>
      <xdr:row>61</xdr:row>
      <xdr:rowOff>18415</xdr:rowOff>
    </xdr:to>
    <xdr:sp macro="" textlink="">
      <xdr:nvSpPr>
        <xdr:cNvPr id="195" name="楕円 194">
          <a:extLst>
            <a:ext uri="{FF2B5EF4-FFF2-40B4-BE49-F238E27FC236}">
              <a16:creationId xmlns:a16="http://schemas.microsoft.com/office/drawing/2014/main" id="{C1E251E1-35C9-4229-A15E-19800E8916C8}"/>
            </a:ext>
          </a:extLst>
        </xdr:cNvPr>
        <xdr:cNvSpPr/>
      </xdr:nvSpPr>
      <xdr:spPr>
        <a:xfrm>
          <a:off x="988060" y="1037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139065</xdr:rowOff>
    </xdr:from>
    <xdr:to>
      <xdr:col>10</xdr:col>
      <xdr:colOff>114300</xdr:colOff>
      <xdr:row>61</xdr:row>
      <xdr:rowOff>5715</xdr:rowOff>
    </xdr:to>
    <xdr:cxnSp macro="">
      <xdr:nvCxnSpPr>
        <xdr:cNvPr id="196" name="直線コネクタ 195">
          <a:extLst>
            <a:ext uri="{FF2B5EF4-FFF2-40B4-BE49-F238E27FC236}">
              <a16:creationId xmlns:a16="http://schemas.microsoft.com/office/drawing/2014/main" id="{DBE24168-05E6-4388-846A-D7549EA00D17}"/>
            </a:ext>
          </a:extLst>
        </xdr:cNvPr>
        <xdr:cNvCxnSpPr/>
      </xdr:nvCxnSpPr>
      <xdr:spPr>
        <a:xfrm>
          <a:off x="1031240" y="1042225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97" name="n_1aveValue【体育館・プール】&#10;有形固定資産減価償却率">
          <a:extLst>
            <a:ext uri="{FF2B5EF4-FFF2-40B4-BE49-F238E27FC236}">
              <a16:creationId xmlns:a16="http://schemas.microsoft.com/office/drawing/2014/main" id="{95C01A11-27E5-41E9-9868-1EE4238277FA}"/>
            </a:ext>
          </a:extLst>
        </xdr:cNvPr>
        <xdr:cNvSpPr txBox="1"/>
      </xdr:nvSpPr>
      <xdr:spPr>
        <a:xfrm>
          <a:off x="32391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B708450E-5E92-4B65-BD76-6F8C56678E7D}"/>
            </a:ext>
          </a:extLst>
        </xdr:cNvPr>
        <xdr:cNvSpPr txBox="1"/>
      </xdr:nvSpPr>
      <xdr:spPr>
        <a:xfrm>
          <a:off x="2439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99" name="n_3aveValue【体育館・プール】&#10;有形固定資産減価償却率">
          <a:extLst>
            <a:ext uri="{FF2B5EF4-FFF2-40B4-BE49-F238E27FC236}">
              <a16:creationId xmlns:a16="http://schemas.microsoft.com/office/drawing/2014/main" id="{E220E8FD-18A0-4E12-85A1-AD3C146919AE}"/>
            </a:ext>
          </a:extLst>
        </xdr:cNvPr>
        <xdr:cNvSpPr txBox="1"/>
      </xdr:nvSpPr>
      <xdr:spPr>
        <a:xfrm>
          <a:off x="164148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109237</xdr:rowOff>
    </xdr:from>
    <xdr:ext cx="405111" cy="259045"/>
    <xdr:sp macro="" textlink="">
      <xdr:nvSpPr>
        <xdr:cNvPr id="200" name="n_4aveValue【体育館・プール】&#10;有形固定資産減価償却率">
          <a:extLst>
            <a:ext uri="{FF2B5EF4-FFF2-40B4-BE49-F238E27FC236}">
              <a16:creationId xmlns:a16="http://schemas.microsoft.com/office/drawing/2014/main" id="{47661CB0-4E99-4C18-8B11-A31309445400}"/>
            </a:ext>
          </a:extLst>
        </xdr:cNvPr>
        <xdr:cNvSpPr txBox="1"/>
      </xdr:nvSpPr>
      <xdr:spPr>
        <a:xfrm>
          <a:off x="85535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147337</xdr:rowOff>
    </xdr:from>
    <xdr:ext cx="405111" cy="259045"/>
    <xdr:sp macro="" textlink="">
      <xdr:nvSpPr>
        <xdr:cNvPr id="201" name="n_1mainValue【体育館・プール】&#10;有形固定資産減価償却率">
          <a:extLst>
            <a:ext uri="{FF2B5EF4-FFF2-40B4-BE49-F238E27FC236}">
              <a16:creationId xmlns:a16="http://schemas.microsoft.com/office/drawing/2014/main" id="{5C2E2EAD-2AD4-40DF-8277-16F847BEC6EC}"/>
            </a:ext>
          </a:extLst>
        </xdr:cNvPr>
        <xdr:cNvSpPr txBox="1"/>
      </xdr:nvSpPr>
      <xdr:spPr>
        <a:xfrm>
          <a:off x="32391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202" name="n_2mainValue【体育館・プール】&#10;有形固定資産減価償却率">
          <a:extLst>
            <a:ext uri="{FF2B5EF4-FFF2-40B4-BE49-F238E27FC236}">
              <a16:creationId xmlns:a16="http://schemas.microsoft.com/office/drawing/2014/main" id="{752CB73E-32E1-4CF9-93D7-C5FD072989DE}"/>
            </a:ext>
          </a:extLst>
        </xdr:cNvPr>
        <xdr:cNvSpPr txBox="1"/>
      </xdr:nvSpPr>
      <xdr:spPr>
        <a:xfrm>
          <a:off x="2439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3" name="n_3mainValue【体育館・プール】&#10;有形固定資産減価償却率">
          <a:extLst>
            <a:ext uri="{FF2B5EF4-FFF2-40B4-BE49-F238E27FC236}">
              <a16:creationId xmlns:a16="http://schemas.microsoft.com/office/drawing/2014/main" id="{3FA2D385-60F8-4870-BFE8-86911B57D93B}"/>
            </a:ext>
          </a:extLst>
        </xdr:cNvPr>
        <xdr:cNvSpPr txBox="1"/>
      </xdr:nvSpPr>
      <xdr:spPr>
        <a:xfrm>
          <a:off x="164148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9542</xdr:rowOff>
    </xdr:from>
    <xdr:ext cx="405111" cy="259045"/>
    <xdr:sp macro="" textlink="">
      <xdr:nvSpPr>
        <xdr:cNvPr id="204" name="n_4mainValue【体育館・プール】&#10;有形固定資産減価償却率">
          <a:extLst>
            <a:ext uri="{FF2B5EF4-FFF2-40B4-BE49-F238E27FC236}">
              <a16:creationId xmlns:a16="http://schemas.microsoft.com/office/drawing/2014/main" id="{8753E8D3-6E85-482F-B8EF-367EA9AFF8F4}"/>
            </a:ext>
          </a:extLst>
        </xdr:cNvPr>
        <xdr:cNvSpPr txBox="1"/>
      </xdr:nvSpPr>
      <xdr:spPr>
        <a:xfrm>
          <a:off x="85535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370552B-3D81-48D6-BD57-0F192555D162}"/>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E1382CE-BBD1-45C8-87F1-BCBFF836AE9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917A58E-0792-4B63-B6D4-05158D17CAB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623D92-6D76-437D-BE7A-9DE36481C91F}"/>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277BC8B-52DE-473B-8722-083E9DC3E71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C4D88FD-C8C6-4CE6-9084-5C185BC0834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26A64C6-DF57-4126-AB17-163EB597ED2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F6725D2-9014-4935-B0FB-D717F3A04B2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9B7986B-FB07-48FC-BE49-B4519E721C10}"/>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AE4C6E8-7E56-4203-B801-EFB71135785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AE0EBD7-18C7-4750-93AF-99F1AD79FE50}"/>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9AAFFE13-1ED9-4167-B151-A89E9790D4C1}"/>
            </a:ext>
          </a:extLst>
        </xdr:cNvPr>
        <xdr:cNvSpPr txBox="1"/>
      </xdr:nvSpPr>
      <xdr:spPr>
        <a:xfrm>
          <a:off x="552722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11CD9F1A-D35A-4C58-941D-69AAA80AE0DB}"/>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B6C98ABF-A565-4D9F-9661-5055C19F4037}"/>
            </a:ext>
          </a:extLst>
        </xdr:cNvPr>
        <xdr:cNvSpPr txBox="1"/>
      </xdr:nvSpPr>
      <xdr:spPr>
        <a:xfrm>
          <a:off x="5527221"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6779D60-9DC9-4F36-A16C-BAA5A5939B12}"/>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C623047-4289-4C05-9C7C-2F43F59CD521}"/>
            </a:ext>
          </a:extLst>
        </xdr:cNvPr>
        <xdr:cNvSpPr txBox="1"/>
      </xdr:nvSpPr>
      <xdr:spPr>
        <a:xfrm>
          <a:off x="5527221"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68872496-C68C-4CC0-8516-1A86964D1E7B}"/>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F9E46C72-2577-428B-84CA-ABAF0D3B63DA}"/>
            </a:ext>
          </a:extLst>
        </xdr:cNvPr>
        <xdr:cNvSpPr txBox="1"/>
      </xdr:nvSpPr>
      <xdr:spPr>
        <a:xfrm>
          <a:off x="55272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528B39F-854F-4B90-9AF8-ACB9C62C26B3}"/>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4495C87-5272-4BA0-BDAA-76963DD830BD}"/>
            </a:ext>
          </a:extLst>
        </xdr:cNvPr>
        <xdr:cNvSpPr txBox="1"/>
      </xdr:nvSpPr>
      <xdr:spPr>
        <a:xfrm>
          <a:off x="5527221"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CCEBFA8-62CD-4B99-B051-A3DB9C1EBC91}"/>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6BFD9776-05D2-43D4-A365-EC0FF9611377}"/>
            </a:ext>
          </a:extLst>
        </xdr:cNvPr>
        <xdr:cNvSpPr txBox="1"/>
      </xdr:nvSpPr>
      <xdr:spPr>
        <a:xfrm>
          <a:off x="5527221"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70FE916-8FCA-42A8-970F-10E7537E50E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F8BB09A6-0940-4C69-AD7F-80793B4F4979}"/>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3461579-5F8A-43A4-9ABC-B8D4B108B4E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BE449895-B81B-49B9-8F7F-757192A1DEBA}"/>
            </a:ext>
          </a:extLst>
        </xdr:cNvPr>
        <xdr:cNvCxnSpPr/>
      </xdr:nvCxnSpPr>
      <xdr:spPr>
        <a:xfrm flipV="1">
          <a:off x="9429115" y="9513842"/>
          <a:ext cx="0" cy="1564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548934C7-80D6-468B-B714-42EA12AC3AF3}"/>
            </a:ext>
          </a:extLst>
        </xdr:cNvPr>
        <xdr:cNvSpPr txBox="1"/>
      </xdr:nvSpPr>
      <xdr:spPr>
        <a:xfrm>
          <a:off x="946785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BED9EB75-EC4A-49D2-BBB9-FE90B369A226}"/>
            </a:ext>
          </a:extLst>
        </xdr:cNvPr>
        <xdr:cNvCxnSpPr/>
      </xdr:nvCxnSpPr>
      <xdr:spPr>
        <a:xfrm>
          <a:off x="9356090" y="11078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1676E8E8-8447-40BB-8075-5ADEDE8F3C4B}"/>
            </a:ext>
          </a:extLst>
        </xdr:cNvPr>
        <xdr:cNvSpPr txBox="1"/>
      </xdr:nvSpPr>
      <xdr:spPr>
        <a:xfrm>
          <a:off x="9467850" y="92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F3771CB1-4D0C-438B-9800-376B34110A09}"/>
            </a:ext>
          </a:extLst>
        </xdr:cNvPr>
        <xdr:cNvCxnSpPr/>
      </xdr:nvCxnSpPr>
      <xdr:spPr>
        <a:xfrm>
          <a:off x="9356090" y="951384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35" name="【体育館・プール】&#10;一人当たり面積平均値テキスト">
          <a:extLst>
            <a:ext uri="{FF2B5EF4-FFF2-40B4-BE49-F238E27FC236}">
              <a16:creationId xmlns:a16="http://schemas.microsoft.com/office/drawing/2014/main" id="{B040618F-396C-43CF-8CE3-2F748EA98904}"/>
            </a:ext>
          </a:extLst>
        </xdr:cNvPr>
        <xdr:cNvSpPr txBox="1"/>
      </xdr:nvSpPr>
      <xdr:spPr>
        <a:xfrm>
          <a:off x="9467850" y="10622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155C7680-427D-4365-B6CA-603FA385BB76}"/>
            </a:ext>
          </a:extLst>
        </xdr:cNvPr>
        <xdr:cNvSpPr/>
      </xdr:nvSpPr>
      <xdr:spPr>
        <a:xfrm>
          <a:off x="9394190" y="10646047"/>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148A0D61-CA5B-4675-9A76-1F9EB8903451}"/>
            </a:ext>
          </a:extLst>
        </xdr:cNvPr>
        <xdr:cNvSpPr/>
      </xdr:nvSpPr>
      <xdr:spPr>
        <a:xfrm>
          <a:off x="8632190" y="106376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C3D0E093-03EC-4FAD-85CC-A1F20C09624C}"/>
            </a:ext>
          </a:extLst>
        </xdr:cNvPr>
        <xdr:cNvSpPr/>
      </xdr:nvSpPr>
      <xdr:spPr>
        <a:xfrm>
          <a:off x="7846060" y="1062128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70576</xdr:rowOff>
    </xdr:from>
    <xdr:to>
      <xdr:col>41</xdr:col>
      <xdr:colOff>101600</xdr:colOff>
      <xdr:row>64</xdr:row>
      <xdr:rowOff>726</xdr:rowOff>
    </xdr:to>
    <xdr:sp macro="" textlink="">
      <xdr:nvSpPr>
        <xdr:cNvPr id="239" name="フローチャート: 判断 238">
          <a:extLst>
            <a:ext uri="{FF2B5EF4-FFF2-40B4-BE49-F238E27FC236}">
              <a16:creationId xmlns:a16="http://schemas.microsoft.com/office/drawing/2014/main" id="{24415EEF-62DD-4B8C-ACC3-C1631E7B8B8F}"/>
            </a:ext>
          </a:extLst>
        </xdr:cNvPr>
        <xdr:cNvSpPr/>
      </xdr:nvSpPr>
      <xdr:spPr>
        <a:xfrm>
          <a:off x="7029450" y="10870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40" name="フローチャート: 判断 239">
          <a:extLst>
            <a:ext uri="{FF2B5EF4-FFF2-40B4-BE49-F238E27FC236}">
              <a16:creationId xmlns:a16="http://schemas.microsoft.com/office/drawing/2014/main" id="{AB9FEB81-A702-40DA-8D21-24DCFBE8D32E}"/>
            </a:ext>
          </a:extLst>
        </xdr:cNvPr>
        <xdr:cNvSpPr/>
      </xdr:nvSpPr>
      <xdr:spPr>
        <a:xfrm>
          <a:off x="6231890" y="1086566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8CD7D7-4ED3-415B-AF41-2D14246FD19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2E8AB5-A162-4EAD-A14D-6FC1D68295DB}"/>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1B0341-BA75-48BD-96F7-492881AAB84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BA70F03-5976-4429-94C9-FC48D7AEE1C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AF7130B-9867-4534-86AA-A952F6E5E8FF}"/>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156573</xdr:rowOff>
    </xdr:from>
    <xdr:to>
      <xdr:col>55</xdr:col>
      <xdr:colOff>50800</xdr:colOff>
      <xdr:row>62</xdr:row>
      <xdr:rowOff>86723</xdr:rowOff>
    </xdr:to>
    <xdr:sp macro="" textlink="">
      <xdr:nvSpPr>
        <xdr:cNvPr id="246" name="楕円 245">
          <a:extLst>
            <a:ext uri="{FF2B5EF4-FFF2-40B4-BE49-F238E27FC236}">
              <a16:creationId xmlns:a16="http://schemas.microsoft.com/office/drawing/2014/main" id="{23A36450-6C3E-4DCB-9EA7-8C36776FDF56}"/>
            </a:ext>
          </a:extLst>
        </xdr:cNvPr>
        <xdr:cNvSpPr/>
      </xdr:nvSpPr>
      <xdr:spPr>
        <a:xfrm>
          <a:off x="9394190" y="10616928"/>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8000</xdr:rowOff>
    </xdr:from>
    <xdr:ext cx="469744" cy="259045"/>
    <xdr:sp macro="" textlink="">
      <xdr:nvSpPr>
        <xdr:cNvPr id="247" name="【体育館・プール】&#10;一人当たり面積該当値テキスト">
          <a:extLst>
            <a:ext uri="{FF2B5EF4-FFF2-40B4-BE49-F238E27FC236}">
              <a16:creationId xmlns:a16="http://schemas.microsoft.com/office/drawing/2014/main" id="{9119BF99-8742-411B-AD61-D9572B11D3E3}"/>
            </a:ext>
          </a:extLst>
        </xdr:cNvPr>
        <xdr:cNvSpPr txBox="1"/>
      </xdr:nvSpPr>
      <xdr:spPr>
        <a:xfrm>
          <a:off x="9467850" y="104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162016</xdr:rowOff>
    </xdr:from>
    <xdr:to>
      <xdr:col>50</xdr:col>
      <xdr:colOff>165100</xdr:colOff>
      <xdr:row>62</xdr:row>
      <xdr:rowOff>92166</xdr:rowOff>
    </xdr:to>
    <xdr:sp macro="" textlink="">
      <xdr:nvSpPr>
        <xdr:cNvPr id="248" name="楕円 247">
          <a:extLst>
            <a:ext uri="{FF2B5EF4-FFF2-40B4-BE49-F238E27FC236}">
              <a16:creationId xmlns:a16="http://schemas.microsoft.com/office/drawing/2014/main" id="{851DDE7D-330F-45C3-B28A-77B464AB42C0}"/>
            </a:ext>
          </a:extLst>
        </xdr:cNvPr>
        <xdr:cNvSpPr/>
      </xdr:nvSpPr>
      <xdr:spPr>
        <a:xfrm>
          <a:off x="8632190" y="1062237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41366</xdr:rowOff>
    </xdr:to>
    <xdr:cxnSp macro="">
      <xdr:nvCxnSpPr>
        <xdr:cNvPr id="249" name="直線コネクタ 248">
          <a:extLst>
            <a:ext uri="{FF2B5EF4-FFF2-40B4-BE49-F238E27FC236}">
              <a16:creationId xmlns:a16="http://schemas.microsoft.com/office/drawing/2014/main" id="{7FDF06B2-4D4D-488B-B453-F666A1FF87B2}"/>
            </a:ext>
          </a:extLst>
        </xdr:cNvPr>
        <xdr:cNvCxnSpPr/>
      </xdr:nvCxnSpPr>
      <xdr:spPr>
        <a:xfrm flipV="1">
          <a:off x="8686800" y="10665823"/>
          <a:ext cx="7429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165281</xdr:rowOff>
    </xdr:from>
    <xdr:to>
      <xdr:col>46</xdr:col>
      <xdr:colOff>38100</xdr:colOff>
      <xdr:row>62</xdr:row>
      <xdr:rowOff>95431</xdr:rowOff>
    </xdr:to>
    <xdr:sp macro="" textlink="">
      <xdr:nvSpPr>
        <xdr:cNvPr id="250" name="楕円 249">
          <a:extLst>
            <a:ext uri="{FF2B5EF4-FFF2-40B4-BE49-F238E27FC236}">
              <a16:creationId xmlns:a16="http://schemas.microsoft.com/office/drawing/2014/main" id="{0C146694-D5DA-492A-A9F6-A9C6BADCEE5E}"/>
            </a:ext>
          </a:extLst>
        </xdr:cNvPr>
        <xdr:cNvSpPr/>
      </xdr:nvSpPr>
      <xdr:spPr>
        <a:xfrm>
          <a:off x="7846060" y="1062754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41366</xdr:rowOff>
    </xdr:from>
    <xdr:to>
      <xdr:col>50</xdr:col>
      <xdr:colOff>114300</xdr:colOff>
      <xdr:row>62</xdr:row>
      <xdr:rowOff>44631</xdr:rowOff>
    </xdr:to>
    <xdr:cxnSp macro="">
      <xdr:nvCxnSpPr>
        <xdr:cNvPr id="251" name="直線コネクタ 250">
          <a:extLst>
            <a:ext uri="{FF2B5EF4-FFF2-40B4-BE49-F238E27FC236}">
              <a16:creationId xmlns:a16="http://schemas.microsoft.com/office/drawing/2014/main" id="{55526244-093D-4FDE-B813-FB715B89D039}"/>
            </a:ext>
          </a:extLst>
        </xdr:cNvPr>
        <xdr:cNvCxnSpPr/>
      </xdr:nvCxnSpPr>
      <xdr:spPr>
        <a:xfrm flipV="1">
          <a:off x="7889240" y="10671266"/>
          <a:ext cx="79756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153307</xdr:rowOff>
    </xdr:from>
    <xdr:to>
      <xdr:col>41</xdr:col>
      <xdr:colOff>101600</xdr:colOff>
      <xdr:row>62</xdr:row>
      <xdr:rowOff>83457</xdr:rowOff>
    </xdr:to>
    <xdr:sp macro="" textlink="">
      <xdr:nvSpPr>
        <xdr:cNvPr id="252" name="楕円 251">
          <a:extLst>
            <a:ext uri="{FF2B5EF4-FFF2-40B4-BE49-F238E27FC236}">
              <a16:creationId xmlns:a16="http://schemas.microsoft.com/office/drawing/2014/main" id="{8947BF50-DAC3-401D-8D37-26E6D9D3B56E}"/>
            </a:ext>
          </a:extLst>
        </xdr:cNvPr>
        <xdr:cNvSpPr/>
      </xdr:nvSpPr>
      <xdr:spPr>
        <a:xfrm>
          <a:off x="7029450" y="106117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32657</xdr:rowOff>
    </xdr:from>
    <xdr:to>
      <xdr:col>45</xdr:col>
      <xdr:colOff>177800</xdr:colOff>
      <xdr:row>62</xdr:row>
      <xdr:rowOff>44631</xdr:rowOff>
    </xdr:to>
    <xdr:cxnSp macro="">
      <xdr:nvCxnSpPr>
        <xdr:cNvPr id="253" name="直線コネクタ 252">
          <a:extLst>
            <a:ext uri="{FF2B5EF4-FFF2-40B4-BE49-F238E27FC236}">
              <a16:creationId xmlns:a16="http://schemas.microsoft.com/office/drawing/2014/main" id="{4FA2EC22-20CF-471C-BC21-9FBF13F317D9}"/>
            </a:ext>
          </a:extLst>
        </xdr:cNvPr>
        <xdr:cNvCxnSpPr/>
      </xdr:nvCxnSpPr>
      <xdr:spPr>
        <a:xfrm>
          <a:off x="7084060" y="10660652"/>
          <a:ext cx="80518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103233</xdr:rowOff>
    </xdr:from>
    <xdr:to>
      <xdr:col>36</xdr:col>
      <xdr:colOff>165100</xdr:colOff>
      <xdr:row>62</xdr:row>
      <xdr:rowOff>33383</xdr:rowOff>
    </xdr:to>
    <xdr:sp macro="" textlink="">
      <xdr:nvSpPr>
        <xdr:cNvPr id="254" name="楕円 253">
          <a:extLst>
            <a:ext uri="{FF2B5EF4-FFF2-40B4-BE49-F238E27FC236}">
              <a16:creationId xmlns:a16="http://schemas.microsoft.com/office/drawing/2014/main" id="{F27BF5E4-E796-42B0-A774-6A08A6660648}"/>
            </a:ext>
          </a:extLst>
        </xdr:cNvPr>
        <xdr:cNvSpPr/>
      </xdr:nvSpPr>
      <xdr:spPr>
        <a:xfrm>
          <a:off x="6231890" y="10559778"/>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154033</xdr:rowOff>
    </xdr:from>
    <xdr:to>
      <xdr:col>41</xdr:col>
      <xdr:colOff>50800</xdr:colOff>
      <xdr:row>62</xdr:row>
      <xdr:rowOff>32657</xdr:rowOff>
    </xdr:to>
    <xdr:cxnSp macro="">
      <xdr:nvCxnSpPr>
        <xdr:cNvPr id="255" name="直線コネクタ 254">
          <a:extLst>
            <a:ext uri="{FF2B5EF4-FFF2-40B4-BE49-F238E27FC236}">
              <a16:creationId xmlns:a16="http://schemas.microsoft.com/office/drawing/2014/main" id="{374CEA39-3515-4B58-9D8B-437ECBABBEC3}"/>
            </a:ext>
          </a:extLst>
        </xdr:cNvPr>
        <xdr:cNvCxnSpPr/>
      </xdr:nvCxnSpPr>
      <xdr:spPr>
        <a:xfrm>
          <a:off x="6286500" y="10612483"/>
          <a:ext cx="79756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56" name="n_1aveValue【体育館・プール】&#10;一人当たり面積">
          <a:extLst>
            <a:ext uri="{FF2B5EF4-FFF2-40B4-BE49-F238E27FC236}">
              <a16:creationId xmlns:a16="http://schemas.microsoft.com/office/drawing/2014/main" id="{7CA2B140-0B64-431B-A3CD-E80134FA5F46}"/>
            </a:ext>
          </a:extLst>
        </xdr:cNvPr>
        <xdr:cNvSpPr txBox="1"/>
      </xdr:nvSpPr>
      <xdr:spPr>
        <a:xfrm>
          <a:off x="8454467" y="1072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F4B544F7-8F77-46DD-A8A4-7304200C4E16}"/>
            </a:ext>
          </a:extLst>
        </xdr:cNvPr>
        <xdr:cNvSpPr txBox="1"/>
      </xdr:nvSpPr>
      <xdr:spPr>
        <a:xfrm>
          <a:off x="7673417" y="1039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163303</xdr:rowOff>
    </xdr:from>
    <xdr:ext cx="469744" cy="259045"/>
    <xdr:sp macro="" textlink="">
      <xdr:nvSpPr>
        <xdr:cNvPr id="258" name="n_3aveValue【体育館・プール】&#10;一人当たり面積">
          <a:extLst>
            <a:ext uri="{FF2B5EF4-FFF2-40B4-BE49-F238E27FC236}">
              <a16:creationId xmlns:a16="http://schemas.microsoft.com/office/drawing/2014/main" id="{64E2A584-1772-45E9-99D2-998399DD464E}"/>
            </a:ext>
          </a:extLst>
        </xdr:cNvPr>
        <xdr:cNvSpPr txBox="1"/>
      </xdr:nvSpPr>
      <xdr:spPr>
        <a:xfrm>
          <a:off x="6866332" y="109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59" name="n_4aveValue【体育館・プール】&#10;一人当たり面積">
          <a:extLst>
            <a:ext uri="{FF2B5EF4-FFF2-40B4-BE49-F238E27FC236}">
              <a16:creationId xmlns:a16="http://schemas.microsoft.com/office/drawing/2014/main" id="{A2001EC9-339A-4CA5-B996-8ADF1130727F}"/>
            </a:ext>
          </a:extLst>
        </xdr:cNvPr>
        <xdr:cNvSpPr txBox="1"/>
      </xdr:nvSpPr>
      <xdr:spPr>
        <a:xfrm>
          <a:off x="6068772" y="109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108693</xdr:rowOff>
    </xdr:from>
    <xdr:ext cx="469744" cy="259045"/>
    <xdr:sp macro="" textlink="">
      <xdr:nvSpPr>
        <xdr:cNvPr id="260" name="n_1mainValue【体育館・プール】&#10;一人当たり面積">
          <a:extLst>
            <a:ext uri="{FF2B5EF4-FFF2-40B4-BE49-F238E27FC236}">
              <a16:creationId xmlns:a16="http://schemas.microsoft.com/office/drawing/2014/main" id="{8C848AC4-0F86-4C3C-B42C-E5676FF0D07A}"/>
            </a:ext>
          </a:extLst>
        </xdr:cNvPr>
        <xdr:cNvSpPr txBox="1"/>
      </xdr:nvSpPr>
      <xdr:spPr>
        <a:xfrm>
          <a:off x="8454467" y="1039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86558</xdr:rowOff>
    </xdr:from>
    <xdr:ext cx="469744" cy="259045"/>
    <xdr:sp macro="" textlink="">
      <xdr:nvSpPr>
        <xdr:cNvPr id="261" name="n_2mainValue【体育館・プール】&#10;一人当たり面積">
          <a:extLst>
            <a:ext uri="{FF2B5EF4-FFF2-40B4-BE49-F238E27FC236}">
              <a16:creationId xmlns:a16="http://schemas.microsoft.com/office/drawing/2014/main" id="{0E01E32E-B44D-4ED2-BA29-0556C8217ED7}"/>
            </a:ext>
          </a:extLst>
        </xdr:cNvPr>
        <xdr:cNvSpPr txBox="1"/>
      </xdr:nvSpPr>
      <xdr:spPr>
        <a:xfrm>
          <a:off x="7673417" y="1071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99984</xdr:rowOff>
    </xdr:from>
    <xdr:ext cx="469744" cy="259045"/>
    <xdr:sp macro="" textlink="">
      <xdr:nvSpPr>
        <xdr:cNvPr id="262" name="n_3mainValue【体育館・プール】&#10;一人当たり面積">
          <a:extLst>
            <a:ext uri="{FF2B5EF4-FFF2-40B4-BE49-F238E27FC236}">
              <a16:creationId xmlns:a16="http://schemas.microsoft.com/office/drawing/2014/main" id="{D3607865-A0D3-40A1-AD28-273DE0D4618E}"/>
            </a:ext>
          </a:extLst>
        </xdr:cNvPr>
        <xdr:cNvSpPr txBox="1"/>
      </xdr:nvSpPr>
      <xdr:spPr>
        <a:xfrm>
          <a:off x="6866332" y="1038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49910</xdr:rowOff>
    </xdr:from>
    <xdr:ext cx="469744" cy="259045"/>
    <xdr:sp macro="" textlink="">
      <xdr:nvSpPr>
        <xdr:cNvPr id="263" name="n_4mainValue【体育館・プール】&#10;一人当たり面積">
          <a:extLst>
            <a:ext uri="{FF2B5EF4-FFF2-40B4-BE49-F238E27FC236}">
              <a16:creationId xmlns:a16="http://schemas.microsoft.com/office/drawing/2014/main" id="{8FB07A01-05EA-464C-A40C-EA08250713B7}"/>
            </a:ext>
          </a:extLst>
        </xdr:cNvPr>
        <xdr:cNvSpPr txBox="1"/>
      </xdr:nvSpPr>
      <xdr:spPr>
        <a:xfrm>
          <a:off x="6068772" y="103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E93B9AE-5581-4EF2-A63C-A9CAEA34F3C2}"/>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7ACF3C3-01C6-4486-9F97-ECC96433995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25EA6FF-F9F2-4392-962E-FB1817A392E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747F8AE-5C86-4957-A38C-899D3EEF5DE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BF690DD-0793-452A-A99C-F3DC153714F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53548C2-425C-4FC8-A8C1-D549C851FAD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51DECF3-1D11-48EC-9B6A-77649EA5E2A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89DD09A-486C-4FE7-A1DE-C0D0B1FF953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9864340-1530-4B47-BF78-4C3B470B081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7E5090B-AEFA-491E-9EFE-C7B364D5CBF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67A58F5-56CA-4A7A-A81E-E3185B72FCBF}"/>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4F8452F-0EED-4C01-B1F5-3E0369A42A21}"/>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B6CAC1B-85A6-4F1F-867E-164246D398CD}"/>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D4A2279-BAD1-445E-A0F2-9DF0DC3E61AA}"/>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4F3380AB-15BD-468D-A107-D2D21C27D39F}"/>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DD15FEB-A748-45D6-B0A5-859BF40DBD17}"/>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2D2705D-7386-45F9-9F00-E6F02FDD7FAB}"/>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E99F75B4-7933-4624-8A8B-E0D6F4C90A1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F440D28-3B9A-487F-9AF6-7F6176914A96}"/>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16853E7-A8A8-4E64-8B7A-BE1D6A978C5D}"/>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EBBB202A-9BBA-4B18-807E-B2E3C847A661}"/>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129FA1A-4128-480E-9062-29A0D4F64FF3}"/>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FA115E7E-8DB7-425C-B443-16FD25F1AC1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B2F5DEB-DEF5-40EF-9F72-43DC6F7AD67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1B7497DC-9203-4236-B3AD-47213687B6B5}"/>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48662FB9-2CC0-4887-83BC-548F7EDC3D2D}"/>
            </a:ext>
          </a:extLst>
        </xdr:cNvPr>
        <xdr:cNvCxnSpPr/>
      </xdr:nvCxnSpPr>
      <xdr:spPr>
        <a:xfrm flipV="1">
          <a:off x="4173855" y="13362486"/>
          <a:ext cx="0" cy="155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389EDB6E-035B-43C5-B0F2-BCA9D1CE28C4}"/>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70981848-9EB8-439C-8D36-AE1026E9771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D8DBBA46-248C-42D1-9B14-9FE39FD41A22}"/>
            </a:ext>
          </a:extLst>
        </xdr:cNvPr>
        <xdr:cNvSpPr txBox="1"/>
      </xdr:nvSpPr>
      <xdr:spPr>
        <a:xfrm>
          <a:off x="4212590" y="13133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774F2808-9D04-4D14-91DF-8BB05D953963}"/>
            </a:ext>
          </a:extLst>
        </xdr:cNvPr>
        <xdr:cNvCxnSpPr/>
      </xdr:nvCxnSpPr>
      <xdr:spPr>
        <a:xfrm>
          <a:off x="4112260" y="133624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2924C1B-ACB3-4B7D-B74F-57E2A94FD419}"/>
            </a:ext>
          </a:extLst>
        </xdr:cNvPr>
        <xdr:cNvSpPr txBox="1"/>
      </xdr:nvSpPr>
      <xdr:spPr>
        <a:xfrm>
          <a:off x="4212590" y="1404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C53624BC-2DDC-4AAA-A185-FD7C5B2E8C23}"/>
            </a:ext>
          </a:extLst>
        </xdr:cNvPr>
        <xdr:cNvSpPr/>
      </xdr:nvSpPr>
      <xdr:spPr>
        <a:xfrm>
          <a:off x="4131310" y="141909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B9ED8DEF-5F2D-46D1-A8C6-A80F95B16E99}"/>
            </a:ext>
          </a:extLst>
        </xdr:cNvPr>
        <xdr:cNvSpPr/>
      </xdr:nvSpPr>
      <xdr:spPr>
        <a:xfrm>
          <a:off x="3388360" y="1416512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82788716-801A-40D0-96E9-B7205014311B}"/>
            </a:ext>
          </a:extLst>
        </xdr:cNvPr>
        <xdr:cNvSpPr/>
      </xdr:nvSpPr>
      <xdr:spPr>
        <a:xfrm>
          <a:off x="2571750" y="1408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8" name="フローチャート: 判断 297">
          <a:extLst>
            <a:ext uri="{FF2B5EF4-FFF2-40B4-BE49-F238E27FC236}">
              <a16:creationId xmlns:a16="http://schemas.microsoft.com/office/drawing/2014/main" id="{14E39C34-29C2-4E25-B910-B7248AC8B1CE}"/>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9" name="フローチャート: 判断 298">
          <a:extLst>
            <a:ext uri="{FF2B5EF4-FFF2-40B4-BE49-F238E27FC236}">
              <a16:creationId xmlns:a16="http://schemas.microsoft.com/office/drawing/2014/main" id="{06FE4EE3-2C6C-472C-9FF7-BC183A29D31E}"/>
            </a:ext>
          </a:extLst>
        </xdr:cNvPr>
        <xdr:cNvSpPr/>
      </xdr:nvSpPr>
      <xdr:spPr>
        <a:xfrm>
          <a:off x="988060" y="141512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F3960A2-5257-420E-A327-BC9ADEFD6AB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64168F9-04A7-495C-B307-E0DEC38CF4E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4A6525-8CFB-4F8E-9D9F-01C940AB1453}"/>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C2BDF0-59D2-4B68-A2D5-A2888585ABF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1C9DCFA-E21A-422B-A94E-5BBC44E5114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5" name="楕円 304">
          <a:extLst>
            <a:ext uri="{FF2B5EF4-FFF2-40B4-BE49-F238E27FC236}">
              <a16:creationId xmlns:a16="http://schemas.microsoft.com/office/drawing/2014/main" id="{7D8ACBC9-3A69-4CB9-8B5F-CF7F5714FBCD}"/>
            </a:ext>
          </a:extLst>
        </xdr:cNvPr>
        <xdr:cNvSpPr/>
      </xdr:nvSpPr>
      <xdr:spPr>
        <a:xfrm>
          <a:off x="4131310" y="1433167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1E6F7D50-A614-49C6-9E88-1136AC902A9E}"/>
            </a:ext>
          </a:extLst>
        </xdr:cNvPr>
        <xdr:cNvSpPr txBox="1"/>
      </xdr:nvSpPr>
      <xdr:spPr>
        <a:xfrm>
          <a:off x="4212590" y="1431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7" name="楕円 306">
          <a:extLst>
            <a:ext uri="{FF2B5EF4-FFF2-40B4-BE49-F238E27FC236}">
              <a16:creationId xmlns:a16="http://schemas.microsoft.com/office/drawing/2014/main" id="{F51C5343-7976-4AD9-AB83-7653A56741DC}"/>
            </a:ext>
          </a:extLst>
        </xdr:cNvPr>
        <xdr:cNvSpPr/>
      </xdr:nvSpPr>
      <xdr:spPr>
        <a:xfrm>
          <a:off x="3388360" y="143074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154032</xdr:rowOff>
    </xdr:to>
    <xdr:cxnSp macro="">
      <xdr:nvCxnSpPr>
        <xdr:cNvPr id="308" name="直線コネクタ 307">
          <a:extLst>
            <a:ext uri="{FF2B5EF4-FFF2-40B4-BE49-F238E27FC236}">
              <a16:creationId xmlns:a16="http://schemas.microsoft.com/office/drawing/2014/main" id="{4B2388C3-7073-49B4-B211-764E181322DE}"/>
            </a:ext>
          </a:extLst>
        </xdr:cNvPr>
        <xdr:cNvCxnSpPr/>
      </xdr:nvCxnSpPr>
      <xdr:spPr>
        <a:xfrm>
          <a:off x="3431540" y="14362067"/>
          <a:ext cx="74295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9" name="楕円 308">
          <a:extLst>
            <a:ext uri="{FF2B5EF4-FFF2-40B4-BE49-F238E27FC236}">
              <a16:creationId xmlns:a16="http://schemas.microsoft.com/office/drawing/2014/main" id="{E8F63948-D25A-4E19-ABC7-E382D2686319}"/>
            </a:ext>
          </a:extLst>
        </xdr:cNvPr>
        <xdr:cNvSpPr/>
      </xdr:nvSpPr>
      <xdr:spPr>
        <a:xfrm>
          <a:off x="2571750" y="142957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127907</xdr:rowOff>
    </xdr:to>
    <xdr:cxnSp macro="">
      <xdr:nvCxnSpPr>
        <xdr:cNvPr id="310" name="直線コネクタ 309">
          <a:extLst>
            <a:ext uri="{FF2B5EF4-FFF2-40B4-BE49-F238E27FC236}">
              <a16:creationId xmlns:a16="http://schemas.microsoft.com/office/drawing/2014/main" id="{526BB3F2-9A43-46C6-B49F-7CE4A1810A54}"/>
            </a:ext>
          </a:extLst>
        </xdr:cNvPr>
        <xdr:cNvCxnSpPr/>
      </xdr:nvCxnSpPr>
      <xdr:spPr>
        <a:xfrm>
          <a:off x="2626360" y="14350366"/>
          <a:ext cx="80518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49349</xdr:rowOff>
    </xdr:from>
    <xdr:to>
      <xdr:col>10</xdr:col>
      <xdr:colOff>165100</xdr:colOff>
      <xdr:row>83</xdr:row>
      <xdr:rowOff>150949</xdr:rowOff>
    </xdr:to>
    <xdr:sp macro="" textlink="">
      <xdr:nvSpPr>
        <xdr:cNvPr id="311" name="楕円 310">
          <a:extLst>
            <a:ext uri="{FF2B5EF4-FFF2-40B4-BE49-F238E27FC236}">
              <a16:creationId xmlns:a16="http://schemas.microsoft.com/office/drawing/2014/main" id="{5EDA3178-CA2A-4796-BC86-3D883246F949}"/>
            </a:ext>
          </a:extLst>
        </xdr:cNvPr>
        <xdr:cNvSpPr/>
      </xdr:nvSpPr>
      <xdr:spPr>
        <a:xfrm>
          <a:off x="1774190" y="1428160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100149</xdr:rowOff>
    </xdr:from>
    <xdr:to>
      <xdr:col>15</xdr:col>
      <xdr:colOff>50800</xdr:colOff>
      <xdr:row>83</xdr:row>
      <xdr:rowOff>118111</xdr:rowOff>
    </xdr:to>
    <xdr:cxnSp macro="">
      <xdr:nvCxnSpPr>
        <xdr:cNvPr id="312" name="直線コネクタ 311">
          <a:extLst>
            <a:ext uri="{FF2B5EF4-FFF2-40B4-BE49-F238E27FC236}">
              <a16:creationId xmlns:a16="http://schemas.microsoft.com/office/drawing/2014/main" id="{AE4BFBB5-D625-4F76-B72F-75882F89BEA8}"/>
            </a:ext>
          </a:extLst>
        </xdr:cNvPr>
        <xdr:cNvCxnSpPr/>
      </xdr:nvCxnSpPr>
      <xdr:spPr>
        <a:xfrm>
          <a:off x="1828800" y="14326689"/>
          <a:ext cx="79756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24856</xdr:rowOff>
    </xdr:from>
    <xdr:to>
      <xdr:col>6</xdr:col>
      <xdr:colOff>38100</xdr:colOff>
      <xdr:row>83</xdr:row>
      <xdr:rowOff>126456</xdr:rowOff>
    </xdr:to>
    <xdr:sp macro="" textlink="">
      <xdr:nvSpPr>
        <xdr:cNvPr id="313" name="楕円 312">
          <a:extLst>
            <a:ext uri="{FF2B5EF4-FFF2-40B4-BE49-F238E27FC236}">
              <a16:creationId xmlns:a16="http://schemas.microsoft.com/office/drawing/2014/main" id="{BE178275-3DF4-4FD6-884F-27DACCC2F15B}"/>
            </a:ext>
          </a:extLst>
        </xdr:cNvPr>
        <xdr:cNvSpPr/>
      </xdr:nvSpPr>
      <xdr:spPr>
        <a:xfrm>
          <a:off x="988060" y="1425139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83</xdr:row>
      <xdr:rowOff>100149</xdr:rowOff>
    </xdr:to>
    <xdr:cxnSp macro="">
      <xdr:nvCxnSpPr>
        <xdr:cNvPr id="314" name="直線コネクタ 313">
          <a:extLst>
            <a:ext uri="{FF2B5EF4-FFF2-40B4-BE49-F238E27FC236}">
              <a16:creationId xmlns:a16="http://schemas.microsoft.com/office/drawing/2014/main" id="{D665E2DE-ABA1-4634-87F5-A3B532A3B356}"/>
            </a:ext>
          </a:extLst>
        </xdr:cNvPr>
        <xdr:cNvCxnSpPr/>
      </xdr:nvCxnSpPr>
      <xdr:spPr>
        <a:xfrm>
          <a:off x="1031240" y="14306006"/>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15" name="n_1aveValue【福祉施設】&#10;有形固定資産減価償却率">
          <a:extLst>
            <a:ext uri="{FF2B5EF4-FFF2-40B4-BE49-F238E27FC236}">
              <a16:creationId xmlns:a16="http://schemas.microsoft.com/office/drawing/2014/main" id="{06D2C0D8-137D-4B98-97E2-66AAE3ED8275}"/>
            </a:ext>
          </a:extLst>
        </xdr:cNvPr>
        <xdr:cNvSpPr txBox="1"/>
      </xdr:nvSpPr>
      <xdr:spPr>
        <a:xfrm>
          <a:off x="3239144" y="13946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6" name="n_2aveValue【福祉施設】&#10;有形固定資産減価償却率">
          <a:extLst>
            <a:ext uri="{FF2B5EF4-FFF2-40B4-BE49-F238E27FC236}">
              <a16:creationId xmlns:a16="http://schemas.microsoft.com/office/drawing/2014/main" id="{9963A806-5B16-4B93-A39E-0D161AFBC899}"/>
            </a:ext>
          </a:extLst>
        </xdr:cNvPr>
        <xdr:cNvSpPr txBox="1"/>
      </xdr:nvSpPr>
      <xdr:spPr>
        <a:xfrm>
          <a:off x="2439044" y="1386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7" name="n_3aveValue【福祉施設】&#10;有形固定資産減価償却率">
          <a:extLst>
            <a:ext uri="{FF2B5EF4-FFF2-40B4-BE49-F238E27FC236}">
              <a16:creationId xmlns:a16="http://schemas.microsoft.com/office/drawing/2014/main" id="{D57BE963-0014-439D-82D9-30DF1CC65923}"/>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8" name="n_4aveValue【福祉施設】&#10;有形固定資産減価償却率">
          <a:extLst>
            <a:ext uri="{FF2B5EF4-FFF2-40B4-BE49-F238E27FC236}">
              <a16:creationId xmlns:a16="http://schemas.microsoft.com/office/drawing/2014/main" id="{8CE013BD-9B0A-44EC-8533-1406D9B56E78}"/>
            </a:ext>
          </a:extLst>
        </xdr:cNvPr>
        <xdr:cNvSpPr txBox="1"/>
      </xdr:nvSpPr>
      <xdr:spPr>
        <a:xfrm>
          <a:off x="85535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319" name="n_1mainValue【福祉施設】&#10;有形固定資産減価償却率">
          <a:extLst>
            <a:ext uri="{FF2B5EF4-FFF2-40B4-BE49-F238E27FC236}">
              <a16:creationId xmlns:a16="http://schemas.microsoft.com/office/drawing/2014/main" id="{C4AFD13D-4262-4C61-9913-A3CE2159AEE8}"/>
            </a:ext>
          </a:extLst>
        </xdr:cNvPr>
        <xdr:cNvSpPr txBox="1"/>
      </xdr:nvSpPr>
      <xdr:spPr>
        <a:xfrm>
          <a:off x="3239144" y="1440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20" name="n_2mainValue【福祉施設】&#10;有形固定資産減価償却率">
          <a:extLst>
            <a:ext uri="{FF2B5EF4-FFF2-40B4-BE49-F238E27FC236}">
              <a16:creationId xmlns:a16="http://schemas.microsoft.com/office/drawing/2014/main" id="{DDFE1A37-E24F-4E39-A61E-0E2A01C0B9B1}"/>
            </a:ext>
          </a:extLst>
        </xdr:cNvPr>
        <xdr:cNvSpPr txBox="1"/>
      </xdr:nvSpPr>
      <xdr:spPr>
        <a:xfrm>
          <a:off x="2439044" y="1439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21" name="n_3mainValue【福祉施設】&#10;有形固定資産減価償却率">
          <a:extLst>
            <a:ext uri="{FF2B5EF4-FFF2-40B4-BE49-F238E27FC236}">
              <a16:creationId xmlns:a16="http://schemas.microsoft.com/office/drawing/2014/main" id="{FFB782BE-C16F-45FB-8E66-7E9AA44EB1E5}"/>
            </a:ext>
          </a:extLst>
        </xdr:cNvPr>
        <xdr:cNvSpPr txBox="1"/>
      </xdr:nvSpPr>
      <xdr:spPr>
        <a:xfrm>
          <a:off x="1641484" y="1437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22" name="n_4mainValue【福祉施設】&#10;有形固定資産減価償却率">
          <a:extLst>
            <a:ext uri="{FF2B5EF4-FFF2-40B4-BE49-F238E27FC236}">
              <a16:creationId xmlns:a16="http://schemas.microsoft.com/office/drawing/2014/main" id="{EFE2B3B3-84BD-45DA-86E2-F9340F174473}"/>
            </a:ext>
          </a:extLst>
        </xdr:cNvPr>
        <xdr:cNvSpPr txBox="1"/>
      </xdr:nvSpPr>
      <xdr:spPr>
        <a:xfrm>
          <a:off x="85535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C426CD6-E836-4CEA-B708-733CEE518C5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5242257-2FCD-449F-A9B2-CD04288BE9D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451C7CB-B7A8-4404-811A-2A20070B1CD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40B09D2-841A-49A6-8905-8DE04E81EE9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AF52442-81B9-497B-8C05-C2275602A957}"/>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73B1C55-3D62-4264-A428-77AD61CF28E8}"/>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A15D406-43BB-4FDE-AE2F-D567177381B3}"/>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04D3E45-0E98-4AF1-B1D5-77BC639D1C9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2ED46B1-DF1F-40E1-A743-220DED80E54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AC5D031-204B-4777-BDE3-AA45E714317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EB0DD6CE-62FB-485E-8DF3-A1C574DE974C}"/>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F400A01-DE24-47E5-9387-80BA6B9B50DF}"/>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7C0B2101-9471-49A2-B091-D65CDED1E8E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CE46E450-0FD4-41F8-BB8B-73E15DEADF3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41B2E54-F6E6-4218-965E-79C11F345DE6}"/>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80B1BDF-5CC5-44C6-95A9-D1957702A9AA}"/>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725C9E0-62EA-4D90-9D43-1602BD6D1B9B}"/>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D1BC8183-943A-4CAE-BDFF-1C67556502C6}"/>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53C4C77-D80F-4CB2-B258-60730273E873}"/>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BDFE23C-EEA8-48BD-8004-256CD3C3906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862B23C-C6BB-44BC-9E2A-DEA20B3D7D41}"/>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229E13D-AA6E-4EDE-92D4-45E89CE36BD6}"/>
            </a:ext>
          </a:extLst>
        </xdr:cNvPr>
        <xdr:cNvCxnSpPr/>
      </xdr:nvCxnSpPr>
      <xdr:spPr>
        <a:xfrm flipV="1">
          <a:off x="9429115" y="13493116"/>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8756D86B-CB9C-4010-AB8F-3710CAABBC7B}"/>
            </a:ext>
          </a:extLst>
        </xdr:cNvPr>
        <xdr:cNvSpPr txBox="1"/>
      </xdr:nvSpPr>
      <xdr:spPr>
        <a:xfrm>
          <a:off x="9467850" y="147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4DCED136-E2A9-482C-ADB4-BAD32FDD2D4F}"/>
            </a:ext>
          </a:extLst>
        </xdr:cNvPr>
        <xdr:cNvCxnSpPr/>
      </xdr:nvCxnSpPr>
      <xdr:spPr>
        <a:xfrm>
          <a:off x="9356090" y="1474622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37B6C5D6-8B83-45FA-A11F-51F70EBC14BF}"/>
            </a:ext>
          </a:extLst>
        </xdr:cNvPr>
        <xdr:cNvSpPr txBox="1"/>
      </xdr:nvSpPr>
      <xdr:spPr>
        <a:xfrm>
          <a:off x="9467850" y="132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E84F31E1-A059-4E51-AF01-5B06DFCFB27F}"/>
            </a:ext>
          </a:extLst>
        </xdr:cNvPr>
        <xdr:cNvCxnSpPr/>
      </xdr:nvCxnSpPr>
      <xdr:spPr>
        <a:xfrm>
          <a:off x="9356090" y="134931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68597</xdr:rowOff>
    </xdr:from>
    <xdr:ext cx="469744" cy="259045"/>
    <xdr:sp macro="" textlink="">
      <xdr:nvSpPr>
        <xdr:cNvPr id="349" name="【福祉施設】&#10;一人当たり面積平均値テキスト">
          <a:extLst>
            <a:ext uri="{FF2B5EF4-FFF2-40B4-BE49-F238E27FC236}">
              <a16:creationId xmlns:a16="http://schemas.microsoft.com/office/drawing/2014/main" id="{F5A8A173-012E-46FA-B3FB-845C6CC5DB31}"/>
            </a:ext>
          </a:extLst>
        </xdr:cNvPr>
        <xdr:cNvSpPr txBox="1"/>
      </xdr:nvSpPr>
      <xdr:spPr>
        <a:xfrm>
          <a:off x="9467850" y="1429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F0BA100F-2A0B-44E5-8392-858499667674}"/>
            </a:ext>
          </a:extLst>
        </xdr:cNvPr>
        <xdr:cNvSpPr/>
      </xdr:nvSpPr>
      <xdr:spPr>
        <a:xfrm>
          <a:off x="9394190" y="143243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BFF03EFB-E6D8-4A16-A9BA-406D0F6D1833}"/>
            </a:ext>
          </a:extLst>
        </xdr:cNvPr>
        <xdr:cNvSpPr/>
      </xdr:nvSpPr>
      <xdr:spPr>
        <a:xfrm>
          <a:off x="8632190" y="1429346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0044C0C2-FB09-462A-9057-B9CE6A4CAD3E}"/>
            </a:ext>
          </a:extLst>
        </xdr:cNvPr>
        <xdr:cNvSpPr/>
      </xdr:nvSpPr>
      <xdr:spPr>
        <a:xfrm>
          <a:off x="7846060" y="1432890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124461</xdr:rowOff>
    </xdr:from>
    <xdr:to>
      <xdr:col>41</xdr:col>
      <xdr:colOff>101600</xdr:colOff>
      <xdr:row>85</xdr:row>
      <xdr:rowOff>54611</xdr:rowOff>
    </xdr:to>
    <xdr:sp macro="" textlink="">
      <xdr:nvSpPr>
        <xdr:cNvPr id="353" name="フローチャート: 判断 352">
          <a:extLst>
            <a:ext uri="{FF2B5EF4-FFF2-40B4-BE49-F238E27FC236}">
              <a16:creationId xmlns:a16="http://schemas.microsoft.com/office/drawing/2014/main" id="{92326BD3-42FF-487D-B9F6-64195298C18C}"/>
            </a:ext>
          </a:extLst>
        </xdr:cNvPr>
        <xdr:cNvSpPr/>
      </xdr:nvSpPr>
      <xdr:spPr>
        <a:xfrm>
          <a:off x="7029450" y="145281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122174</xdr:rowOff>
    </xdr:from>
    <xdr:to>
      <xdr:col>36</xdr:col>
      <xdr:colOff>165100</xdr:colOff>
      <xdr:row>85</xdr:row>
      <xdr:rowOff>52324</xdr:rowOff>
    </xdr:to>
    <xdr:sp macro="" textlink="">
      <xdr:nvSpPr>
        <xdr:cNvPr id="354" name="フローチャート: 判断 353">
          <a:extLst>
            <a:ext uri="{FF2B5EF4-FFF2-40B4-BE49-F238E27FC236}">
              <a16:creationId xmlns:a16="http://schemas.microsoft.com/office/drawing/2014/main" id="{414AC310-56BB-405F-9FB5-26C7DCEEF0A0}"/>
            </a:ext>
          </a:extLst>
        </xdr:cNvPr>
        <xdr:cNvSpPr/>
      </xdr:nvSpPr>
      <xdr:spPr>
        <a:xfrm>
          <a:off x="6231890" y="145258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EAFB26-D507-4DD4-AA90-A02E1287856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823C7C4-3F7B-4ADC-A3EF-1F698E85625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3738832-8FA8-4CDC-9D2D-E59D452363EC}"/>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7ACF08-157D-4496-96EE-408C83AC49E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627B09-30AA-4BC6-8E67-4ED672FC944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7874</xdr:rowOff>
    </xdr:from>
    <xdr:to>
      <xdr:col>55</xdr:col>
      <xdr:colOff>50800</xdr:colOff>
      <xdr:row>82</xdr:row>
      <xdr:rowOff>109474</xdr:rowOff>
    </xdr:to>
    <xdr:sp macro="" textlink="">
      <xdr:nvSpPr>
        <xdr:cNvPr id="360" name="楕円 359">
          <a:extLst>
            <a:ext uri="{FF2B5EF4-FFF2-40B4-BE49-F238E27FC236}">
              <a16:creationId xmlns:a16="http://schemas.microsoft.com/office/drawing/2014/main" id="{3A380082-AB84-465C-99B6-A3A8BDA71F86}"/>
            </a:ext>
          </a:extLst>
        </xdr:cNvPr>
        <xdr:cNvSpPr/>
      </xdr:nvSpPr>
      <xdr:spPr>
        <a:xfrm>
          <a:off x="9394190" y="1406867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30751</xdr:rowOff>
    </xdr:from>
    <xdr:ext cx="469744" cy="259045"/>
    <xdr:sp macro="" textlink="">
      <xdr:nvSpPr>
        <xdr:cNvPr id="361" name="【福祉施設】&#10;一人当たり面積該当値テキスト">
          <a:extLst>
            <a:ext uri="{FF2B5EF4-FFF2-40B4-BE49-F238E27FC236}">
              <a16:creationId xmlns:a16="http://schemas.microsoft.com/office/drawing/2014/main" id="{031F2C07-BE49-4C68-B375-BBBF8F07FB57}"/>
            </a:ext>
          </a:extLst>
        </xdr:cNvPr>
        <xdr:cNvSpPr txBox="1"/>
      </xdr:nvSpPr>
      <xdr:spPr>
        <a:xfrm>
          <a:off x="9467850" y="139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xdr:rowOff>
    </xdr:from>
    <xdr:to>
      <xdr:col>50</xdr:col>
      <xdr:colOff>165100</xdr:colOff>
      <xdr:row>82</xdr:row>
      <xdr:rowOff>118618</xdr:rowOff>
    </xdr:to>
    <xdr:sp macro="" textlink="">
      <xdr:nvSpPr>
        <xdr:cNvPr id="362" name="楕円 361">
          <a:extLst>
            <a:ext uri="{FF2B5EF4-FFF2-40B4-BE49-F238E27FC236}">
              <a16:creationId xmlns:a16="http://schemas.microsoft.com/office/drawing/2014/main" id="{87DFD05B-B26A-458A-8D4E-23A064857393}"/>
            </a:ext>
          </a:extLst>
        </xdr:cNvPr>
        <xdr:cNvSpPr/>
      </xdr:nvSpPr>
      <xdr:spPr>
        <a:xfrm>
          <a:off x="8632190" y="140797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58674</xdr:rowOff>
    </xdr:from>
    <xdr:to>
      <xdr:col>55</xdr:col>
      <xdr:colOff>0</xdr:colOff>
      <xdr:row>82</xdr:row>
      <xdr:rowOff>67818</xdr:rowOff>
    </xdr:to>
    <xdr:cxnSp macro="">
      <xdr:nvCxnSpPr>
        <xdr:cNvPr id="363" name="直線コネクタ 362">
          <a:extLst>
            <a:ext uri="{FF2B5EF4-FFF2-40B4-BE49-F238E27FC236}">
              <a16:creationId xmlns:a16="http://schemas.microsoft.com/office/drawing/2014/main" id="{D2D5C5E8-1BA4-48B3-AC40-77E3109214C0}"/>
            </a:ext>
          </a:extLst>
        </xdr:cNvPr>
        <xdr:cNvCxnSpPr/>
      </xdr:nvCxnSpPr>
      <xdr:spPr>
        <a:xfrm flipV="1">
          <a:off x="8686800" y="14113764"/>
          <a:ext cx="74295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21589</xdr:rowOff>
    </xdr:from>
    <xdr:to>
      <xdr:col>46</xdr:col>
      <xdr:colOff>38100</xdr:colOff>
      <xdr:row>82</xdr:row>
      <xdr:rowOff>123189</xdr:rowOff>
    </xdr:to>
    <xdr:sp macro="" textlink="">
      <xdr:nvSpPr>
        <xdr:cNvPr id="364" name="楕円 363">
          <a:extLst>
            <a:ext uri="{FF2B5EF4-FFF2-40B4-BE49-F238E27FC236}">
              <a16:creationId xmlns:a16="http://schemas.microsoft.com/office/drawing/2014/main" id="{A01BC8CB-B80C-46DF-BFB4-D8FA873240DC}"/>
            </a:ext>
          </a:extLst>
        </xdr:cNvPr>
        <xdr:cNvSpPr/>
      </xdr:nvSpPr>
      <xdr:spPr>
        <a:xfrm>
          <a:off x="7846060" y="1407667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67818</xdr:rowOff>
    </xdr:from>
    <xdr:to>
      <xdr:col>50</xdr:col>
      <xdr:colOff>114300</xdr:colOff>
      <xdr:row>82</xdr:row>
      <xdr:rowOff>72389</xdr:rowOff>
    </xdr:to>
    <xdr:cxnSp macro="">
      <xdr:nvCxnSpPr>
        <xdr:cNvPr id="365" name="直線コネクタ 364">
          <a:extLst>
            <a:ext uri="{FF2B5EF4-FFF2-40B4-BE49-F238E27FC236}">
              <a16:creationId xmlns:a16="http://schemas.microsoft.com/office/drawing/2014/main" id="{7A30FEE2-C63F-456A-AD3F-0BE651D2CF51}"/>
            </a:ext>
          </a:extLst>
        </xdr:cNvPr>
        <xdr:cNvCxnSpPr/>
      </xdr:nvCxnSpPr>
      <xdr:spPr>
        <a:xfrm flipV="1">
          <a:off x="7889240" y="14124813"/>
          <a:ext cx="7975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26163</xdr:rowOff>
    </xdr:from>
    <xdr:to>
      <xdr:col>41</xdr:col>
      <xdr:colOff>101600</xdr:colOff>
      <xdr:row>82</xdr:row>
      <xdr:rowOff>127763</xdr:rowOff>
    </xdr:to>
    <xdr:sp macro="" textlink="">
      <xdr:nvSpPr>
        <xdr:cNvPr id="366" name="楕円 365">
          <a:extLst>
            <a:ext uri="{FF2B5EF4-FFF2-40B4-BE49-F238E27FC236}">
              <a16:creationId xmlns:a16="http://schemas.microsoft.com/office/drawing/2014/main" id="{004EB4E2-D3C0-4302-874C-9709C537EE49}"/>
            </a:ext>
          </a:extLst>
        </xdr:cNvPr>
        <xdr:cNvSpPr/>
      </xdr:nvSpPr>
      <xdr:spPr>
        <a:xfrm>
          <a:off x="7029450" y="14081253"/>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72389</xdr:rowOff>
    </xdr:from>
    <xdr:to>
      <xdr:col>45</xdr:col>
      <xdr:colOff>177800</xdr:colOff>
      <xdr:row>82</xdr:row>
      <xdr:rowOff>76963</xdr:rowOff>
    </xdr:to>
    <xdr:cxnSp macro="">
      <xdr:nvCxnSpPr>
        <xdr:cNvPr id="367" name="直線コネクタ 366">
          <a:extLst>
            <a:ext uri="{FF2B5EF4-FFF2-40B4-BE49-F238E27FC236}">
              <a16:creationId xmlns:a16="http://schemas.microsoft.com/office/drawing/2014/main" id="{1033B954-131A-4C6B-A582-356A2E589D5B}"/>
            </a:ext>
          </a:extLst>
        </xdr:cNvPr>
        <xdr:cNvCxnSpPr/>
      </xdr:nvCxnSpPr>
      <xdr:spPr>
        <a:xfrm flipV="1">
          <a:off x="7084060" y="14129384"/>
          <a:ext cx="80518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30735</xdr:rowOff>
    </xdr:from>
    <xdr:to>
      <xdr:col>36</xdr:col>
      <xdr:colOff>165100</xdr:colOff>
      <xdr:row>82</xdr:row>
      <xdr:rowOff>132335</xdr:rowOff>
    </xdr:to>
    <xdr:sp macro="" textlink="">
      <xdr:nvSpPr>
        <xdr:cNvPr id="368" name="楕円 367">
          <a:extLst>
            <a:ext uri="{FF2B5EF4-FFF2-40B4-BE49-F238E27FC236}">
              <a16:creationId xmlns:a16="http://schemas.microsoft.com/office/drawing/2014/main" id="{A9A5D97E-8797-48D6-92BA-49D6ACAA4033}"/>
            </a:ext>
          </a:extLst>
        </xdr:cNvPr>
        <xdr:cNvSpPr/>
      </xdr:nvSpPr>
      <xdr:spPr>
        <a:xfrm>
          <a:off x="6231890" y="140877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76963</xdr:rowOff>
    </xdr:from>
    <xdr:to>
      <xdr:col>41</xdr:col>
      <xdr:colOff>50800</xdr:colOff>
      <xdr:row>82</xdr:row>
      <xdr:rowOff>81535</xdr:rowOff>
    </xdr:to>
    <xdr:cxnSp macro="">
      <xdr:nvCxnSpPr>
        <xdr:cNvPr id="369" name="直線コネクタ 368">
          <a:extLst>
            <a:ext uri="{FF2B5EF4-FFF2-40B4-BE49-F238E27FC236}">
              <a16:creationId xmlns:a16="http://schemas.microsoft.com/office/drawing/2014/main" id="{034AF41C-6B11-4838-A97D-502F845ED98A}"/>
            </a:ext>
          </a:extLst>
        </xdr:cNvPr>
        <xdr:cNvCxnSpPr/>
      </xdr:nvCxnSpPr>
      <xdr:spPr>
        <a:xfrm flipV="1">
          <a:off x="6286500" y="14135863"/>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157751</xdr:rowOff>
    </xdr:from>
    <xdr:ext cx="469744" cy="259045"/>
    <xdr:sp macro="" textlink="">
      <xdr:nvSpPr>
        <xdr:cNvPr id="370" name="n_1aveValue【福祉施設】&#10;一人当たり面積">
          <a:extLst>
            <a:ext uri="{FF2B5EF4-FFF2-40B4-BE49-F238E27FC236}">
              <a16:creationId xmlns:a16="http://schemas.microsoft.com/office/drawing/2014/main" id="{C7714E38-990B-4675-96CB-A57210C70A7A}"/>
            </a:ext>
          </a:extLst>
        </xdr:cNvPr>
        <xdr:cNvSpPr txBox="1"/>
      </xdr:nvSpPr>
      <xdr:spPr>
        <a:xfrm>
          <a:off x="845446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371" name="n_2aveValue【福祉施設】&#10;一人当たり面積">
          <a:extLst>
            <a:ext uri="{FF2B5EF4-FFF2-40B4-BE49-F238E27FC236}">
              <a16:creationId xmlns:a16="http://schemas.microsoft.com/office/drawing/2014/main" id="{C0F8751C-CC75-44FF-A1F3-7405C0584B43}"/>
            </a:ext>
          </a:extLst>
        </xdr:cNvPr>
        <xdr:cNvSpPr txBox="1"/>
      </xdr:nvSpPr>
      <xdr:spPr>
        <a:xfrm>
          <a:off x="7673417" y="1442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2" name="n_3aveValue【福祉施設】&#10;一人当たり面積">
          <a:extLst>
            <a:ext uri="{FF2B5EF4-FFF2-40B4-BE49-F238E27FC236}">
              <a16:creationId xmlns:a16="http://schemas.microsoft.com/office/drawing/2014/main" id="{81362273-556D-4C9D-90C0-E68F73EA0E3C}"/>
            </a:ext>
          </a:extLst>
        </xdr:cNvPr>
        <xdr:cNvSpPr txBox="1"/>
      </xdr:nvSpPr>
      <xdr:spPr>
        <a:xfrm>
          <a:off x="6866332"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43451</xdr:rowOff>
    </xdr:from>
    <xdr:ext cx="469744" cy="259045"/>
    <xdr:sp macro="" textlink="">
      <xdr:nvSpPr>
        <xdr:cNvPr id="373" name="n_4aveValue【福祉施設】&#10;一人当たり面積">
          <a:extLst>
            <a:ext uri="{FF2B5EF4-FFF2-40B4-BE49-F238E27FC236}">
              <a16:creationId xmlns:a16="http://schemas.microsoft.com/office/drawing/2014/main" id="{5B5ED964-60B7-4F00-946A-939469B26372}"/>
            </a:ext>
          </a:extLst>
        </xdr:cNvPr>
        <xdr:cNvSpPr txBox="1"/>
      </xdr:nvSpPr>
      <xdr:spPr>
        <a:xfrm>
          <a:off x="6068772" y="1461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135145</xdr:rowOff>
    </xdr:from>
    <xdr:ext cx="469744" cy="259045"/>
    <xdr:sp macro="" textlink="">
      <xdr:nvSpPr>
        <xdr:cNvPr id="374" name="n_1mainValue【福祉施設】&#10;一人当たり面積">
          <a:extLst>
            <a:ext uri="{FF2B5EF4-FFF2-40B4-BE49-F238E27FC236}">
              <a16:creationId xmlns:a16="http://schemas.microsoft.com/office/drawing/2014/main" id="{7255BF67-20D9-440E-A83A-425D13CE6546}"/>
            </a:ext>
          </a:extLst>
        </xdr:cNvPr>
        <xdr:cNvSpPr txBox="1"/>
      </xdr:nvSpPr>
      <xdr:spPr>
        <a:xfrm>
          <a:off x="8454467" y="138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139716</xdr:rowOff>
    </xdr:from>
    <xdr:ext cx="469744" cy="259045"/>
    <xdr:sp macro="" textlink="">
      <xdr:nvSpPr>
        <xdr:cNvPr id="375" name="n_2mainValue【福祉施設】&#10;一人当たり面積">
          <a:extLst>
            <a:ext uri="{FF2B5EF4-FFF2-40B4-BE49-F238E27FC236}">
              <a16:creationId xmlns:a16="http://schemas.microsoft.com/office/drawing/2014/main" id="{92A1ECDA-EDC0-4866-958D-C683C6C29C45}"/>
            </a:ext>
          </a:extLst>
        </xdr:cNvPr>
        <xdr:cNvSpPr txBox="1"/>
      </xdr:nvSpPr>
      <xdr:spPr>
        <a:xfrm>
          <a:off x="7673417" y="1385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144290</xdr:rowOff>
    </xdr:from>
    <xdr:ext cx="469744" cy="259045"/>
    <xdr:sp macro="" textlink="">
      <xdr:nvSpPr>
        <xdr:cNvPr id="376" name="n_3mainValue【福祉施設】&#10;一人当たり面積">
          <a:extLst>
            <a:ext uri="{FF2B5EF4-FFF2-40B4-BE49-F238E27FC236}">
              <a16:creationId xmlns:a16="http://schemas.microsoft.com/office/drawing/2014/main" id="{ADF88D93-CEB1-44B3-A875-A304CFCEF0FC}"/>
            </a:ext>
          </a:extLst>
        </xdr:cNvPr>
        <xdr:cNvSpPr txBox="1"/>
      </xdr:nvSpPr>
      <xdr:spPr>
        <a:xfrm>
          <a:off x="6866332" y="1385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148862</xdr:rowOff>
    </xdr:from>
    <xdr:ext cx="469744" cy="259045"/>
    <xdr:sp macro="" textlink="">
      <xdr:nvSpPr>
        <xdr:cNvPr id="377" name="n_4mainValue【福祉施設】&#10;一人当たり面積">
          <a:extLst>
            <a:ext uri="{FF2B5EF4-FFF2-40B4-BE49-F238E27FC236}">
              <a16:creationId xmlns:a16="http://schemas.microsoft.com/office/drawing/2014/main" id="{479D5491-9CCB-4FDC-8268-9AEA293FD1F0}"/>
            </a:ext>
          </a:extLst>
        </xdr:cNvPr>
        <xdr:cNvSpPr txBox="1"/>
      </xdr:nvSpPr>
      <xdr:spPr>
        <a:xfrm>
          <a:off x="6068772" y="138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A1D3403-57E6-4BE4-B8A7-0D18E66642D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4BD017A-1E08-462A-9AFF-8E2FD9AFD02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58CD280-6877-4E8E-B8E3-6C667A204B8A}"/>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21833C4-741E-46F5-A0F6-10324C4655D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67FD836-79BC-482B-917A-C83311F2DD13}"/>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B9929C2-A472-4D56-8EBD-60765F89A99D}"/>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660582A-C6B7-4226-A727-4B32B694E43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AA59601-BEE8-4653-80B7-238DA4DB1802}"/>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6E4801CC-EBB4-4388-8AEE-BFC628E83F99}"/>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3F6C20A9-89D7-4D6A-B829-3A819BD0C8A4}"/>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66695AAD-9A37-4F8E-AE1C-7FC66D068500}"/>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9CA0A3E5-7BDF-4721-B5FB-5A73FAAAB64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9594DE84-1D5A-490E-950B-8DA7B17971A2}"/>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5C3152A5-5F22-4413-969F-45D80A6BC49F}"/>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92D770AF-3633-4864-B9C6-6E6EF0E3734C}"/>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18A4040-4325-4DE3-9138-137F6A036294}"/>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4A8C1DF0-DD71-4D20-93F2-A51306A14D1D}"/>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574602C-7BD0-49EA-916E-0484215E7B15}"/>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4B16171C-F482-4AF0-9C06-3246C570E91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FE9BC5B-CA2F-4E46-BED8-8F5BCF0D8C73}"/>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8003314-0134-49E2-BC41-4CA0651F6737}"/>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36BD0A2B-15EB-4850-B551-6AD5159A5BF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C8AD6495-1695-4088-AD71-31B8A9878B6D}"/>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C30A0E70-4D35-49FB-BDD3-A15136020123}"/>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718D630B-B660-46C1-8A70-F1675F7036D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D0B390D0-B540-43CE-9B05-D6AEF9F46CA8}"/>
            </a:ext>
          </a:extLst>
        </xdr:cNvPr>
        <xdr:cNvCxnSpPr/>
      </xdr:nvCxnSpPr>
      <xdr:spPr>
        <a:xfrm flipV="1">
          <a:off x="4173855" y="17247053"/>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A7A30161-8B15-4F90-A047-D6033360EAE4}"/>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DD938BF0-4A3C-4F67-888C-F3E024B6D35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70B3EFEF-0B70-4DFF-B4BA-6FA9D4F3B1D6}"/>
            </a:ext>
          </a:extLst>
        </xdr:cNvPr>
        <xdr:cNvSpPr txBox="1"/>
      </xdr:nvSpPr>
      <xdr:spPr>
        <a:xfrm>
          <a:off x="4212590" y="17027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6E6167AA-090F-499D-9AC5-28E9045AB894}"/>
            </a:ext>
          </a:extLst>
        </xdr:cNvPr>
        <xdr:cNvCxnSpPr/>
      </xdr:nvCxnSpPr>
      <xdr:spPr>
        <a:xfrm>
          <a:off x="4112260" y="17247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162458B1-C315-4867-9A84-CED67B5237E9}"/>
            </a:ext>
          </a:extLst>
        </xdr:cNvPr>
        <xdr:cNvSpPr txBox="1"/>
      </xdr:nvSpPr>
      <xdr:spPr>
        <a:xfrm>
          <a:off x="4212590" y="1770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58B976D4-0F7C-4414-B339-4DCD881388FC}"/>
            </a:ext>
          </a:extLst>
        </xdr:cNvPr>
        <xdr:cNvSpPr/>
      </xdr:nvSpPr>
      <xdr:spPr>
        <a:xfrm>
          <a:off x="4131310" y="178523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F97C91AB-FB8B-45C0-8957-46BA72E02AA3}"/>
            </a:ext>
          </a:extLst>
        </xdr:cNvPr>
        <xdr:cNvSpPr/>
      </xdr:nvSpPr>
      <xdr:spPr>
        <a:xfrm>
          <a:off x="3388360" y="1783225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438D640D-7C33-48BA-948C-6D52B10EAF76}"/>
            </a:ext>
          </a:extLst>
        </xdr:cNvPr>
        <xdr:cNvSpPr/>
      </xdr:nvSpPr>
      <xdr:spPr>
        <a:xfrm>
          <a:off x="2571750" y="1794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56A5D614-2C5E-4066-B3DE-A9184857AAA9}"/>
            </a:ext>
          </a:extLst>
        </xdr:cNvPr>
        <xdr:cNvSpPr/>
      </xdr:nvSpPr>
      <xdr:spPr>
        <a:xfrm>
          <a:off x="1774190" y="179068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89D3EB94-3A6A-4E0F-89F0-77A70B307C52}"/>
            </a:ext>
          </a:extLst>
        </xdr:cNvPr>
        <xdr:cNvSpPr/>
      </xdr:nvSpPr>
      <xdr:spPr>
        <a:xfrm>
          <a:off x="988060" y="1789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8227425-71DB-4DE2-A617-F982D250412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793BAEF-4603-4D8B-A95B-0F913607C04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C717F4B-6908-4F18-B50F-91A3E960F440}"/>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2E57A50-941E-41BD-B165-20F7BCCCD85A}"/>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D4BDE1B-0D52-4FEE-92FC-D7E446B57A62}"/>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9" name="楕円 418">
          <a:extLst>
            <a:ext uri="{FF2B5EF4-FFF2-40B4-BE49-F238E27FC236}">
              <a16:creationId xmlns:a16="http://schemas.microsoft.com/office/drawing/2014/main" id="{2991A22F-E513-4D8D-B84C-D0B7633A9225}"/>
            </a:ext>
          </a:extLst>
        </xdr:cNvPr>
        <xdr:cNvSpPr/>
      </xdr:nvSpPr>
      <xdr:spPr>
        <a:xfrm>
          <a:off x="4131310" y="181963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FB7C22B5-01C3-4CAC-AED9-3AB50708AE59}"/>
            </a:ext>
          </a:extLst>
        </xdr:cNvPr>
        <xdr:cNvSpPr txBox="1"/>
      </xdr:nvSpPr>
      <xdr:spPr>
        <a:xfrm>
          <a:off x="4212590" y="1817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21" name="楕円 420">
          <a:extLst>
            <a:ext uri="{FF2B5EF4-FFF2-40B4-BE49-F238E27FC236}">
              <a16:creationId xmlns:a16="http://schemas.microsoft.com/office/drawing/2014/main" id="{90BF2BA9-2369-4D9C-A5E7-4C4D275FEA11}"/>
            </a:ext>
          </a:extLst>
        </xdr:cNvPr>
        <xdr:cNvSpPr/>
      </xdr:nvSpPr>
      <xdr:spPr>
        <a:xfrm>
          <a:off x="3388360" y="181348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69669</xdr:rowOff>
    </xdr:to>
    <xdr:cxnSp macro="">
      <xdr:nvCxnSpPr>
        <xdr:cNvPr id="422" name="直線コネクタ 421">
          <a:extLst>
            <a:ext uri="{FF2B5EF4-FFF2-40B4-BE49-F238E27FC236}">
              <a16:creationId xmlns:a16="http://schemas.microsoft.com/office/drawing/2014/main" id="{F3F64D7A-8869-42C4-83CE-A6FAC2B64689}"/>
            </a:ext>
          </a:extLst>
        </xdr:cNvPr>
        <xdr:cNvCxnSpPr/>
      </xdr:nvCxnSpPr>
      <xdr:spPr>
        <a:xfrm>
          <a:off x="3431540" y="18193294"/>
          <a:ext cx="74295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85816</xdr:rowOff>
    </xdr:from>
    <xdr:to>
      <xdr:col>15</xdr:col>
      <xdr:colOff>101600</xdr:colOff>
      <xdr:row>106</xdr:row>
      <xdr:rowOff>15966</xdr:rowOff>
    </xdr:to>
    <xdr:sp macro="" textlink="">
      <xdr:nvSpPr>
        <xdr:cNvPr id="423" name="楕円 422">
          <a:extLst>
            <a:ext uri="{FF2B5EF4-FFF2-40B4-BE49-F238E27FC236}">
              <a16:creationId xmlns:a16="http://schemas.microsoft.com/office/drawing/2014/main" id="{EF5D95BE-2237-4416-8B8E-5851BAF61C49}"/>
            </a:ext>
          </a:extLst>
        </xdr:cNvPr>
        <xdr:cNvSpPr/>
      </xdr:nvSpPr>
      <xdr:spPr>
        <a:xfrm>
          <a:off x="2571750" y="180899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136616</xdr:rowOff>
    </xdr:from>
    <xdr:to>
      <xdr:col>19</xdr:col>
      <xdr:colOff>177800</xdr:colOff>
      <xdr:row>106</xdr:row>
      <xdr:rowOff>15784</xdr:rowOff>
    </xdr:to>
    <xdr:cxnSp macro="">
      <xdr:nvCxnSpPr>
        <xdr:cNvPr id="424" name="直線コネクタ 423">
          <a:extLst>
            <a:ext uri="{FF2B5EF4-FFF2-40B4-BE49-F238E27FC236}">
              <a16:creationId xmlns:a16="http://schemas.microsoft.com/office/drawing/2014/main" id="{BA178912-3446-41B8-B40F-B8826BD3E14F}"/>
            </a:ext>
          </a:extLst>
        </xdr:cNvPr>
        <xdr:cNvCxnSpPr/>
      </xdr:nvCxnSpPr>
      <xdr:spPr>
        <a:xfrm>
          <a:off x="2626360" y="18135056"/>
          <a:ext cx="80518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35198</xdr:rowOff>
    </xdr:from>
    <xdr:to>
      <xdr:col>10</xdr:col>
      <xdr:colOff>165100</xdr:colOff>
      <xdr:row>105</xdr:row>
      <xdr:rowOff>136798</xdr:rowOff>
    </xdr:to>
    <xdr:sp macro="" textlink="">
      <xdr:nvSpPr>
        <xdr:cNvPr id="425" name="楕円 424">
          <a:extLst>
            <a:ext uri="{FF2B5EF4-FFF2-40B4-BE49-F238E27FC236}">
              <a16:creationId xmlns:a16="http://schemas.microsoft.com/office/drawing/2014/main" id="{C1452430-F695-4833-870D-CF8A613DC3C6}"/>
            </a:ext>
          </a:extLst>
        </xdr:cNvPr>
        <xdr:cNvSpPr/>
      </xdr:nvSpPr>
      <xdr:spPr>
        <a:xfrm>
          <a:off x="1774190" y="180374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85998</xdr:rowOff>
    </xdr:from>
    <xdr:to>
      <xdr:col>15</xdr:col>
      <xdr:colOff>50800</xdr:colOff>
      <xdr:row>105</xdr:row>
      <xdr:rowOff>136616</xdr:rowOff>
    </xdr:to>
    <xdr:cxnSp macro="">
      <xdr:nvCxnSpPr>
        <xdr:cNvPr id="426" name="直線コネクタ 425">
          <a:extLst>
            <a:ext uri="{FF2B5EF4-FFF2-40B4-BE49-F238E27FC236}">
              <a16:creationId xmlns:a16="http://schemas.microsoft.com/office/drawing/2014/main" id="{9F6BFF71-6914-40F0-90B0-A4EF72D15C31}"/>
            </a:ext>
          </a:extLst>
        </xdr:cNvPr>
        <xdr:cNvCxnSpPr/>
      </xdr:nvCxnSpPr>
      <xdr:spPr>
        <a:xfrm>
          <a:off x="1828800" y="18090153"/>
          <a:ext cx="79756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154395</xdr:rowOff>
    </xdr:from>
    <xdr:to>
      <xdr:col>6</xdr:col>
      <xdr:colOff>38100</xdr:colOff>
      <xdr:row>105</xdr:row>
      <xdr:rowOff>84545</xdr:rowOff>
    </xdr:to>
    <xdr:sp macro="" textlink="">
      <xdr:nvSpPr>
        <xdr:cNvPr id="427" name="楕円 426">
          <a:extLst>
            <a:ext uri="{FF2B5EF4-FFF2-40B4-BE49-F238E27FC236}">
              <a16:creationId xmlns:a16="http://schemas.microsoft.com/office/drawing/2014/main" id="{7540748C-9216-4960-BA11-17867C84B902}"/>
            </a:ext>
          </a:extLst>
        </xdr:cNvPr>
        <xdr:cNvSpPr/>
      </xdr:nvSpPr>
      <xdr:spPr>
        <a:xfrm>
          <a:off x="988060" y="179851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33745</xdr:rowOff>
    </xdr:from>
    <xdr:to>
      <xdr:col>10</xdr:col>
      <xdr:colOff>114300</xdr:colOff>
      <xdr:row>105</xdr:row>
      <xdr:rowOff>85998</xdr:rowOff>
    </xdr:to>
    <xdr:cxnSp macro="">
      <xdr:nvCxnSpPr>
        <xdr:cNvPr id="428" name="直線コネクタ 427">
          <a:extLst>
            <a:ext uri="{FF2B5EF4-FFF2-40B4-BE49-F238E27FC236}">
              <a16:creationId xmlns:a16="http://schemas.microsoft.com/office/drawing/2014/main" id="{94F14E6E-10B0-43D0-9F0F-6F9283A476D6}"/>
            </a:ext>
          </a:extLst>
        </xdr:cNvPr>
        <xdr:cNvCxnSpPr/>
      </xdr:nvCxnSpPr>
      <xdr:spPr>
        <a:xfrm>
          <a:off x="1031240" y="18034090"/>
          <a:ext cx="797560" cy="5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a:extLst>
            <a:ext uri="{FF2B5EF4-FFF2-40B4-BE49-F238E27FC236}">
              <a16:creationId xmlns:a16="http://schemas.microsoft.com/office/drawing/2014/main" id="{E06B3769-82F1-4310-9A25-2134D7DA3856}"/>
            </a:ext>
          </a:extLst>
        </xdr:cNvPr>
        <xdr:cNvSpPr txBox="1"/>
      </xdr:nvSpPr>
      <xdr:spPr>
        <a:xfrm>
          <a:off x="32391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30" name="n_2aveValue【市民会館】&#10;有形固定資産減価償却率">
          <a:extLst>
            <a:ext uri="{FF2B5EF4-FFF2-40B4-BE49-F238E27FC236}">
              <a16:creationId xmlns:a16="http://schemas.microsoft.com/office/drawing/2014/main" id="{4B2EF273-BF0E-4F17-9187-119C6297306A}"/>
            </a:ext>
          </a:extLst>
        </xdr:cNvPr>
        <xdr:cNvSpPr txBox="1"/>
      </xdr:nvSpPr>
      <xdr:spPr>
        <a:xfrm>
          <a:off x="2439044" y="1771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F5927D74-D15A-4C08-AD87-70898694D87D}"/>
            </a:ext>
          </a:extLst>
        </xdr:cNvPr>
        <xdr:cNvSpPr txBox="1"/>
      </xdr:nvSpPr>
      <xdr:spPr>
        <a:xfrm>
          <a:off x="1641484" y="1767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472EFDC3-B6D2-4FA7-B524-2409B73667E0}"/>
            </a:ext>
          </a:extLst>
        </xdr:cNvPr>
        <xdr:cNvSpPr txBox="1"/>
      </xdr:nvSpPr>
      <xdr:spPr>
        <a:xfrm>
          <a:off x="85535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3" name="n_1mainValue【市民会館】&#10;有形固定資産減価償却率">
          <a:extLst>
            <a:ext uri="{FF2B5EF4-FFF2-40B4-BE49-F238E27FC236}">
              <a16:creationId xmlns:a16="http://schemas.microsoft.com/office/drawing/2014/main" id="{6C7A8DFE-EE8C-45A9-9F18-075BFCA9E356}"/>
            </a:ext>
          </a:extLst>
        </xdr:cNvPr>
        <xdr:cNvSpPr txBox="1"/>
      </xdr:nvSpPr>
      <xdr:spPr>
        <a:xfrm>
          <a:off x="3239144" y="1822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7093</xdr:rowOff>
    </xdr:from>
    <xdr:ext cx="405111" cy="259045"/>
    <xdr:sp macro="" textlink="">
      <xdr:nvSpPr>
        <xdr:cNvPr id="434" name="n_2mainValue【市民会館】&#10;有形固定資産減価償却率">
          <a:extLst>
            <a:ext uri="{FF2B5EF4-FFF2-40B4-BE49-F238E27FC236}">
              <a16:creationId xmlns:a16="http://schemas.microsoft.com/office/drawing/2014/main" id="{74B446B4-C31E-4CB3-AA73-E8A46786F801}"/>
            </a:ext>
          </a:extLst>
        </xdr:cNvPr>
        <xdr:cNvSpPr txBox="1"/>
      </xdr:nvSpPr>
      <xdr:spPr>
        <a:xfrm>
          <a:off x="2439044" y="1818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127925</xdr:rowOff>
    </xdr:from>
    <xdr:ext cx="405111" cy="259045"/>
    <xdr:sp macro="" textlink="">
      <xdr:nvSpPr>
        <xdr:cNvPr id="435" name="n_3mainValue【市民会館】&#10;有形固定資産減価償却率">
          <a:extLst>
            <a:ext uri="{FF2B5EF4-FFF2-40B4-BE49-F238E27FC236}">
              <a16:creationId xmlns:a16="http://schemas.microsoft.com/office/drawing/2014/main" id="{1045AD7F-506A-476F-A753-112161FF14CA}"/>
            </a:ext>
          </a:extLst>
        </xdr:cNvPr>
        <xdr:cNvSpPr txBox="1"/>
      </xdr:nvSpPr>
      <xdr:spPr>
        <a:xfrm>
          <a:off x="1641484" y="181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75672</xdr:rowOff>
    </xdr:from>
    <xdr:ext cx="405111" cy="259045"/>
    <xdr:sp macro="" textlink="">
      <xdr:nvSpPr>
        <xdr:cNvPr id="436" name="n_4mainValue【市民会館】&#10;有形固定資産減価償却率">
          <a:extLst>
            <a:ext uri="{FF2B5EF4-FFF2-40B4-BE49-F238E27FC236}">
              <a16:creationId xmlns:a16="http://schemas.microsoft.com/office/drawing/2014/main" id="{C3CE4024-E2BA-4DD8-97E3-2C21219A6331}"/>
            </a:ext>
          </a:extLst>
        </xdr:cNvPr>
        <xdr:cNvSpPr txBox="1"/>
      </xdr:nvSpPr>
      <xdr:spPr>
        <a:xfrm>
          <a:off x="85535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C79156D-BC21-42E4-BB65-2873BE7029B8}"/>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339AB1EE-ABC0-457D-812F-2BE8BA6124B2}"/>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9CE6106C-B6A0-4D6D-8E89-5724B19885F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BED286F-4F35-4E42-B0C0-424FBF8D8BB8}"/>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F5B80456-7A7C-46FD-9696-0EE1E09521A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3F9C082E-523F-4859-8DB4-6551BBF8E5B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81D5A407-7786-4CB5-B8A4-FBA489BE9E1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2D3E7436-34BA-4583-B2B9-543AEFE039D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687F9209-14CE-4EFD-BEA9-ECF7D65CA1FC}"/>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8F84D4C-EFED-47E6-9AAF-D453930E2187}"/>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A98FD544-741B-4B26-9E7E-3CE486E80DB2}"/>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3BF74457-AA06-4C83-AA9F-6900C33FAE03}"/>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946DAD4E-6112-4072-81B8-EBEA473D3B42}"/>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9A453795-4BAD-4602-A943-74B598404C6B}"/>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AC7BEDF-29FC-4A43-8148-B5033C6AC0AF}"/>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80A44E63-DF39-423F-85C8-334DD8DA1652}"/>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B933A171-14F2-4425-8D1D-C6D9593E0F9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65D9E8BC-9DB3-49F3-B7CE-1C551A38D467}"/>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9ECA2B7E-AA14-48D5-899A-8D9DAE3F868B}"/>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657B494C-FB8B-4197-A756-9129A7B382B7}"/>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BE09D311-4343-4789-BF43-AA2CB55434B2}"/>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C6DCFB2-E7C6-41D3-8A6D-CCE5D38BBF4D}"/>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3759EF6F-FE47-4E99-BC71-5DF9C5950E7F}"/>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5EC9A4A0-7FBE-4B86-B2CF-11F2483B44E9}"/>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F3C909E-06F0-4E81-A2BA-170A658D54B7}"/>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AF4A698B-1F87-4F58-A457-DE42309C8DEB}"/>
            </a:ext>
          </a:extLst>
        </xdr:cNvPr>
        <xdr:cNvCxnSpPr/>
      </xdr:nvCxnSpPr>
      <xdr:spPr>
        <a:xfrm flipV="1">
          <a:off x="9429115" y="17088938"/>
          <a:ext cx="0" cy="161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87A424C1-BEB2-4126-BC9C-F51619F584FE}"/>
            </a:ext>
          </a:extLst>
        </xdr:cNvPr>
        <xdr:cNvSpPr txBox="1"/>
      </xdr:nvSpPr>
      <xdr:spPr>
        <a:xfrm>
          <a:off x="9467850" y="1871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B2AA9DE7-178C-4647-9C9F-9666B639A5A7}"/>
            </a:ext>
          </a:extLst>
        </xdr:cNvPr>
        <xdr:cNvCxnSpPr/>
      </xdr:nvCxnSpPr>
      <xdr:spPr>
        <a:xfrm>
          <a:off x="9356090" y="1870655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8B6A0EE4-F1BC-4722-86F5-2478C2563CF4}"/>
            </a:ext>
          </a:extLst>
        </xdr:cNvPr>
        <xdr:cNvSpPr txBox="1"/>
      </xdr:nvSpPr>
      <xdr:spPr>
        <a:xfrm>
          <a:off x="9467850" y="1686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608AD99F-7B3C-4A1B-ACD2-8228450118A0}"/>
            </a:ext>
          </a:extLst>
        </xdr:cNvPr>
        <xdr:cNvCxnSpPr/>
      </xdr:nvCxnSpPr>
      <xdr:spPr>
        <a:xfrm>
          <a:off x="9356090" y="170889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67" name="【市民会館】&#10;一人当たり面積平均値テキスト">
          <a:extLst>
            <a:ext uri="{FF2B5EF4-FFF2-40B4-BE49-F238E27FC236}">
              <a16:creationId xmlns:a16="http://schemas.microsoft.com/office/drawing/2014/main" id="{D690A567-DAC2-482D-B158-53EF72CEA0DD}"/>
            </a:ext>
          </a:extLst>
        </xdr:cNvPr>
        <xdr:cNvSpPr txBox="1"/>
      </xdr:nvSpPr>
      <xdr:spPr>
        <a:xfrm>
          <a:off x="9467850" y="18096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714095B2-5233-4124-93B4-95C87D1F5C2F}"/>
            </a:ext>
          </a:extLst>
        </xdr:cNvPr>
        <xdr:cNvSpPr/>
      </xdr:nvSpPr>
      <xdr:spPr>
        <a:xfrm>
          <a:off x="9394190" y="18239650"/>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0EA36DF0-FD1E-41F2-8325-DC0DFDCE882F}"/>
            </a:ext>
          </a:extLst>
        </xdr:cNvPr>
        <xdr:cNvSpPr/>
      </xdr:nvSpPr>
      <xdr:spPr>
        <a:xfrm>
          <a:off x="8632190" y="182480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C8F396AC-B68F-42A6-9870-21A2E89251A6}"/>
            </a:ext>
          </a:extLst>
        </xdr:cNvPr>
        <xdr:cNvSpPr/>
      </xdr:nvSpPr>
      <xdr:spPr>
        <a:xfrm>
          <a:off x="7846060" y="182614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69487</xdr:rowOff>
    </xdr:from>
    <xdr:to>
      <xdr:col>41</xdr:col>
      <xdr:colOff>101600</xdr:colOff>
      <xdr:row>107</xdr:row>
      <xdr:rowOff>171087</xdr:rowOff>
    </xdr:to>
    <xdr:sp macro="" textlink="">
      <xdr:nvSpPr>
        <xdr:cNvPr id="471" name="フローチャート: 判断 470">
          <a:extLst>
            <a:ext uri="{FF2B5EF4-FFF2-40B4-BE49-F238E27FC236}">
              <a16:creationId xmlns:a16="http://schemas.microsoft.com/office/drawing/2014/main" id="{18BD2686-1CA9-48F7-A180-ADEA94F331BD}"/>
            </a:ext>
          </a:extLst>
        </xdr:cNvPr>
        <xdr:cNvSpPr/>
      </xdr:nvSpPr>
      <xdr:spPr>
        <a:xfrm>
          <a:off x="7029450" y="184127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76019</xdr:rowOff>
    </xdr:from>
    <xdr:to>
      <xdr:col>36</xdr:col>
      <xdr:colOff>165100</xdr:colOff>
      <xdr:row>108</xdr:row>
      <xdr:rowOff>6169</xdr:rowOff>
    </xdr:to>
    <xdr:sp macro="" textlink="">
      <xdr:nvSpPr>
        <xdr:cNvPr id="472" name="フローチャート: 判断 471">
          <a:extLst>
            <a:ext uri="{FF2B5EF4-FFF2-40B4-BE49-F238E27FC236}">
              <a16:creationId xmlns:a16="http://schemas.microsoft.com/office/drawing/2014/main" id="{A6809713-8D7D-4075-A6EE-F20BE33D1B41}"/>
            </a:ext>
          </a:extLst>
        </xdr:cNvPr>
        <xdr:cNvSpPr/>
      </xdr:nvSpPr>
      <xdr:spPr>
        <a:xfrm>
          <a:off x="6231890" y="184211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991D7F9-FE63-47A9-A8AA-54D7C323DED1}"/>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44EC3482-3B72-4246-9F22-9D40B0B8CC0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93E0A08-AD55-44B1-9B95-6930B53F1FF5}"/>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2A5506-1C2A-49DB-93C9-E0B787A7C15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ED8950C-273E-41E6-AB18-2ECF91D1F344}"/>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116839</xdr:rowOff>
    </xdr:from>
    <xdr:to>
      <xdr:col>55</xdr:col>
      <xdr:colOff>50800</xdr:colOff>
      <xdr:row>108</xdr:row>
      <xdr:rowOff>46989</xdr:rowOff>
    </xdr:to>
    <xdr:sp macro="" textlink="">
      <xdr:nvSpPr>
        <xdr:cNvPr id="478" name="楕円 477">
          <a:extLst>
            <a:ext uri="{FF2B5EF4-FFF2-40B4-BE49-F238E27FC236}">
              <a16:creationId xmlns:a16="http://schemas.microsoft.com/office/drawing/2014/main" id="{AA06F9B1-763C-4B71-B592-AD43E325DF31}"/>
            </a:ext>
          </a:extLst>
        </xdr:cNvPr>
        <xdr:cNvSpPr/>
      </xdr:nvSpPr>
      <xdr:spPr>
        <a:xfrm>
          <a:off x="9394190" y="1846198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95266</xdr:rowOff>
    </xdr:from>
    <xdr:ext cx="469744" cy="259045"/>
    <xdr:sp macro="" textlink="">
      <xdr:nvSpPr>
        <xdr:cNvPr id="479" name="【市民会館】&#10;一人当たり面積該当値テキスト">
          <a:extLst>
            <a:ext uri="{FF2B5EF4-FFF2-40B4-BE49-F238E27FC236}">
              <a16:creationId xmlns:a16="http://schemas.microsoft.com/office/drawing/2014/main" id="{7504E048-BA70-492D-86AC-2666E71C3E90}"/>
            </a:ext>
          </a:extLst>
        </xdr:cNvPr>
        <xdr:cNvSpPr txBox="1"/>
      </xdr:nvSpPr>
      <xdr:spPr>
        <a:xfrm>
          <a:off x="946785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120106</xdr:rowOff>
    </xdr:from>
    <xdr:to>
      <xdr:col>50</xdr:col>
      <xdr:colOff>165100</xdr:colOff>
      <xdr:row>108</xdr:row>
      <xdr:rowOff>50256</xdr:rowOff>
    </xdr:to>
    <xdr:sp macro="" textlink="">
      <xdr:nvSpPr>
        <xdr:cNvPr id="480" name="楕円 479">
          <a:extLst>
            <a:ext uri="{FF2B5EF4-FFF2-40B4-BE49-F238E27FC236}">
              <a16:creationId xmlns:a16="http://schemas.microsoft.com/office/drawing/2014/main" id="{BBAECFC5-DFCF-4945-A5E0-74A9EC23E3D0}"/>
            </a:ext>
          </a:extLst>
        </xdr:cNvPr>
        <xdr:cNvSpPr/>
      </xdr:nvSpPr>
      <xdr:spPr>
        <a:xfrm>
          <a:off x="8632190" y="1846716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167639</xdr:rowOff>
    </xdr:from>
    <xdr:to>
      <xdr:col>55</xdr:col>
      <xdr:colOff>0</xdr:colOff>
      <xdr:row>107</xdr:row>
      <xdr:rowOff>170906</xdr:rowOff>
    </xdr:to>
    <xdr:cxnSp macro="">
      <xdr:nvCxnSpPr>
        <xdr:cNvPr id="481" name="直線コネクタ 480">
          <a:extLst>
            <a:ext uri="{FF2B5EF4-FFF2-40B4-BE49-F238E27FC236}">
              <a16:creationId xmlns:a16="http://schemas.microsoft.com/office/drawing/2014/main" id="{1BC27902-6399-4AB6-9446-10EEEDFF7C2B}"/>
            </a:ext>
          </a:extLst>
        </xdr:cNvPr>
        <xdr:cNvCxnSpPr/>
      </xdr:nvCxnSpPr>
      <xdr:spPr>
        <a:xfrm flipV="1">
          <a:off x="8686800" y="18516599"/>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121738</xdr:rowOff>
    </xdr:from>
    <xdr:to>
      <xdr:col>46</xdr:col>
      <xdr:colOff>38100</xdr:colOff>
      <xdr:row>108</xdr:row>
      <xdr:rowOff>51888</xdr:rowOff>
    </xdr:to>
    <xdr:sp macro="" textlink="">
      <xdr:nvSpPr>
        <xdr:cNvPr id="482" name="楕円 481">
          <a:extLst>
            <a:ext uri="{FF2B5EF4-FFF2-40B4-BE49-F238E27FC236}">
              <a16:creationId xmlns:a16="http://schemas.microsoft.com/office/drawing/2014/main" id="{C39E559D-5262-4A6E-883B-4C1C4F0245D6}"/>
            </a:ext>
          </a:extLst>
        </xdr:cNvPr>
        <xdr:cNvSpPr/>
      </xdr:nvSpPr>
      <xdr:spPr>
        <a:xfrm>
          <a:off x="7846060" y="1846879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170906</xdr:rowOff>
    </xdr:from>
    <xdr:to>
      <xdr:col>50</xdr:col>
      <xdr:colOff>114300</xdr:colOff>
      <xdr:row>108</xdr:row>
      <xdr:rowOff>1088</xdr:rowOff>
    </xdr:to>
    <xdr:cxnSp macro="">
      <xdr:nvCxnSpPr>
        <xdr:cNvPr id="483" name="直線コネクタ 482">
          <a:extLst>
            <a:ext uri="{FF2B5EF4-FFF2-40B4-BE49-F238E27FC236}">
              <a16:creationId xmlns:a16="http://schemas.microsoft.com/office/drawing/2014/main" id="{377C0AF1-C080-4BA7-9885-9D35FBC30DFB}"/>
            </a:ext>
          </a:extLst>
        </xdr:cNvPr>
        <xdr:cNvCxnSpPr/>
      </xdr:nvCxnSpPr>
      <xdr:spPr>
        <a:xfrm flipV="1">
          <a:off x="7889240" y="185198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121738</xdr:rowOff>
    </xdr:from>
    <xdr:to>
      <xdr:col>41</xdr:col>
      <xdr:colOff>101600</xdr:colOff>
      <xdr:row>108</xdr:row>
      <xdr:rowOff>51888</xdr:rowOff>
    </xdr:to>
    <xdr:sp macro="" textlink="">
      <xdr:nvSpPr>
        <xdr:cNvPr id="484" name="楕円 483">
          <a:extLst>
            <a:ext uri="{FF2B5EF4-FFF2-40B4-BE49-F238E27FC236}">
              <a16:creationId xmlns:a16="http://schemas.microsoft.com/office/drawing/2014/main" id="{E9B0FD7D-D851-48AC-855E-27547DE2021B}"/>
            </a:ext>
          </a:extLst>
        </xdr:cNvPr>
        <xdr:cNvSpPr/>
      </xdr:nvSpPr>
      <xdr:spPr>
        <a:xfrm>
          <a:off x="7029450" y="1846879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xdr:rowOff>
    </xdr:from>
    <xdr:to>
      <xdr:col>45</xdr:col>
      <xdr:colOff>177800</xdr:colOff>
      <xdr:row>108</xdr:row>
      <xdr:rowOff>1088</xdr:rowOff>
    </xdr:to>
    <xdr:cxnSp macro="">
      <xdr:nvCxnSpPr>
        <xdr:cNvPr id="485" name="直線コネクタ 484">
          <a:extLst>
            <a:ext uri="{FF2B5EF4-FFF2-40B4-BE49-F238E27FC236}">
              <a16:creationId xmlns:a16="http://schemas.microsoft.com/office/drawing/2014/main" id="{D9CB68CE-3D93-4FAF-87D9-93C64BC58A33}"/>
            </a:ext>
          </a:extLst>
        </xdr:cNvPr>
        <xdr:cNvCxnSpPr/>
      </xdr:nvCxnSpPr>
      <xdr:spPr>
        <a:xfrm>
          <a:off x="7084060" y="1851768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123371</xdr:rowOff>
    </xdr:from>
    <xdr:to>
      <xdr:col>36</xdr:col>
      <xdr:colOff>165100</xdr:colOff>
      <xdr:row>108</xdr:row>
      <xdr:rowOff>53521</xdr:rowOff>
    </xdr:to>
    <xdr:sp macro="" textlink="">
      <xdr:nvSpPr>
        <xdr:cNvPr id="486" name="楕円 485">
          <a:extLst>
            <a:ext uri="{FF2B5EF4-FFF2-40B4-BE49-F238E27FC236}">
              <a16:creationId xmlns:a16="http://schemas.microsoft.com/office/drawing/2014/main" id="{7BFA2801-33CE-4B99-8515-A8C985CCA093}"/>
            </a:ext>
          </a:extLst>
        </xdr:cNvPr>
        <xdr:cNvSpPr/>
      </xdr:nvSpPr>
      <xdr:spPr>
        <a:xfrm>
          <a:off x="6231890" y="184704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xdr:rowOff>
    </xdr:from>
    <xdr:to>
      <xdr:col>41</xdr:col>
      <xdr:colOff>50800</xdr:colOff>
      <xdr:row>108</xdr:row>
      <xdr:rowOff>2721</xdr:rowOff>
    </xdr:to>
    <xdr:cxnSp macro="">
      <xdr:nvCxnSpPr>
        <xdr:cNvPr id="487" name="直線コネクタ 486">
          <a:extLst>
            <a:ext uri="{FF2B5EF4-FFF2-40B4-BE49-F238E27FC236}">
              <a16:creationId xmlns:a16="http://schemas.microsoft.com/office/drawing/2014/main" id="{3342DD8C-20DA-4291-B162-D54906C95E07}"/>
            </a:ext>
          </a:extLst>
        </xdr:cNvPr>
        <xdr:cNvCxnSpPr/>
      </xdr:nvCxnSpPr>
      <xdr:spPr>
        <a:xfrm flipV="1">
          <a:off x="6286500" y="18517688"/>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88" name="n_1aveValue【市民会館】&#10;一人当たり面積">
          <a:extLst>
            <a:ext uri="{FF2B5EF4-FFF2-40B4-BE49-F238E27FC236}">
              <a16:creationId xmlns:a16="http://schemas.microsoft.com/office/drawing/2014/main" id="{7992C04C-48D1-49C2-BD4E-F84525E1B85A}"/>
            </a:ext>
          </a:extLst>
        </xdr:cNvPr>
        <xdr:cNvSpPr txBox="1"/>
      </xdr:nvSpPr>
      <xdr:spPr>
        <a:xfrm>
          <a:off x="8454467" y="180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89" name="n_2aveValue【市民会館】&#10;一人当たり面積">
          <a:extLst>
            <a:ext uri="{FF2B5EF4-FFF2-40B4-BE49-F238E27FC236}">
              <a16:creationId xmlns:a16="http://schemas.microsoft.com/office/drawing/2014/main" id="{C9926ACC-F601-4AA9-B2E3-A7D81D1CE826}"/>
            </a:ext>
          </a:extLst>
        </xdr:cNvPr>
        <xdr:cNvSpPr txBox="1"/>
      </xdr:nvSpPr>
      <xdr:spPr>
        <a:xfrm>
          <a:off x="7673417" y="180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16164</xdr:rowOff>
    </xdr:from>
    <xdr:ext cx="469744" cy="259045"/>
    <xdr:sp macro="" textlink="">
      <xdr:nvSpPr>
        <xdr:cNvPr id="490" name="n_3aveValue【市民会館】&#10;一人当たり面積">
          <a:extLst>
            <a:ext uri="{FF2B5EF4-FFF2-40B4-BE49-F238E27FC236}">
              <a16:creationId xmlns:a16="http://schemas.microsoft.com/office/drawing/2014/main" id="{FE3A0979-94DD-4710-A294-E41CB0307698}"/>
            </a:ext>
          </a:extLst>
        </xdr:cNvPr>
        <xdr:cNvSpPr txBox="1"/>
      </xdr:nvSpPr>
      <xdr:spPr>
        <a:xfrm>
          <a:off x="6866332" y="1819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22696</xdr:rowOff>
    </xdr:from>
    <xdr:ext cx="469744" cy="259045"/>
    <xdr:sp macro="" textlink="">
      <xdr:nvSpPr>
        <xdr:cNvPr id="491" name="n_4aveValue【市民会館】&#10;一人当たり面積">
          <a:extLst>
            <a:ext uri="{FF2B5EF4-FFF2-40B4-BE49-F238E27FC236}">
              <a16:creationId xmlns:a16="http://schemas.microsoft.com/office/drawing/2014/main" id="{EDB93525-6836-408D-874A-3BE62321ED76}"/>
            </a:ext>
          </a:extLst>
        </xdr:cNvPr>
        <xdr:cNvSpPr txBox="1"/>
      </xdr:nvSpPr>
      <xdr:spPr>
        <a:xfrm>
          <a:off x="6068772" y="1819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41383</xdr:rowOff>
    </xdr:from>
    <xdr:ext cx="469744" cy="259045"/>
    <xdr:sp macro="" textlink="">
      <xdr:nvSpPr>
        <xdr:cNvPr id="492" name="n_1mainValue【市民会館】&#10;一人当たり面積">
          <a:extLst>
            <a:ext uri="{FF2B5EF4-FFF2-40B4-BE49-F238E27FC236}">
              <a16:creationId xmlns:a16="http://schemas.microsoft.com/office/drawing/2014/main" id="{CC0F31E2-45B3-4625-9C17-4B4C7DC3751F}"/>
            </a:ext>
          </a:extLst>
        </xdr:cNvPr>
        <xdr:cNvSpPr txBox="1"/>
      </xdr:nvSpPr>
      <xdr:spPr>
        <a:xfrm>
          <a:off x="8454467" y="185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43015</xdr:rowOff>
    </xdr:from>
    <xdr:ext cx="469744" cy="259045"/>
    <xdr:sp macro="" textlink="">
      <xdr:nvSpPr>
        <xdr:cNvPr id="493" name="n_2mainValue【市民会館】&#10;一人当たり面積">
          <a:extLst>
            <a:ext uri="{FF2B5EF4-FFF2-40B4-BE49-F238E27FC236}">
              <a16:creationId xmlns:a16="http://schemas.microsoft.com/office/drawing/2014/main" id="{AC72BBE6-84BD-4BB0-8111-C1D03CD5432F}"/>
            </a:ext>
          </a:extLst>
        </xdr:cNvPr>
        <xdr:cNvSpPr txBox="1"/>
      </xdr:nvSpPr>
      <xdr:spPr>
        <a:xfrm>
          <a:off x="7673417" y="1856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43015</xdr:rowOff>
    </xdr:from>
    <xdr:ext cx="469744" cy="259045"/>
    <xdr:sp macro="" textlink="">
      <xdr:nvSpPr>
        <xdr:cNvPr id="494" name="n_3mainValue【市民会館】&#10;一人当たり面積">
          <a:extLst>
            <a:ext uri="{FF2B5EF4-FFF2-40B4-BE49-F238E27FC236}">
              <a16:creationId xmlns:a16="http://schemas.microsoft.com/office/drawing/2014/main" id="{E3CD3329-A611-406A-8207-65C8071D8A5E}"/>
            </a:ext>
          </a:extLst>
        </xdr:cNvPr>
        <xdr:cNvSpPr txBox="1"/>
      </xdr:nvSpPr>
      <xdr:spPr>
        <a:xfrm>
          <a:off x="6866332" y="1856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44648</xdr:rowOff>
    </xdr:from>
    <xdr:ext cx="469744" cy="259045"/>
    <xdr:sp macro="" textlink="">
      <xdr:nvSpPr>
        <xdr:cNvPr id="495" name="n_4mainValue【市民会館】&#10;一人当たり面積">
          <a:extLst>
            <a:ext uri="{FF2B5EF4-FFF2-40B4-BE49-F238E27FC236}">
              <a16:creationId xmlns:a16="http://schemas.microsoft.com/office/drawing/2014/main" id="{AD733424-9F27-42A2-A8FC-5E36DDAAA7AF}"/>
            </a:ext>
          </a:extLst>
        </xdr:cNvPr>
        <xdr:cNvSpPr txBox="1"/>
      </xdr:nvSpPr>
      <xdr:spPr>
        <a:xfrm>
          <a:off x="6068772" y="1856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4E8F040-EEB8-418D-9455-828A888EE32E}"/>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60CA5DA6-F12D-46F2-AD80-E0949F06B4C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566341C8-365E-4850-A928-59F007C3A1F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FDBE5238-A411-4C32-80EC-D175BB1001FE}"/>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774E2554-727D-4A50-AB3A-806B2B67DA0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6BC9F785-055B-4E30-83E4-2E8CDFA89A3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A8745DC6-DADF-4CB0-9DD3-091AF16AABFB}"/>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183E36B0-FBBA-4C38-A3BA-C1EA778F583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D4A9A42-60F3-4962-90AC-E6C5BF51DEB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56E7EA20-3B19-49E7-BAF9-2DE19CD3570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E02EB64-9199-464E-A457-BE5D8DF8312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1400B438-88B4-431C-9CA8-B3B91D661490}"/>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9D733D65-B5DA-4286-9D4F-396C801CDB70}"/>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7A1AC06A-1B7D-4DB1-909F-64351D777826}"/>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9FF34C67-8737-49A2-9219-DD306353415E}"/>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CB61FDED-64F1-4712-92AB-E9AC3A4FC29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B4E5289-499A-456B-BAFE-85DC616051D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1BCD0A36-9DA3-4ABF-9C04-7CD4B9E87B74}"/>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787DF4BC-6DE2-4C60-886B-316AA0CEC2C4}"/>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C7DA08AF-BF27-4713-9117-EAE5DCF0EE75}"/>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1E4DCAE6-0DA0-41E7-9A0D-89DCEC0D66C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68C1750C-4104-4FD0-AD5D-05E20E6FE27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66AB5D0C-8D71-4C2C-9F5E-6DBC937B1007}"/>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29F6F8ED-033C-4CDA-8314-55C50532325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CD43E6F7-65D8-414D-B939-672D48F8C11B}"/>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D64F36FE-5CF3-427B-B590-1F0102A9AD53}"/>
            </a:ext>
          </a:extLst>
        </xdr:cNvPr>
        <xdr:cNvCxnSpPr/>
      </xdr:nvCxnSpPr>
      <xdr:spPr>
        <a:xfrm flipV="1">
          <a:off x="14703424" y="5857875"/>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58215D3-068A-4F9C-803F-3870C8C15BAE}"/>
            </a:ext>
          </a:extLst>
        </xdr:cNvPr>
        <xdr:cNvSpPr txBox="1"/>
      </xdr:nvSpPr>
      <xdr:spPr>
        <a:xfrm>
          <a:off x="1474216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150AF5FC-2B35-4630-8F6F-24ECCE783839}"/>
            </a:ext>
          </a:extLst>
        </xdr:cNvPr>
        <xdr:cNvCxnSpPr/>
      </xdr:nvCxnSpPr>
      <xdr:spPr>
        <a:xfrm>
          <a:off x="14611350" y="7231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2798D001-BA56-47A4-81BC-00533273D504}"/>
            </a:ext>
          </a:extLst>
        </xdr:cNvPr>
        <xdr:cNvSpPr txBox="1"/>
      </xdr:nvSpPr>
      <xdr:spPr>
        <a:xfrm>
          <a:off x="1474216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3A2BD792-0ACE-475A-8F83-22F98C392D39}"/>
            </a:ext>
          </a:extLst>
        </xdr:cNvPr>
        <xdr:cNvCxnSpPr/>
      </xdr:nvCxnSpPr>
      <xdr:spPr>
        <a:xfrm>
          <a:off x="14611350" y="5857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8CAFCD7B-3F59-4E8C-9CFB-E976E4575E39}"/>
            </a:ext>
          </a:extLst>
        </xdr:cNvPr>
        <xdr:cNvSpPr txBox="1"/>
      </xdr:nvSpPr>
      <xdr:spPr>
        <a:xfrm>
          <a:off x="14742160" y="666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66E22080-4D6D-4978-9CFF-056010E72A09}"/>
            </a:ext>
          </a:extLst>
        </xdr:cNvPr>
        <xdr:cNvSpPr/>
      </xdr:nvSpPr>
      <xdr:spPr>
        <a:xfrm>
          <a:off x="14649450" y="669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86922795-E38A-492B-B56D-1D5BE92C8009}"/>
            </a:ext>
          </a:extLst>
        </xdr:cNvPr>
        <xdr:cNvSpPr/>
      </xdr:nvSpPr>
      <xdr:spPr>
        <a:xfrm>
          <a:off x="13887450" y="66645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DACF0542-8782-4A5C-B74C-5732B0AF7F21}"/>
            </a:ext>
          </a:extLst>
        </xdr:cNvPr>
        <xdr:cNvSpPr/>
      </xdr:nvSpPr>
      <xdr:spPr>
        <a:xfrm>
          <a:off x="13089890" y="66493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30" name="フローチャート: 判断 529">
          <a:extLst>
            <a:ext uri="{FF2B5EF4-FFF2-40B4-BE49-F238E27FC236}">
              <a16:creationId xmlns:a16="http://schemas.microsoft.com/office/drawing/2014/main" id="{E3162B26-5CE6-46A9-9D51-9A74AA4F175C}"/>
            </a:ext>
          </a:extLst>
        </xdr:cNvPr>
        <xdr:cNvSpPr/>
      </xdr:nvSpPr>
      <xdr:spPr>
        <a:xfrm>
          <a:off x="12303760" y="662187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31" name="フローチャート: 判断 530">
          <a:extLst>
            <a:ext uri="{FF2B5EF4-FFF2-40B4-BE49-F238E27FC236}">
              <a16:creationId xmlns:a16="http://schemas.microsoft.com/office/drawing/2014/main" id="{354C30D9-716B-4E98-9CA7-5A277B8A6C2D}"/>
            </a:ext>
          </a:extLst>
        </xdr:cNvPr>
        <xdr:cNvSpPr/>
      </xdr:nvSpPr>
      <xdr:spPr>
        <a:xfrm>
          <a:off x="114871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5413E95-D3C6-494B-B16E-5440CDB960B8}"/>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F111F15-2B37-43EF-A8A5-CA415763B7F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355D68D-2A05-4DC4-9F26-282426FCE410}"/>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A191B13-22FF-4095-A3FA-62F2FE9048E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CA56F9D-5D9B-47F8-B800-CD2608511B66}"/>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66222</xdr:rowOff>
    </xdr:from>
    <xdr:to>
      <xdr:col>85</xdr:col>
      <xdr:colOff>177800</xdr:colOff>
      <xdr:row>38</xdr:row>
      <xdr:rowOff>167822</xdr:rowOff>
    </xdr:to>
    <xdr:sp macro="" textlink="">
      <xdr:nvSpPr>
        <xdr:cNvPr id="537" name="楕円 536">
          <a:extLst>
            <a:ext uri="{FF2B5EF4-FFF2-40B4-BE49-F238E27FC236}">
              <a16:creationId xmlns:a16="http://schemas.microsoft.com/office/drawing/2014/main" id="{4A9ABF8B-64FE-4025-BE60-CB347CB67DF8}"/>
            </a:ext>
          </a:extLst>
        </xdr:cNvPr>
        <xdr:cNvSpPr/>
      </xdr:nvSpPr>
      <xdr:spPr>
        <a:xfrm>
          <a:off x="14649450" y="65794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89099</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5AE594CD-A016-419B-BF16-62F9C77381EB}"/>
            </a:ext>
          </a:extLst>
        </xdr:cNvPr>
        <xdr:cNvSpPr txBox="1"/>
      </xdr:nvSpPr>
      <xdr:spPr>
        <a:xfrm>
          <a:off x="14742160" y="643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28666</xdr:rowOff>
    </xdr:from>
    <xdr:to>
      <xdr:col>81</xdr:col>
      <xdr:colOff>101600</xdr:colOff>
      <xdr:row>38</xdr:row>
      <xdr:rowOff>130266</xdr:rowOff>
    </xdr:to>
    <xdr:sp macro="" textlink="">
      <xdr:nvSpPr>
        <xdr:cNvPr id="539" name="楕円 538">
          <a:extLst>
            <a:ext uri="{FF2B5EF4-FFF2-40B4-BE49-F238E27FC236}">
              <a16:creationId xmlns:a16="http://schemas.microsoft.com/office/drawing/2014/main" id="{709800BB-34C7-4AE4-9AC2-6F574BEF565A}"/>
            </a:ext>
          </a:extLst>
        </xdr:cNvPr>
        <xdr:cNvSpPr/>
      </xdr:nvSpPr>
      <xdr:spPr>
        <a:xfrm>
          <a:off x="13887450" y="65418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79466</xdr:rowOff>
    </xdr:from>
    <xdr:to>
      <xdr:col>85</xdr:col>
      <xdr:colOff>127000</xdr:colOff>
      <xdr:row>38</xdr:row>
      <xdr:rowOff>117022</xdr:rowOff>
    </xdr:to>
    <xdr:cxnSp macro="">
      <xdr:nvCxnSpPr>
        <xdr:cNvPr id="540" name="直線コネクタ 539">
          <a:extLst>
            <a:ext uri="{FF2B5EF4-FFF2-40B4-BE49-F238E27FC236}">
              <a16:creationId xmlns:a16="http://schemas.microsoft.com/office/drawing/2014/main" id="{C99E83C3-89B2-494E-8AEA-23C1058AEC3E}"/>
            </a:ext>
          </a:extLst>
        </xdr:cNvPr>
        <xdr:cNvCxnSpPr/>
      </xdr:nvCxnSpPr>
      <xdr:spPr>
        <a:xfrm>
          <a:off x="13942060" y="6594566"/>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541" name="楕円 540">
          <a:extLst>
            <a:ext uri="{FF2B5EF4-FFF2-40B4-BE49-F238E27FC236}">
              <a16:creationId xmlns:a16="http://schemas.microsoft.com/office/drawing/2014/main" id="{9E18011C-8C32-4BFD-8C88-B394C05F50E7}"/>
            </a:ext>
          </a:extLst>
        </xdr:cNvPr>
        <xdr:cNvSpPr/>
      </xdr:nvSpPr>
      <xdr:spPr>
        <a:xfrm>
          <a:off x="13089890" y="651600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51707</xdr:rowOff>
    </xdr:from>
    <xdr:to>
      <xdr:col>81</xdr:col>
      <xdr:colOff>50800</xdr:colOff>
      <xdr:row>38</xdr:row>
      <xdr:rowOff>79466</xdr:rowOff>
    </xdr:to>
    <xdr:cxnSp macro="">
      <xdr:nvCxnSpPr>
        <xdr:cNvPr id="542" name="直線コネクタ 541">
          <a:extLst>
            <a:ext uri="{FF2B5EF4-FFF2-40B4-BE49-F238E27FC236}">
              <a16:creationId xmlns:a16="http://schemas.microsoft.com/office/drawing/2014/main" id="{9366321F-26E1-4459-99FE-BFE092F2BD68}"/>
            </a:ext>
          </a:extLst>
        </xdr:cNvPr>
        <xdr:cNvCxnSpPr/>
      </xdr:nvCxnSpPr>
      <xdr:spPr>
        <a:xfrm>
          <a:off x="13144500" y="6570617"/>
          <a:ext cx="7975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43" name="楕円 542">
          <a:extLst>
            <a:ext uri="{FF2B5EF4-FFF2-40B4-BE49-F238E27FC236}">
              <a16:creationId xmlns:a16="http://schemas.microsoft.com/office/drawing/2014/main" id="{E0198029-0988-407B-9CAA-048251E88538}"/>
            </a:ext>
          </a:extLst>
        </xdr:cNvPr>
        <xdr:cNvSpPr/>
      </xdr:nvSpPr>
      <xdr:spPr>
        <a:xfrm>
          <a:off x="12303760" y="64746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14151</xdr:rowOff>
    </xdr:from>
    <xdr:to>
      <xdr:col>76</xdr:col>
      <xdr:colOff>114300</xdr:colOff>
      <xdr:row>38</xdr:row>
      <xdr:rowOff>51707</xdr:rowOff>
    </xdr:to>
    <xdr:cxnSp macro="">
      <xdr:nvCxnSpPr>
        <xdr:cNvPr id="544" name="直線コネクタ 543">
          <a:extLst>
            <a:ext uri="{FF2B5EF4-FFF2-40B4-BE49-F238E27FC236}">
              <a16:creationId xmlns:a16="http://schemas.microsoft.com/office/drawing/2014/main" id="{F0422066-12EA-414A-B984-90970196EEFF}"/>
            </a:ext>
          </a:extLst>
        </xdr:cNvPr>
        <xdr:cNvCxnSpPr/>
      </xdr:nvCxnSpPr>
      <xdr:spPr>
        <a:xfrm>
          <a:off x="12346940" y="6533061"/>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97246</xdr:rowOff>
    </xdr:from>
    <xdr:to>
      <xdr:col>67</xdr:col>
      <xdr:colOff>101600</xdr:colOff>
      <xdr:row>38</xdr:row>
      <xdr:rowOff>27395</xdr:rowOff>
    </xdr:to>
    <xdr:sp macro="" textlink="">
      <xdr:nvSpPr>
        <xdr:cNvPr id="545" name="楕円 544">
          <a:extLst>
            <a:ext uri="{FF2B5EF4-FFF2-40B4-BE49-F238E27FC236}">
              <a16:creationId xmlns:a16="http://schemas.microsoft.com/office/drawing/2014/main" id="{BEA09D4E-390C-4994-9F7A-6BA7F71D41F2}"/>
            </a:ext>
          </a:extLst>
        </xdr:cNvPr>
        <xdr:cNvSpPr/>
      </xdr:nvSpPr>
      <xdr:spPr>
        <a:xfrm>
          <a:off x="11487150" y="6437086"/>
          <a:ext cx="97790" cy="10350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148046</xdr:rowOff>
    </xdr:from>
    <xdr:to>
      <xdr:col>71</xdr:col>
      <xdr:colOff>177800</xdr:colOff>
      <xdr:row>38</xdr:row>
      <xdr:rowOff>14151</xdr:rowOff>
    </xdr:to>
    <xdr:cxnSp macro="">
      <xdr:nvCxnSpPr>
        <xdr:cNvPr id="546" name="直線コネクタ 545">
          <a:extLst>
            <a:ext uri="{FF2B5EF4-FFF2-40B4-BE49-F238E27FC236}">
              <a16:creationId xmlns:a16="http://schemas.microsoft.com/office/drawing/2014/main" id="{1D90A4F9-5167-4935-A863-D3B7E8CAEBE9}"/>
            </a:ext>
          </a:extLst>
        </xdr:cNvPr>
        <xdr:cNvCxnSpPr/>
      </xdr:nvCxnSpPr>
      <xdr:spPr>
        <a:xfrm>
          <a:off x="11541760" y="6489791"/>
          <a:ext cx="80518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70774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AC88180A-12E1-4BA7-A673-9329A0401927}"/>
            </a:ext>
          </a:extLst>
        </xdr:cNvPr>
        <xdr:cNvSpPr txBox="1"/>
      </xdr:nvSpPr>
      <xdr:spPr>
        <a:xfrm>
          <a:off x="13738234" y="675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C180E3FB-7129-4B09-B75A-7EAF49A16DE9}"/>
            </a:ext>
          </a:extLst>
        </xdr:cNvPr>
        <xdr:cNvSpPr txBox="1"/>
      </xdr:nvSpPr>
      <xdr:spPr>
        <a:xfrm>
          <a:off x="12957184" y="674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29953</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B1573D94-BB57-4F9D-BA2F-2DF08181F05E}"/>
            </a:ext>
          </a:extLst>
        </xdr:cNvPr>
        <xdr:cNvSpPr txBox="1"/>
      </xdr:nvSpPr>
      <xdr:spPr>
        <a:xfrm>
          <a:off x="12171054" y="671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23421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948592B1-4394-463B-9165-3206AD9B49D4}"/>
            </a:ext>
          </a:extLst>
        </xdr:cNvPr>
        <xdr:cNvSpPr txBox="1"/>
      </xdr:nvSpPr>
      <xdr:spPr>
        <a:xfrm>
          <a:off x="1135444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146793</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71876EE0-377B-4C33-B235-C5D0363A6594}"/>
            </a:ext>
          </a:extLst>
        </xdr:cNvPr>
        <xdr:cNvSpPr txBox="1"/>
      </xdr:nvSpPr>
      <xdr:spPr>
        <a:xfrm>
          <a:off x="13738234"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33E4A370-46D5-4159-ABF1-C49998C70CEE}"/>
            </a:ext>
          </a:extLst>
        </xdr:cNvPr>
        <xdr:cNvSpPr txBox="1"/>
      </xdr:nvSpPr>
      <xdr:spPr>
        <a:xfrm>
          <a:off x="12957184" y="62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3C9BE541-309C-4026-9BA1-9314B4B2B068}"/>
            </a:ext>
          </a:extLst>
        </xdr:cNvPr>
        <xdr:cNvSpPr txBox="1"/>
      </xdr:nvSpPr>
      <xdr:spPr>
        <a:xfrm>
          <a:off x="12171054" y="625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43923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7130C7B-2F42-46BB-B206-09AADF6D85C1}"/>
            </a:ext>
          </a:extLst>
        </xdr:cNvPr>
        <xdr:cNvSpPr txBox="1"/>
      </xdr:nvSpPr>
      <xdr:spPr>
        <a:xfrm>
          <a:off x="11354444" y="621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603C992-2432-438C-8794-30D514243CD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40D44CA-05F8-4246-9249-93381B63D5C2}"/>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B44720E5-3C2E-4381-A25F-6860897D08DA}"/>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124ED7B7-B042-400A-8B57-7B6CC6CBD58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2E7B69A9-FA0C-4527-8A20-CC691CA8BE6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50D52DB-7E19-4739-9B21-68A570C5041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AB6E330-78F5-42A9-AD20-5D88FDF34200}"/>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5FF2DF33-EC84-40C8-8E0E-8C371087923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15EB2D6C-95EC-4BB6-AD9F-7557E92E8F2F}"/>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3894E16-64A7-40B8-8F00-9E274F5FDF0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36D4035C-D1B3-4638-A3A0-C7D6312E0B06}"/>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AB56DD30-8E0E-4C30-BBEB-AD8CF8AAF55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A115DB8C-17DE-4A35-9F29-37078A5EF920}"/>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1C634715-308E-4D95-9A31-45EB83B196F8}"/>
            </a:ext>
          </a:extLst>
        </xdr:cNvPr>
        <xdr:cNvSpPr txBox="1"/>
      </xdr:nvSpPr>
      <xdr:spPr>
        <a:xfrm>
          <a:off x="15943791" y="682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53655335-88FB-4EA1-B7AC-70A60E8BD667}"/>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48067B7C-BE0A-47F6-8B68-8EED4AA8BD0E}"/>
            </a:ext>
          </a:extLst>
        </xdr:cNvPr>
        <xdr:cNvSpPr txBox="1"/>
      </xdr:nvSpPr>
      <xdr:spPr>
        <a:xfrm>
          <a:off x="1594379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B09133A8-61BC-4615-B0BE-E829B643E439}"/>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479E97B7-E3D2-4DEB-A74A-952401D03470}"/>
            </a:ext>
          </a:extLst>
        </xdr:cNvPr>
        <xdr:cNvSpPr txBox="1"/>
      </xdr:nvSpPr>
      <xdr:spPr>
        <a:xfrm>
          <a:off x="15943791" y="617530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5CE3D0E4-ACCC-44B3-B624-330BC40D2669}"/>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BDF0E1AC-1B18-4B5D-A5AE-807871209218}"/>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893D2F16-447E-4B03-88A6-9295A8A43C0E}"/>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4E0A627B-433B-4700-9C2C-F273FAEE0416}"/>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86402E74-688D-4BD7-AD34-5F12936DB0B4}"/>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827C4D88-7089-4F08-B324-E53006697E9F}"/>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466F0D93-2E41-45F5-86AF-049190C9C5F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CEC7EBE7-6C15-4D7B-98C0-D4CC2E67DCF0}"/>
            </a:ext>
          </a:extLst>
        </xdr:cNvPr>
        <xdr:cNvCxnSpPr/>
      </xdr:nvCxnSpPr>
      <xdr:spPr>
        <a:xfrm flipV="1">
          <a:off x="19947254" y="5769584"/>
          <a:ext cx="0" cy="1517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C38B26BF-FE5B-455D-B7E4-22818BD1CD09}"/>
            </a:ext>
          </a:extLst>
        </xdr:cNvPr>
        <xdr:cNvSpPr txBox="1"/>
      </xdr:nvSpPr>
      <xdr:spPr>
        <a:xfrm>
          <a:off x="19985990" y="729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3A42684A-842E-4152-B9AE-421C97309C19}"/>
            </a:ext>
          </a:extLst>
        </xdr:cNvPr>
        <xdr:cNvCxnSpPr/>
      </xdr:nvCxnSpPr>
      <xdr:spPr>
        <a:xfrm>
          <a:off x="19885660" y="7286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5356A6C0-E45C-43C7-9882-E267761EC9F3}"/>
            </a:ext>
          </a:extLst>
        </xdr:cNvPr>
        <xdr:cNvSpPr txBox="1"/>
      </xdr:nvSpPr>
      <xdr:spPr>
        <a:xfrm>
          <a:off x="19985990" y="554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8BAA6858-AFAF-4650-B695-C1D7CFC08001}"/>
            </a:ext>
          </a:extLst>
        </xdr:cNvPr>
        <xdr:cNvCxnSpPr/>
      </xdr:nvCxnSpPr>
      <xdr:spPr>
        <a:xfrm>
          <a:off x="19885660" y="5769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3613EBD0-BC62-4272-81AF-12AA2FBD1C25}"/>
            </a:ext>
          </a:extLst>
        </xdr:cNvPr>
        <xdr:cNvSpPr txBox="1"/>
      </xdr:nvSpPr>
      <xdr:spPr>
        <a:xfrm>
          <a:off x="19985990" y="67040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F431EC7D-C323-4623-AA53-FF1646E6CA6E}"/>
            </a:ext>
          </a:extLst>
        </xdr:cNvPr>
        <xdr:cNvSpPr/>
      </xdr:nvSpPr>
      <xdr:spPr>
        <a:xfrm>
          <a:off x="19904710" y="686021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CDAB703C-A929-4F63-8341-6C3590926DCB}"/>
            </a:ext>
          </a:extLst>
        </xdr:cNvPr>
        <xdr:cNvSpPr/>
      </xdr:nvSpPr>
      <xdr:spPr>
        <a:xfrm>
          <a:off x="19161760" y="686146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4F873A58-662A-4E8B-B3D9-896FCBD3D06B}"/>
            </a:ext>
          </a:extLst>
        </xdr:cNvPr>
        <xdr:cNvSpPr/>
      </xdr:nvSpPr>
      <xdr:spPr>
        <a:xfrm>
          <a:off x="18345150" y="68457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149200</xdr:rowOff>
    </xdr:from>
    <xdr:to>
      <xdr:col>102</xdr:col>
      <xdr:colOff>165100</xdr:colOff>
      <xdr:row>41</xdr:row>
      <xdr:rowOff>79350</xdr:rowOff>
    </xdr:to>
    <xdr:sp macro="" textlink="">
      <xdr:nvSpPr>
        <xdr:cNvPr id="589" name="フローチャート: 判断 588">
          <a:extLst>
            <a:ext uri="{FF2B5EF4-FFF2-40B4-BE49-F238E27FC236}">
              <a16:creationId xmlns:a16="http://schemas.microsoft.com/office/drawing/2014/main" id="{8C7583FC-6EC8-41C5-A0A3-AB2081E70CCA}"/>
            </a:ext>
          </a:extLst>
        </xdr:cNvPr>
        <xdr:cNvSpPr/>
      </xdr:nvSpPr>
      <xdr:spPr>
        <a:xfrm>
          <a:off x="17547590" y="7007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152012</xdr:rowOff>
    </xdr:from>
    <xdr:to>
      <xdr:col>98</xdr:col>
      <xdr:colOff>38100</xdr:colOff>
      <xdr:row>41</xdr:row>
      <xdr:rowOff>82162</xdr:rowOff>
    </xdr:to>
    <xdr:sp macro="" textlink="">
      <xdr:nvSpPr>
        <xdr:cNvPr id="590" name="フローチャート: 判断 589">
          <a:extLst>
            <a:ext uri="{FF2B5EF4-FFF2-40B4-BE49-F238E27FC236}">
              <a16:creationId xmlns:a16="http://schemas.microsoft.com/office/drawing/2014/main" id="{60B48069-C513-47AB-B1E5-F02EC5B55ED1}"/>
            </a:ext>
          </a:extLst>
        </xdr:cNvPr>
        <xdr:cNvSpPr/>
      </xdr:nvSpPr>
      <xdr:spPr>
        <a:xfrm>
          <a:off x="16761460" y="701001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BAED752-FC2F-4791-8A37-AB3F5721202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29C0CDD-550B-48C4-820B-B20A738E5016}"/>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9E6A9F12-9BE1-45F1-A7D7-13407931856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F3C3FB6D-E0A8-4A0E-9737-EC01F7360B7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82981FDA-C7C5-4C00-A7EA-556A5A41A55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22899</xdr:rowOff>
    </xdr:from>
    <xdr:to>
      <xdr:col>116</xdr:col>
      <xdr:colOff>114300</xdr:colOff>
      <xdr:row>42</xdr:row>
      <xdr:rowOff>124499</xdr:rowOff>
    </xdr:to>
    <xdr:sp macro="" textlink="">
      <xdr:nvSpPr>
        <xdr:cNvPr id="596" name="楕円 595">
          <a:extLst>
            <a:ext uri="{FF2B5EF4-FFF2-40B4-BE49-F238E27FC236}">
              <a16:creationId xmlns:a16="http://schemas.microsoft.com/office/drawing/2014/main" id="{1E6CBFF8-AB70-40EE-9535-046491E53BB7}"/>
            </a:ext>
          </a:extLst>
        </xdr:cNvPr>
        <xdr:cNvSpPr/>
      </xdr:nvSpPr>
      <xdr:spPr>
        <a:xfrm>
          <a:off x="19904710" y="721998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109276</xdr:rowOff>
    </xdr:from>
    <xdr:ext cx="469744" cy="259045"/>
    <xdr:sp macro="" textlink="">
      <xdr:nvSpPr>
        <xdr:cNvPr id="597" name="【一般廃棄物処理施設】&#10;一人当たり有形固定資産（償却資産）額該当値テキスト">
          <a:extLst>
            <a:ext uri="{FF2B5EF4-FFF2-40B4-BE49-F238E27FC236}">
              <a16:creationId xmlns:a16="http://schemas.microsoft.com/office/drawing/2014/main" id="{5A7F1D2B-857D-47F0-A5A6-23B4DCB8D1B0}"/>
            </a:ext>
          </a:extLst>
        </xdr:cNvPr>
        <xdr:cNvSpPr txBox="1"/>
      </xdr:nvSpPr>
      <xdr:spPr>
        <a:xfrm>
          <a:off x="19985990" y="71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23133</xdr:rowOff>
    </xdr:from>
    <xdr:to>
      <xdr:col>112</xdr:col>
      <xdr:colOff>38100</xdr:colOff>
      <xdr:row>42</xdr:row>
      <xdr:rowOff>124733</xdr:rowOff>
    </xdr:to>
    <xdr:sp macro="" textlink="">
      <xdr:nvSpPr>
        <xdr:cNvPr id="598" name="楕円 597">
          <a:extLst>
            <a:ext uri="{FF2B5EF4-FFF2-40B4-BE49-F238E27FC236}">
              <a16:creationId xmlns:a16="http://schemas.microsoft.com/office/drawing/2014/main" id="{3F26918C-34C2-477B-AFAF-16F70608F934}"/>
            </a:ext>
          </a:extLst>
        </xdr:cNvPr>
        <xdr:cNvSpPr/>
      </xdr:nvSpPr>
      <xdr:spPr>
        <a:xfrm>
          <a:off x="19161760" y="7220223"/>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73699</xdr:rowOff>
    </xdr:from>
    <xdr:to>
      <xdr:col>116</xdr:col>
      <xdr:colOff>63500</xdr:colOff>
      <xdr:row>42</xdr:row>
      <xdr:rowOff>73933</xdr:rowOff>
    </xdr:to>
    <xdr:cxnSp macro="">
      <xdr:nvCxnSpPr>
        <xdr:cNvPr id="599" name="直線コネクタ 598">
          <a:extLst>
            <a:ext uri="{FF2B5EF4-FFF2-40B4-BE49-F238E27FC236}">
              <a16:creationId xmlns:a16="http://schemas.microsoft.com/office/drawing/2014/main" id="{FF419440-88AA-423D-BEC9-227AA3F99924}"/>
            </a:ext>
          </a:extLst>
        </xdr:cNvPr>
        <xdr:cNvCxnSpPr/>
      </xdr:nvCxnSpPr>
      <xdr:spPr>
        <a:xfrm flipV="1">
          <a:off x="19204940" y="7274599"/>
          <a:ext cx="74295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23486</xdr:rowOff>
    </xdr:from>
    <xdr:to>
      <xdr:col>107</xdr:col>
      <xdr:colOff>101600</xdr:colOff>
      <xdr:row>42</xdr:row>
      <xdr:rowOff>125086</xdr:rowOff>
    </xdr:to>
    <xdr:sp macro="" textlink="">
      <xdr:nvSpPr>
        <xdr:cNvPr id="600" name="楕円 599">
          <a:extLst>
            <a:ext uri="{FF2B5EF4-FFF2-40B4-BE49-F238E27FC236}">
              <a16:creationId xmlns:a16="http://schemas.microsoft.com/office/drawing/2014/main" id="{237BBACB-42FC-43A7-A327-95993FE78AB6}"/>
            </a:ext>
          </a:extLst>
        </xdr:cNvPr>
        <xdr:cNvSpPr/>
      </xdr:nvSpPr>
      <xdr:spPr>
        <a:xfrm>
          <a:off x="18345150" y="72205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73933</xdr:rowOff>
    </xdr:from>
    <xdr:to>
      <xdr:col>111</xdr:col>
      <xdr:colOff>177800</xdr:colOff>
      <xdr:row>42</xdr:row>
      <xdr:rowOff>74286</xdr:rowOff>
    </xdr:to>
    <xdr:cxnSp macro="">
      <xdr:nvCxnSpPr>
        <xdr:cNvPr id="601" name="直線コネクタ 600">
          <a:extLst>
            <a:ext uri="{FF2B5EF4-FFF2-40B4-BE49-F238E27FC236}">
              <a16:creationId xmlns:a16="http://schemas.microsoft.com/office/drawing/2014/main" id="{F5AA5F89-00B2-4F94-B2CB-1EE1B39E5486}"/>
            </a:ext>
          </a:extLst>
        </xdr:cNvPr>
        <xdr:cNvCxnSpPr/>
      </xdr:nvCxnSpPr>
      <xdr:spPr>
        <a:xfrm flipV="1">
          <a:off x="18399760" y="7274833"/>
          <a:ext cx="80518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23613</xdr:rowOff>
    </xdr:from>
    <xdr:to>
      <xdr:col>102</xdr:col>
      <xdr:colOff>165100</xdr:colOff>
      <xdr:row>42</xdr:row>
      <xdr:rowOff>125213</xdr:rowOff>
    </xdr:to>
    <xdr:sp macro="" textlink="">
      <xdr:nvSpPr>
        <xdr:cNvPr id="602" name="楕円 601">
          <a:extLst>
            <a:ext uri="{FF2B5EF4-FFF2-40B4-BE49-F238E27FC236}">
              <a16:creationId xmlns:a16="http://schemas.microsoft.com/office/drawing/2014/main" id="{790CE58C-AC95-4454-93FF-9CB15E510DAA}"/>
            </a:ext>
          </a:extLst>
        </xdr:cNvPr>
        <xdr:cNvSpPr/>
      </xdr:nvSpPr>
      <xdr:spPr>
        <a:xfrm>
          <a:off x="17547590" y="722070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74286</xdr:rowOff>
    </xdr:from>
    <xdr:to>
      <xdr:col>107</xdr:col>
      <xdr:colOff>50800</xdr:colOff>
      <xdr:row>42</xdr:row>
      <xdr:rowOff>74413</xdr:rowOff>
    </xdr:to>
    <xdr:cxnSp macro="">
      <xdr:nvCxnSpPr>
        <xdr:cNvPr id="603" name="直線コネクタ 602">
          <a:extLst>
            <a:ext uri="{FF2B5EF4-FFF2-40B4-BE49-F238E27FC236}">
              <a16:creationId xmlns:a16="http://schemas.microsoft.com/office/drawing/2014/main" id="{724FF0DA-0177-4A17-93CD-C2649490533A}"/>
            </a:ext>
          </a:extLst>
        </xdr:cNvPr>
        <xdr:cNvCxnSpPr/>
      </xdr:nvCxnSpPr>
      <xdr:spPr>
        <a:xfrm flipV="1">
          <a:off x="17602200" y="7275186"/>
          <a:ext cx="79756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23761</xdr:rowOff>
    </xdr:from>
    <xdr:to>
      <xdr:col>98</xdr:col>
      <xdr:colOff>38100</xdr:colOff>
      <xdr:row>42</xdr:row>
      <xdr:rowOff>125361</xdr:rowOff>
    </xdr:to>
    <xdr:sp macro="" textlink="">
      <xdr:nvSpPr>
        <xdr:cNvPr id="604" name="楕円 603">
          <a:extLst>
            <a:ext uri="{FF2B5EF4-FFF2-40B4-BE49-F238E27FC236}">
              <a16:creationId xmlns:a16="http://schemas.microsoft.com/office/drawing/2014/main" id="{6E1D90A8-F77C-403E-9B2A-B45537474360}"/>
            </a:ext>
          </a:extLst>
        </xdr:cNvPr>
        <xdr:cNvSpPr/>
      </xdr:nvSpPr>
      <xdr:spPr>
        <a:xfrm>
          <a:off x="16761460" y="722085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74413</xdr:rowOff>
    </xdr:from>
    <xdr:to>
      <xdr:col>102</xdr:col>
      <xdr:colOff>114300</xdr:colOff>
      <xdr:row>42</xdr:row>
      <xdr:rowOff>74561</xdr:rowOff>
    </xdr:to>
    <xdr:cxnSp macro="">
      <xdr:nvCxnSpPr>
        <xdr:cNvPr id="605" name="直線コネクタ 604">
          <a:extLst>
            <a:ext uri="{FF2B5EF4-FFF2-40B4-BE49-F238E27FC236}">
              <a16:creationId xmlns:a16="http://schemas.microsoft.com/office/drawing/2014/main" id="{4E9E6570-7E1E-4CAE-8BC8-DEF94219E2AF}"/>
            </a:ext>
          </a:extLst>
        </xdr:cNvPr>
        <xdr:cNvCxnSpPr/>
      </xdr:nvCxnSpPr>
      <xdr:spPr>
        <a:xfrm flipV="1">
          <a:off x="16804640" y="7275313"/>
          <a:ext cx="79756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6FE83E48-E0EE-4C5F-9985-BCD1A98944C9}"/>
            </a:ext>
          </a:extLst>
        </xdr:cNvPr>
        <xdr:cNvSpPr txBox="1"/>
      </xdr:nvSpPr>
      <xdr:spPr>
        <a:xfrm>
          <a:off x="18919405" y="663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C1B9BEF4-F933-46C3-831D-D93A9287D65E}"/>
            </a:ext>
          </a:extLst>
        </xdr:cNvPr>
        <xdr:cNvSpPr txBox="1"/>
      </xdr:nvSpPr>
      <xdr:spPr>
        <a:xfrm>
          <a:off x="18138355" y="661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95877</xdr:rowOff>
    </xdr:from>
    <xdr:ext cx="534377" cy="259045"/>
    <xdr:sp macro="" textlink="">
      <xdr:nvSpPr>
        <xdr:cNvPr id="608" name="n_3aveValue【一般廃棄物処理施設】&#10;一人当たり有形固定資産（償却資産）額">
          <a:extLst>
            <a:ext uri="{FF2B5EF4-FFF2-40B4-BE49-F238E27FC236}">
              <a16:creationId xmlns:a16="http://schemas.microsoft.com/office/drawing/2014/main" id="{77B7B9CF-1A17-4718-8D38-6BBC40745FC3}"/>
            </a:ext>
          </a:extLst>
        </xdr:cNvPr>
        <xdr:cNvSpPr txBox="1"/>
      </xdr:nvSpPr>
      <xdr:spPr>
        <a:xfrm>
          <a:off x="17354061" y="67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98689</xdr:rowOff>
    </xdr:from>
    <xdr:ext cx="534377" cy="259045"/>
    <xdr:sp macro="" textlink="">
      <xdr:nvSpPr>
        <xdr:cNvPr id="609" name="n_4aveValue【一般廃棄物処理施設】&#10;一人当たり有形固定資産（償却資産）額">
          <a:extLst>
            <a:ext uri="{FF2B5EF4-FFF2-40B4-BE49-F238E27FC236}">
              <a16:creationId xmlns:a16="http://schemas.microsoft.com/office/drawing/2014/main" id="{7475B39D-9A48-4651-AE51-8D5C6FB12D9C}"/>
            </a:ext>
          </a:extLst>
        </xdr:cNvPr>
        <xdr:cNvSpPr txBox="1"/>
      </xdr:nvSpPr>
      <xdr:spPr>
        <a:xfrm>
          <a:off x="16556501" y="67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115860</xdr:rowOff>
    </xdr:from>
    <xdr:ext cx="469744" cy="259045"/>
    <xdr:sp macro="" textlink="">
      <xdr:nvSpPr>
        <xdr:cNvPr id="610" name="n_1mainValue【一般廃棄物処理施設】&#10;一人当たり有形固定資産（償却資産）額">
          <a:extLst>
            <a:ext uri="{FF2B5EF4-FFF2-40B4-BE49-F238E27FC236}">
              <a16:creationId xmlns:a16="http://schemas.microsoft.com/office/drawing/2014/main" id="{0FE0B1DE-180A-4903-86FD-895DD026742B}"/>
            </a:ext>
          </a:extLst>
        </xdr:cNvPr>
        <xdr:cNvSpPr txBox="1"/>
      </xdr:nvSpPr>
      <xdr:spPr>
        <a:xfrm>
          <a:off x="18982133" y="731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116213</xdr:rowOff>
    </xdr:from>
    <xdr:ext cx="469744" cy="259045"/>
    <xdr:sp macro="" textlink="">
      <xdr:nvSpPr>
        <xdr:cNvPr id="611" name="n_2mainValue【一般廃棄物処理施設】&#10;一人当たり有形固定資産（償却資産）額">
          <a:extLst>
            <a:ext uri="{FF2B5EF4-FFF2-40B4-BE49-F238E27FC236}">
              <a16:creationId xmlns:a16="http://schemas.microsoft.com/office/drawing/2014/main" id="{02CF93B1-C727-4873-85EC-DC0F539F82F1}"/>
            </a:ext>
          </a:extLst>
        </xdr:cNvPr>
        <xdr:cNvSpPr txBox="1"/>
      </xdr:nvSpPr>
      <xdr:spPr>
        <a:xfrm>
          <a:off x="18182033" y="731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116340</xdr:rowOff>
    </xdr:from>
    <xdr:ext cx="469744" cy="259045"/>
    <xdr:sp macro="" textlink="">
      <xdr:nvSpPr>
        <xdr:cNvPr id="612" name="n_3mainValue【一般廃棄物処理施設】&#10;一人当たり有形固定資産（償却資産）額">
          <a:extLst>
            <a:ext uri="{FF2B5EF4-FFF2-40B4-BE49-F238E27FC236}">
              <a16:creationId xmlns:a16="http://schemas.microsoft.com/office/drawing/2014/main" id="{14C70554-114E-4742-8AB5-F9717C73C9E7}"/>
            </a:ext>
          </a:extLst>
        </xdr:cNvPr>
        <xdr:cNvSpPr txBox="1"/>
      </xdr:nvSpPr>
      <xdr:spPr>
        <a:xfrm>
          <a:off x="17384473" y="73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116488</xdr:rowOff>
    </xdr:from>
    <xdr:ext cx="469744" cy="259045"/>
    <xdr:sp macro="" textlink="">
      <xdr:nvSpPr>
        <xdr:cNvPr id="613" name="n_4mainValue【一般廃棄物処理施設】&#10;一人当たり有形固定資産（償却資産）額">
          <a:extLst>
            <a:ext uri="{FF2B5EF4-FFF2-40B4-BE49-F238E27FC236}">
              <a16:creationId xmlns:a16="http://schemas.microsoft.com/office/drawing/2014/main" id="{66A1446F-F2CE-48CE-8373-2C82BC14B1C0}"/>
            </a:ext>
          </a:extLst>
        </xdr:cNvPr>
        <xdr:cNvSpPr txBox="1"/>
      </xdr:nvSpPr>
      <xdr:spPr>
        <a:xfrm>
          <a:off x="16588818" y="73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DADB6C7B-E67D-48AB-89FE-7048265922A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94C66573-46BB-4CB3-B409-F6C093EE307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7169C142-3873-431B-9B7B-1515FAA92B1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85411224-1577-4513-912F-E29B0076078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653A0EA8-5AD8-4A08-A071-DC0C6348CF1B}"/>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9620DE18-6CA5-4D8B-891F-2F4E60D03C4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A22E88D2-6F3C-49C3-A478-C94B303FD041}"/>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64C13092-1B2D-4155-BD47-746CE9C8BF74}"/>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a:extLst>
            <a:ext uri="{FF2B5EF4-FFF2-40B4-BE49-F238E27FC236}">
              <a16:creationId xmlns:a16="http://schemas.microsoft.com/office/drawing/2014/main" id="{1E1A1A74-026E-46DA-BACA-3597F63A8960}"/>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a:extLst>
            <a:ext uri="{FF2B5EF4-FFF2-40B4-BE49-F238E27FC236}">
              <a16:creationId xmlns:a16="http://schemas.microsoft.com/office/drawing/2014/main" id="{0B426135-19B8-435F-9042-59189D2DCFD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a:extLst>
            <a:ext uri="{FF2B5EF4-FFF2-40B4-BE49-F238E27FC236}">
              <a16:creationId xmlns:a16="http://schemas.microsoft.com/office/drawing/2014/main" id="{71E710E5-F826-407A-B381-AACF35D0A22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5" name="直線コネクタ 624">
          <a:extLst>
            <a:ext uri="{FF2B5EF4-FFF2-40B4-BE49-F238E27FC236}">
              <a16:creationId xmlns:a16="http://schemas.microsoft.com/office/drawing/2014/main" id="{442FF357-0619-49CB-84E7-D90DDA32137A}"/>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6" name="テキスト ボックス 625">
          <a:extLst>
            <a:ext uri="{FF2B5EF4-FFF2-40B4-BE49-F238E27FC236}">
              <a16:creationId xmlns:a16="http://schemas.microsoft.com/office/drawing/2014/main" id="{A0B39857-60E6-4FEE-89ED-29BC5EB264B8}"/>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7" name="直線コネクタ 626">
          <a:extLst>
            <a:ext uri="{FF2B5EF4-FFF2-40B4-BE49-F238E27FC236}">
              <a16:creationId xmlns:a16="http://schemas.microsoft.com/office/drawing/2014/main" id="{D6453D39-0273-4B40-A26A-6AB879A084EB}"/>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8" name="テキスト ボックス 627">
          <a:extLst>
            <a:ext uri="{FF2B5EF4-FFF2-40B4-BE49-F238E27FC236}">
              <a16:creationId xmlns:a16="http://schemas.microsoft.com/office/drawing/2014/main" id="{59517FBD-6325-4BAE-ABAF-2894FBE5FF76}"/>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9" name="直線コネクタ 628">
          <a:extLst>
            <a:ext uri="{FF2B5EF4-FFF2-40B4-BE49-F238E27FC236}">
              <a16:creationId xmlns:a16="http://schemas.microsoft.com/office/drawing/2014/main" id="{7186CA14-E4C8-4991-B7E8-73662A4B6C61}"/>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0" name="テキスト ボックス 629">
          <a:extLst>
            <a:ext uri="{FF2B5EF4-FFF2-40B4-BE49-F238E27FC236}">
              <a16:creationId xmlns:a16="http://schemas.microsoft.com/office/drawing/2014/main" id="{F5704A7F-78A4-4C7B-A06B-1E89924A5CAD}"/>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1" name="直線コネクタ 630">
          <a:extLst>
            <a:ext uri="{FF2B5EF4-FFF2-40B4-BE49-F238E27FC236}">
              <a16:creationId xmlns:a16="http://schemas.microsoft.com/office/drawing/2014/main" id="{492291E6-E4A1-4D72-82BF-D8BAC39C1A2E}"/>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2" name="テキスト ボックス 631">
          <a:extLst>
            <a:ext uri="{FF2B5EF4-FFF2-40B4-BE49-F238E27FC236}">
              <a16:creationId xmlns:a16="http://schemas.microsoft.com/office/drawing/2014/main" id="{7F7D721B-4F49-4457-AA39-CC13FC5864F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3" name="直線コネクタ 632">
          <a:extLst>
            <a:ext uri="{FF2B5EF4-FFF2-40B4-BE49-F238E27FC236}">
              <a16:creationId xmlns:a16="http://schemas.microsoft.com/office/drawing/2014/main" id="{5BC54989-10CA-434B-A4D1-695ED9DF2F5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4" name="テキスト ボックス 633">
          <a:extLst>
            <a:ext uri="{FF2B5EF4-FFF2-40B4-BE49-F238E27FC236}">
              <a16:creationId xmlns:a16="http://schemas.microsoft.com/office/drawing/2014/main" id="{12A702B9-8C32-45DF-A52D-50404459303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BE16823-90E4-435C-A6DB-BE77CA02938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6" name="テキスト ボックス 635">
          <a:extLst>
            <a:ext uri="{FF2B5EF4-FFF2-40B4-BE49-F238E27FC236}">
              <a16:creationId xmlns:a16="http://schemas.microsoft.com/office/drawing/2014/main" id="{EAB7EE38-739A-4FFE-B369-983C02D91E2C}"/>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A7C71CA1-D27B-4FD2-898B-BF7113BA294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64</xdr:row>
      <xdr:rowOff>38100</xdr:rowOff>
    </xdr:to>
    <xdr:cxnSp macro="">
      <xdr:nvCxnSpPr>
        <xdr:cNvPr id="638" name="直線コネクタ 637">
          <a:extLst>
            <a:ext uri="{FF2B5EF4-FFF2-40B4-BE49-F238E27FC236}">
              <a16:creationId xmlns:a16="http://schemas.microsoft.com/office/drawing/2014/main" id="{EE0FA708-03C9-4666-A2A9-48C95ED4A365}"/>
            </a:ext>
          </a:extLst>
        </xdr:cNvPr>
        <xdr:cNvCxnSpPr/>
      </xdr:nvCxnSpPr>
      <xdr:spPr>
        <a:xfrm flipV="1">
          <a:off x="14703424" y="97364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27F99A76-2980-4A3B-9639-195E2D1281BB}"/>
            </a:ext>
          </a:extLst>
        </xdr:cNvPr>
        <xdr:cNvSpPr txBox="1"/>
      </xdr:nvSpPr>
      <xdr:spPr>
        <a:xfrm>
          <a:off x="1474216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40" name="直線コネクタ 639">
          <a:extLst>
            <a:ext uri="{FF2B5EF4-FFF2-40B4-BE49-F238E27FC236}">
              <a16:creationId xmlns:a16="http://schemas.microsoft.com/office/drawing/2014/main" id="{7120B3D3-2BDF-4953-8197-23FFE6979B14}"/>
            </a:ext>
          </a:extLst>
        </xdr:cNvPr>
        <xdr:cNvCxnSpPr/>
      </xdr:nvCxnSpPr>
      <xdr:spPr>
        <a:xfrm>
          <a:off x="14611350" y="1101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C880BA48-5A7B-4E68-AE7E-F02996D7623C}"/>
            </a:ext>
          </a:extLst>
        </xdr:cNvPr>
        <xdr:cNvSpPr txBox="1"/>
      </xdr:nvSpPr>
      <xdr:spPr>
        <a:xfrm>
          <a:off x="1474216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42" name="直線コネクタ 641">
          <a:extLst>
            <a:ext uri="{FF2B5EF4-FFF2-40B4-BE49-F238E27FC236}">
              <a16:creationId xmlns:a16="http://schemas.microsoft.com/office/drawing/2014/main" id="{E38CE6C0-8ED7-4CE0-97C0-D316F495F98C}"/>
            </a:ext>
          </a:extLst>
        </xdr:cNvPr>
        <xdr:cNvCxnSpPr/>
      </xdr:nvCxnSpPr>
      <xdr:spPr>
        <a:xfrm>
          <a:off x="14611350" y="9736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180073E8-DE94-40F6-86F6-1B438763F8DA}"/>
            </a:ext>
          </a:extLst>
        </xdr:cNvPr>
        <xdr:cNvSpPr txBox="1"/>
      </xdr:nvSpPr>
      <xdr:spPr>
        <a:xfrm>
          <a:off x="147421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644" name="フローチャート: 判断 643">
          <a:extLst>
            <a:ext uri="{FF2B5EF4-FFF2-40B4-BE49-F238E27FC236}">
              <a16:creationId xmlns:a16="http://schemas.microsoft.com/office/drawing/2014/main" id="{4F0CD2ED-B6FE-4E55-9FBD-E86234C6F8E0}"/>
            </a:ext>
          </a:extLst>
        </xdr:cNvPr>
        <xdr:cNvSpPr/>
      </xdr:nvSpPr>
      <xdr:spPr>
        <a:xfrm>
          <a:off x="14649450" y="101047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645" name="フローチャート: 判断 644">
          <a:extLst>
            <a:ext uri="{FF2B5EF4-FFF2-40B4-BE49-F238E27FC236}">
              <a16:creationId xmlns:a16="http://schemas.microsoft.com/office/drawing/2014/main" id="{37408CFD-CEDD-4234-9C0A-83C2F0662C51}"/>
            </a:ext>
          </a:extLst>
        </xdr:cNvPr>
        <xdr:cNvSpPr/>
      </xdr:nvSpPr>
      <xdr:spPr>
        <a:xfrm>
          <a:off x="13887450" y="1007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646" name="フローチャート: 判断 645">
          <a:extLst>
            <a:ext uri="{FF2B5EF4-FFF2-40B4-BE49-F238E27FC236}">
              <a16:creationId xmlns:a16="http://schemas.microsoft.com/office/drawing/2014/main" id="{2240F179-840D-43FD-80F6-3CA581586BB5}"/>
            </a:ext>
          </a:extLst>
        </xdr:cNvPr>
        <xdr:cNvSpPr/>
      </xdr:nvSpPr>
      <xdr:spPr>
        <a:xfrm>
          <a:off x="13089890" y="100399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88265</xdr:rowOff>
    </xdr:from>
    <xdr:to>
      <xdr:col>72</xdr:col>
      <xdr:colOff>38100</xdr:colOff>
      <xdr:row>59</xdr:row>
      <xdr:rowOff>18415</xdr:rowOff>
    </xdr:to>
    <xdr:sp macro="" textlink="">
      <xdr:nvSpPr>
        <xdr:cNvPr id="647" name="フローチャート: 判断 646">
          <a:extLst>
            <a:ext uri="{FF2B5EF4-FFF2-40B4-BE49-F238E27FC236}">
              <a16:creationId xmlns:a16="http://schemas.microsoft.com/office/drawing/2014/main" id="{E855DE5C-1472-41B9-B61F-484734DBD498}"/>
            </a:ext>
          </a:extLst>
        </xdr:cNvPr>
        <xdr:cNvSpPr/>
      </xdr:nvSpPr>
      <xdr:spPr>
        <a:xfrm>
          <a:off x="12303760" y="1003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61595</xdr:rowOff>
    </xdr:from>
    <xdr:to>
      <xdr:col>67</xdr:col>
      <xdr:colOff>101600</xdr:colOff>
      <xdr:row>58</xdr:row>
      <xdr:rowOff>163195</xdr:rowOff>
    </xdr:to>
    <xdr:sp macro="" textlink="">
      <xdr:nvSpPr>
        <xdr:cNvPr id="648" name="フローチャート: 判断 647">
          <a:extLst>
            <a:ext uri="{FF2B5EF4-FFF2-40B4-BE49-F238E27FC236}">
              <a16:creationId xmlns:a16="http://schemas.microsoft.com/office/drawing/2014/main" id="{BF797E98-45C9-4220-9076-6007D32F179F}"/>
            </a:ext>
          </a:extLst>
        </xdr:cNvPr>
        <xdr:cNvSpPr/>
      </xdr:nvSpPr>
      <xdr:spPr>
        <a:xfrm>
          <a:off x="11487150" y="100018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085DC5D-B1FF-439C-A6DD-3BE887AA338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297CB52-6DC1-4653-BFD7-11E0C6D5250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577E565-94FC-453E-B3D2-8EB7E7EA70A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4CC4010-2755-4878-857E-FA2CDD7B7CF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6E1855F4-1CC6-41AB-93A4-83FD6914E19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654" name="楕円 653">
          <a:extLst>
            <a:ext uri="{FF2B5EF4-FFF2-40B4-BE49-F238E27FC236}">
              <a16:creationId xmlns:a16="http://schemas.microsoft.com/office/drawing/2014/main" id="{A1581ED2-61AA-4229-95B8-C70B01292C35}"/>
            </a:ext>
          </a:extLst>
        </xdr:cNvPr>
        <xdr:cNvSpPr/>
      </xdr:nvSpPr>
      <xdr:spPr>
        <a:xfrm>
          <a:off x="14649450" y="100209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14EA009-B459-490E-87E6-E27F94072F85}"/>
            </a:ext>
          </a:extLst>
        </xdr:cNvPr>
        <xdr:cNvSpPr txBox="1"/>
      </xdr:nvSpPr>
      <xdr:spPr>
        <a:xfrm>
          <a:off x="14742160"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656" name="楕円 655">
          <a:extLst>
            <a:ext uri="{FF2B5EF4-FFF2-40B4-BE49-F238E27FC236}">
              <a16:creationId xmlns:a16="http://schemas.microsoft.com/office/drawing/2014/main" id="{A0716672-E914-4BE4-B661-2359564409DF}"/>
            </a:ext>
          </a:extLst>
        </xdr:cNvPr>
        <xdr:cNvSpPr/>
      </xdr:nvSpPr>
      <xdr:spPr>
        <a:xfrm>
          <a:off x="13887450" y="99656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127635</xdr:rowOff>
    </xdr:to>
    <xdr:cxnSp macro="">
      <xdr:nvCxnSpPr>
        <xdr:cNvPr id="657" name="直線コネクタ 656">
          <a:extLst>
            <a:ext uri="{FF2B5EF4-FFF2-40B4-BE49-F238E27FC236}">
              <a16:creationId xmlns:a16="http://schemas.microsoft.com/office/drawing/2014/main" id="{B0EBCB52-BD05-4CB2-AC50-061849E7A859}"/>
            </a:ext>
          </a:extLst>
        </xdr:cNvPr>
        <xdr:cNvCxnSpPr/>
      </xdr:nvCxnSpPr>
      <xdr:spPr>
        <a:xfrm>
          <a:off x="13942060" y="10020300"/>
          <a:ext cx="762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145415</xdr:rowOff>
    </xdr:from>
    <xdr:to>
      <xdr:col>76</xdr:col>
      <xdr:colOff>165100</xdr:colOff>
      <xdr:row>58</xdr:row>
      <xdr:rowOff>75565</xdr:rowOff>
    </xdr:to>
    <xdr:sp macro="" textlink="">
      <xdr:nvSpPr>
        <xdr:cNvPr id="658" name="楕円 657">
          <a:extLst>
            <a:ext uri="{FF2B5EF4-FFF2-40B4-BE49-F238E27FC236}">
              <a16:creationId xmlns:a16="http://schemas.microsoft.com/office/drawing/2014/main" id="{9BF80ACD-2712-4AA1-8A13-B6E0EB0D6E4E}"/>
            </a:ext>
          </a:extLst>
        </xdr:cNvPr>
        <xdr:cNvSpPr/>
      </xdr:nvSpPr>
      <xdr:spPr>
        <a:xfrm>
          <a:off x="13089890" y="99161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24765</xdr:rowOff>
    </xdr:from>
    <xdr:to>
      <xdr:col>81</xdr:col>
      <xdr:colOff>50800</xdr:colOff>
      <xdr:row>58</xdr:row>
      <xdr:rowOff>76200</xdr:rowOff>
    </xdr:to>
    <xdr:cxnSp macro="">
      <xdr:nvCxnSpPr>
        <xdr:cNvPr id="659" name="直線コネクタ 658">
          <a:extLst>
            <a:ext uri="{FF2B5EF4-FFF2-40B4-BE49-F238E27FC236}">
              <a16:creationId xmlns:a16="http://schemas.microsoft.com/office/drawing/2014/main" id="{0704BF8F-B9C2-4788-839E-D109C2BE0A1D}"/>
            </a:ext>
          </a:extLst>
        </xdr:cNvPr>
        <xdr:cNvCxnSpPr/>
      </xdr:nvCxnSpPr>
      <xdr:spPr>
        <a:xfrm>
          <a:off x="13144500" y="9965055"/>
          <a:ext cx="79756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92075</xdr:rowOff>
    </xdr:from>
    <xdr:to>
      <xdr:col>72</xdr:col>
      <xdr:colOff>38100</xdr:colOff>
      <xdr:row>58</xdr:row>
      <xdr:rowOff>22225</xdr:rowOff>
    </xdr:to>
    <xdr:sp macro="" textlink="">
      <xdr:nvSpPr>
        <xdr:cNvPr id="660" name="楕円 659">
          <a:extLst>
            <a:ext uri="{FF2B5EF4-FFF2-40B4-BE49-F238E27FC236}">
              <a16:creationId xmlns:a16="http://schemas.microsoft.com/office/drawing/2014/main" id="{9512666B-CF3D-4691-95A6-E232D77DAEF0}"/>
            </a:ext>
          </a:extLst>
        </xdr:cNvPr>
        <xdr:cNvSpPr/>
      </xdr:nvSpPr>
      <xdr:spPr>
        <a:xfrm>
          <a:off x="12303760" y="98685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142875</xdr:rowOff>
    </xdr:from>
    <xdr:to>
      <xdr:col>76</xdr:col>
      <xdr:colOff>114300</xdr:colOff>
      <xdr:row>58</xdr:row>
      <xdr:rowOff>24765</xdr:rowOff>
    </xdr:to>
    <xdr:cxnSp macro="">
      <xdr:nvCxnSpPr>
        <xdr:cNvPr id="661" name="直線コネクタ 660">
          <a:extLst>
            <a:ext uri="{FF2B5EF4-FFF2-40B4-BE49-F238E27FC236}">
              <a16:creationId xmlns:a16="http://schemas.microsoft.com/office/drawing/2014/main" id="{56EA3AE5-20ED-4E83-B6C5-512F35CB2225}"/>
            </a:ext>
          </a:extLst>
        </xdr:cNvPr>
        <xdr:cNvCxnSpPr/>
      </xdr:nvCxnSpPr>
      <xdr:spPr>
        <a:xfrm>
          <a:off x="12346940" y="991362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662" name="楕円 661">
          <a:extLst>
            <a:ext uri="{FF2B5EF4-FFF2-40B4-BE49-F238E27FC236}">
              <a16:creationId xmlns:a16="http://schemas.microsoft.com/office/drawing/2014/main" id="{5D8FD81B-079D-4F80-AED3-6B93B8CE49E1}"/>
            </a:ext>
          </a:extLst>
        </xdr:cNvPr>
        <xdr:cNvSpPr/>
      </xdr:nvSpPr>
      <xdr:spPr>
        <a:xfrm>
          <a:off x="11487150" y="98132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142875</xdr:rowOff>
    </xdr:to>
    <xdr:cxnSp macro="">
      <xdr:nvCxnSpPr>
        <xdr:cNvPr id="663" name="直線コネクタ 662">
          <a:extLst>
            <a:ext uri="{FF2B5EF4-FFF2-40B4-BE49-F238E27FC236}">
              <a16:creationId xmlns:a16="http://schemas.microsoft.com/office/drawing/2014/main" id="{5BA5A891-159C-479B-AA94-14CA565BBE76}"/>
            </a:ext>
          </a:extLst>
        </xdr:cNvPr>
        <xdr:cNvCxnSpPr/>
      </xdr:nvCxnSpPr>
      <xdr:spPr>
        <a:xfrm>
          <a:off x="11541760" y="9867900"/>
          <a:ext cx="80518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53357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3E4498D3-18F9-42E1-8086-CE77D5027125}"/>
            </a:ext>
          </a:extLst>
        </xdr:cNvPr>
        <xdr:cNvSpPr txBox="1"/>
      </xdr:nvSpPr>
      <xdr:spPr>
        <a:xfrm>
          <a:off x="1373823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60D2D9F1-86B5-4E1D-B91D-860D48879504}"/>
            </a:ext>
          </a:extLst>
        </xdr:cNvPr>
        <xdr:cNvSpPr txBox="1"/>
      </xdr:nvSpPr>
      <xdr:spPr>
        <a:xfrm>
          <a:off x="1295718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9542</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9614CD5-7A0C-4B93-B2AF-DFFAA1C8ECD2}"/>
            </a:ext>
          </a:extLst>
        </xdr:cNvPr>
        <xdr:cNvSpPr txBox="1"/>
      </xdr:nvSpPr>
      <xdr:spPr>
        <a:xfrm>
          <a:off x="1217105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154322</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81FAC38-1132-41BA-ABBF-C9AD2FF75E2E}"/>
            </a:ext>
          </a:extLst>
        </xdr:cNvPr>
        <xdr:cNvSpPr txBox="1"/>
      </xdr:nvSpPr>
      <xdr:spPr>
        <a:xfrm>
          <a:off x="113544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143527</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C9650FCF-99A3-4492-BA88-036FD669EA6D}"/>
            </a:ext>
          </a:extLst>
        </xdr:cNvPr>
        <xdr:cNvSpPr txBox="1"/>
      </xdr:nvSpPr>
      <xdr:spPr>
        <a:xfrm>
          <a:off x="1373823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92092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FBB3FDF9-4059-46AB-BF34-E02F97B7734A}"/>
            </a:ext>
          </a:extLst>
        </xdr:cNvPr>
        <xdr:cNvSpPr txBox="1"/>
      </xdr:nvSpPr>
      <xdr:spPr>
        <a:xfrm>
          <a:off x="1295718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38752</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15357C45-8842-43EF-A328-A5AD561FDEEF}"/>
            </a:ext>
          </a:extLst>
        </xdr:cNvPr>
        <xdr:cNvSpPr txBox="1"/>
      </xdr:nvSpPr>
      <xdr:spPr>
        <a:xfrm>
          <a:off x="1217105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9C22B7C-D435-4AF3-BD9E-FC9C9F228638}"/>
            </a:ext>
          </a:extLst>
        </xdr:cNvPr>
        <xdr:cNvSpPr txBox="1"/>
      </xdr:nvSpPr>
      <xdr:spPr>
        <a:xfrm>
          <a:off x="113544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342478E9-AE45-4422-923F-A2B0E14C599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37E6FB8E-7DF9-45AA-991F-D590AFD3BD0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2F87F64-1E60-4B4D-83A4-6CB4C71DD9D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13DDC439-4CAD-4E72-89F3-E3DA6139A371}"/>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6F601B45-7A1D-4181-BF1A-5DC08815870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B935893B-4FA5-457A-857C-D7180DD8FA5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7D66F29-2637-4DD7-B2E0-9DFA9E1A1EE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216E5931-69D0-4748-A387-2D7DB6FF203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2759AF11-A25D-454E-85A4-564B14871B49}"/>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674A1766-B71A-4147-B9CD-09C7C1D23AB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B15470AC-2CB8-4E61-B77B-0A8CC6A801DF}"/>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F9A0232E-E3EA-477D-B237-A13E8F4DFDB9}"/>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8C0C83AF-996E-4982-90D8-E4DA927C2FEE}"/>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9B7C0E75-12D5-4712-9D1E-11476DE99F4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E7A84260-CD29-47AC-9C9A-8E64D42C96F0}"/>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11DEA400-082A-4A5B-8E0D-5A6C4BE029C0}"/>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9F88DB6F-EDAB-452F-AF35-1A4410E3F57F}"/>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E4A343E7-8833-4D23-9686-C79FABE47B09}"/>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15813812-F686-4ED0-91F6-271012541B7F}"/>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48768BDD-5299-45F8-98CC-7B52D74FC728}"/>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3E01D70B-B9D7-4281-B9C1-27FC92C8236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38E00007-A716-4A63-97E1-13E0D8294599}"/>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1729C8AC-205E-4A8D-B44F-A1AFC24E1D2A}"/>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95" name="直線コネクタ 694">
          <a:extLst>
            <a:ext uri="{FF2B5EF4-FFF2-40B4-BE49-F238E27FC236}">
              <a16:creationId xmlns:a16="http://schemas.microsoft.com/office/drawing/2014/main" id="{B664CBBE-23C3-4E3A-96B8-4C0C41D44014}"/>
            </a:ext>
          </a:extLst>
        </xdr:cNvPr>
        <xdr:cNvCxnSpPr/>
      </xdr:nvCxnSpPr>
      <xdr:spPr>
        <a:xfrm flipV="1">
          <a:off x="19947254" y="97631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F5F45E0D-2AE7-4028-B218-8D5F9294A864}"/>
            </a:ext>
          </a:extLst>
        </xdr:cNvPr>
        <xdr:cNvSpPr txBox="1"/>
      </xdr:nvSpPr>
      <xdr:spPr>
        <a:xfrm>
          <a:off x="19985990"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97" name="直線コネクタ 696">
          <a:extLst>
            <a:ext uri="{FF2B5EF4-FFF2-40B4-BE49-F238E27FC236}">
              <a16:creationId xmlns:a16="http://schemas.microsoft.com/office/drawing/2014/main" id="{EB3B9AC9-4CB7-47EC-89D6-FDFA0ECD2ED7}"/>
            </a:ext>
          </a:extLst>
        </xdr:cNvPr>
        <xdr:cNvCxnSpPr/>
      </xdr:nvCxnSpPr>
      <xdr:spPr>
        <a:xfrm>
          <a:off x="19885660" y="1094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DE36D61D-16D2-4D27-AD75-7BF94D81C008}"/>
            </a:ext>
          </a:extLst>
        </xdr:cNvPr>
        <xdr:cNvSpPr txBox="1"/>
      </xdr:nvSpPr>
      <xdr:spPr>
        <a:xfrm>
          <a:off x="19985990" y="953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99" name="直線コネクタ 698">
          <a:extLst>
            <a:ext uri="{FF2B5EF4-FFF2-40B4-BE49-F238E27FC236}">
              <a16:creationId xmlns:a16="http://schemas.microsoft.com/office/drawing/2014/main" id="{D1C753B8-B5D4-4379-AFE7-C59FA039E25E}"/>
            </a:ext>
          </a:extLst>
        </xdr:cNvPr>
        <xdr:cNvCxnSpPr/>
      </xdr:nvCxnSpPr>
      <xdr:spPr>
        <a:xfrm>
          <a:off x="19885660" y="976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8DC02F23-E10E-4D02-AAD2-ECD445419DD3}"/>
            </a:ext>
          </a:extLst>
        </xdr:cNvPr>
        <xdr:cNvSpPr txBox="1"/>
      </xdr:nvSpPr>
      <xdr:spPr>
        <a:xfrm>
          <a:off x="1998599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701" name="フローチャート: 判断 700">
          <a:extLst>
            <a:ext uri="{FF2B5EF4-FFF2-40B4-BE49-F238E27FC236}">
              <a16:creationId xmlns:a16="http://schemas.microsoft.com/office/drawing/2014/main" id="{248CFD21-592F-4055-830E-B21A82DEF999}"/>
            </a:ext>
          </a:extLst>
        </xdr:cNvPr>
        <xdr:cNvSpPr/>
      </xdr:nvSpPr>
      <xdr:spPr>
        <a:xfrm>
          <a:off x="19904710" y="106476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702" name="フローチャート: 判断 701">
          <a:extLst>
            <a:ext uri="{FF2B5EF4-FFF2-40B4-BE49-F238E27FC236}">
              <a16:creationId xmlns:a16="http://schemas.microsoft.com/office/drawing/2014/main" id="{032B0D26-D199-436F-8678-9D2ABAE4989B}"/>
            </a:ext>
          </a:extLst>
        </xdr:cNvPr>
        <xdr:cNvSpPr/>
      </xdr:nvSpPr>
      <xdr:spPr>
        <a:xfrm>
          <a:off x="19161760" y="106476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703" name="フローチャート: 判断 702">
          <a:extLst>
            <a:ext uri="{FF2B5EF4-FFF2-40B4-BE49-F238E27FC236}">
              <a16:creationId xmlns:a16="http://schemas.microsoft.com/office/drawing/2014/main" id="{DF43077A-4046-4D71-82B5-0A88A4699DF2}"/>
            </a:ext>
          </a:extLst>
        </xdr:cNvPr>
        <xdr:cNvSpPr/>
      </xdr:nvSpPr>
      <xdr:spPr>
        <a:xfrm>
          <a:off x="18345150" y="10632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704" name="フローチャート: 判断 703">
          <a:extLst>
            <a:ext uri="{FF2B5EF4-FFF2-40B4-BE49-F238E27FC236}">
              <a16:creationId xmlns:a16="http://schemas.microsoft.com/office/drawing/2014/main" id="{BF73C7C5-FBB4-4C2D-83BC-03A0D2D3E644}"/>
            </a:ext>
          </a:extLst>
        </xdr:cNvPr>
        <xdr:cNvSpPr/>
      </xdr:nvSpPr>
      <xdr:spPr>
        <a:xfrm>
          <a:off x="17547590" y="107562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05" name="フローチャート: 判断 704">
          <a:extLst>
            <a:ext uri="{FF2B5EF4-FFF2-40B4-BE49-F238E27FC236}">
              <a16:creationId xmlns:a16="http://schemas.microsoft.com/office/drawing/2014/main" id="{C23AEB3B-EF00-4048-A92E-ADF27D0D0146}"/>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A51EBA7-7A64-4CFF-A46E-23B127FDEB1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4D5B3245-EFE4-4692-8C1E-1B598B91244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F691CE9-AAB8-4E62-B2D4-C75FAC03021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B29BA4A-9BA1-40B6-8ADD-CEABDED5B8C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4B8C6589-27F3-4B0C-BC46-785B0745784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711" name="楕円 710">
          <a:extLst>
            <a:ext uri="{FF2B5EF4-FFF2-40B4-BE49-F238E27FC236}">
              <a16:creationId xmlns:a16="http://schemas.microsoft.com/office/drawing/2014/main" id="{587D0DD2-1DDB-4380-9507-95ACBC8BA737}"/>
            </a:ext>
          </a:extLst>
        </xdr:cNvPr>
        <xdr:cNvSpPr/>
      </xdr:nvSpPr>
      <xdr:spPr>
        <a:xfrm>
          <a:off x="19904710" y="10699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7C10ED14-07CC-4C4C-8364-043018AB5106}"/>
            </a:ext>
          </a:extLst>
        </xdr:cNvPr>
        <xdr:cNvSpPr txBox="1"/>
      </xdr:nvSpPr>
      <xdr:spPr>
        <a:xfrm>
          <a:off x="1998599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74930</xdr:rowOff>
    </xdr:from>
    <xdr:to>
      <xdr:col>112</xdr:col>
      <xdr:colOff>38100</xdr:colOff>
      <xdr:row>63</xdr:row>
      <xdr:rowOff>5080</xdr:rowOff>
    </xdr:to>
    <xdr:sp macro="" textlink="">
      <xdr:nvSpPr>
        <xdr:cNvPr id="713" name="楕円 712">
          <a:extLst>
            <a:ext uri="{FF2B5EF4-FFF2-40B4-BE49-F238E27FC236}">
              <a16:creationId xmlns:a16="http://schemas.microsoft.com/office/drawing/2014/main" id="{388A4E08-AA90-48FC-9B0A-0D2C21A9D4DE}"/>
            </a:ext>
          </a:extLst>
        </xdr:cNvPr>
        <xdr:cNvSpPr/>
      </xdr:nvSpPr>
      <xdr:spPr>
        <a:xfrm>
          <a:off x="19161760" y="10704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121920</xdr:rowOff>
    </xdr:from>
    <xdr:to>
      <xdr:col>116</xdr:col>
      <xdr:colOff>63500</xdr:colOff>
      <xdr:row>62</xdr:row>
      <xdr:rowOff>125730</xdr:rowOff>
    </xdr:to>
    <xdr:cxnSp macro="">
      <xdr:nvCxnSpPr>
        <xdr:cNvPr id="714" name="直線コネクタ 713">
          <a:extLst>
            <a:ext uri="{FF2B5EF4-FFF2-40B4-BE49-F238E27FC236}">
              <a16:creationId xmlns:a16="http://schemas.microsoft.com/office/drawing/2014/main" id="{BAC75E53-FA25-4108-8C2B-77574B26BD5F}"/>
            </a:ext>
          </a:extLst>
        </xdr:cNvPr>
        <xdr:cNvCxnSpPr/>
      </xdr:nvCxnSpPr>
      <xdr:spPr>
        <a:xfrm flipV="1">
          <a:off x="19204940" y="1075372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715" name="楕円 714">
          <a:extLst>
            <a:ext uri="{FF2B5EF4-FFF2-40B4-BE49-F238E27FC236}">
              <a16:creationId xmlns:a16="http://schemas.microsoft.com/office/drawing/2014/main" id="{C854DDA8-A989-418F-AC42-2AF8D371B4E7}"/>
            </a:ext>
          </a:extLst>
        </xdr:cNvPr>
        <xdr:cNvSpPr/>
      </xdr:nvSpPr>
      <xdr:spPr>
        <a:xfrm>
          <a:off x="18345150" y="107086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125730</xdr:rowOff>
    </xdr:from>
    <xdr:to>
      <xdr:col>111</xdr:col>
      <xdr:colOff>177800</xdr:colOff>
      <xdr:row>62</xdr:row>
      <xdr:rowOff>129540</xdr:rowOff>
    </xdr:to>
    <xdr:cxnSp macro="">
      <xdr:nvCxnSpPr>
        <xdr:cNvPr id="716" name="直線コネクタ 715">
          <a:extLst>
            <a:ext uri="{FF2B5EF4-FFF2-40B4-BE49-F238E27FC236}">
              <a16:creationId xmlns:a16="http://schemas.microsoft.com/office/drawing/2014/main" id="{B4447C2B-57AF-4CF0-81AE-19C26069802D}"/>
            </a:ext>
          </a:extLst>
        </xdr:cNvPr>
        <xdr:cNvCxnSpPr/>
      </xdr:nvCxnSpPr>
      <xdr:spPr>
        <a:xfrm flipV="1">
          <a:off x="18399760" y="1075944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17" name="楕円 716">
          <a:extLst>
            <a:ext uri="{FF2B5EF4-FFF2-40B4-BE49-F238E27FC236}">
              <a16:creationId xmlns:a16="http://schemas.microsoft.com/office/drawing/2014/main" id="{3C8E3B4D-3258-4ABB-A15A-77779F1637AD}"/>
            </a:ext>
          </a:extLst>
        </xdr:cNvPr>
        <xdr:cNvSpPr/>
      </xdr:nvSpPr>
      <xdr:spPr>
        <a:xfrm>
          <a:off x="17547590" y="107143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133350</xdr:rowOff>
    </xdr:to>
    <xdr:cxnSp macro="">
      <xdr:nvCxnSpPr>
        <xdr:cNvPr id="718" name="直線コネクタ 717">
          <a:extLst>
            <a:ext uri="{FF2B5EF4-FFF2-40B4-BE49-F238E27FC236}">
              <a16:creationId xmlns:a16="http://schemas.microsoft.com/office/drawing/2014/main" id="{97AB8922-5754-495A-9B15-314E280FC8AE}"/>
            </a:ext>
          </a:extLst>
        </xdr:cNvPr>
        <xdr:cNvCxnSpPr/>
      </xdr:nvCxnSpPr>
      <xdr:spPr>
        <a:xfrm flipV="1">
          <a:off x="17602200" y="1076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9" name="楕円 718">
          <a:extLst>
            <a:ext uri="{FF2B5EF4-FFF2-40B4-BE49-F238E27FC236}">
              <a16:creationId xmlns:a16="http://schemas.microsoft.com/office/drawing/2014/main" id="{5AEE22F1-8E42-45BF-AD1B-6236284AD34F}"/>
            </a:ext>
          </a:extLst>
        </xdr:cNvPr>
        <xdr:cNvSpPr/>
      </xdr:nvSpPr>
      <xdr:spPr>
        <a:xfrm>
          <a:off x="16761460" y="107143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720" name="直線コネクタ 719">
          <a:extLst>
            <a:ext uri="{FF2B5EF4-FFF2-40B4-BE49-F238E27FC236}">
              <a16:creationId xmlns:a16="http://schemas.microsoft.com/office/drawing/2014/main" id="{3A8BF32A-2E16-4660-914B-A3D51778CB5B}"/>
            </a:ext>
          </a:extLst>
        </xdr:cNvPr>
        <xdr:cNvCxnSpPr/>
      </xdr:nvCxnSpPr>
      <xdr:spPr>
        <a:xfrm>
          <a:off x="16804640" y="107594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21" name="n_1aveValue【保健センター・保健所】&#10;一人当たり面積">
          <a:extLst>
            <a:ext uri="{FF2B5EF4-FFF2-40B4-BE49-F238E27FC236}">
              <a16:creationId xmlns:a16="http://schemas.microsoft.com/office/drawing/2014/main" id="{FEB46317-3E75-48ED-8D4A-B8C396F83DBC}"/>
            </a:ext>
          </a:extLst>
        </xdr:cNvPr>
        <xdr:cNvSpPr txBox="1"/>
      </xdr:nvSpPr>
      <xdr:spPr>
        <a:xfrm>
          <a:off x="18982132"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722" name="n_2aveValue【保健センター・保健所】&#10;一人当たり面積">
          <a:extLst>
            <a:ext uri="{FF2B5EF4-FFF2-40B4-BE49-F238E27FC236}">
              <a16:creationId xmlns:a16="http://schemas.microsoft.com/office/drawing/2014/main" id="{8C7579B8-AB65-47F5-8E53-DF5BAA2759F5}"/>
            </a:ext>
          </a:extLst>
        </xdr:cNvPr>
        <xdr:cNvSpPr txBox="1"/>
      </xdr:nvSpPr>
      <xdr:spPr>
        <a:xfrm>
          <a:off x="18182032"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723" name="n_3aveValue【保健センター・保健所】&#10;一人当たり面積">
          <a:extLst>
            <a:ext uri="{FF2B5EF4-FFF2-40B4-BE49-F238E27FC236}">
              <a16:creationId xmlns:a16="http://schemas.microsoft.com/office/drawing/2014/main" id="{42C10DF5-6D3B-4CB1-AE56-14AA41813281}"/>
            </a:ext>
          </a:extLst>
        </xdr:cNvPr>
        <xdr:cNvSpPr txBox="1"/>
      </xdr:nvSpPr>
      <xdr:spPr>
        <a:xfrm>
          <a:off x="17384472"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4" name="n_4aveValue【保健センター・保健所】&#10;一人当たり面積">
          <a:extLst>
            <a:ext uri="{FF2B5EF4-FFF2-40B4-BE49-F238E27FC236}">
              <a16:creationId xmlns:a16="http://schemas.microsoft.com/office/drawing/2014/main" id="{7AD84877-CC9E-4DB1-A902-997E1867FBF9}"/>
            </a:ext>
          </a:extLst>
        </xdr:cNvPr>
        <xdr:cNvSpPr txBox="1"/>
      </xdr:nvSpPr>
      <xdr:spPr>
        <a:xfrm>
          <a:off x="1658881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167657</xdr:rowOff>
    </xdr:from>
    <xdr:ext cx="469744" cy="259045"/>
    <xdr:sp macro="" textlink="">
      <xdr:nvSpPr>
        <xdr:cNvPr id="725" name="n_1mainValue【保健センター・保健所】&#10;一人当たり面積">
          <a:extLst>
            <a:ext uri="{FF2B5EF4-FFF2-40B4-BE49-F238E27FC236}">
              <a16:creationId xmlns:a16="http://schemas.microsoft.com/office/drawing/2014/main" id="{B73A6551-8243-4951-93B3-A139AE8F999C}"/>
            </a:ext>
          </a:extLst>
        </xdr:cNvPr>
        <xdr:cNvSpPr txBox="1"/>
      </xdr:nvSpPr>
      <xdr:spPr>
        <a:xfrm>
          <a:off x="189821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726" name="n_2mainValue【保健センター・保健所】&#10;一人当たり面積">
          <a:extLst>
            <a:ext uri="{FF2B5EF4-FFF2-40B4-BE49-F238E27FC236}">
              <a16:creationId xmlns:a16="http://schemas.microsoft.com/office/drawing/2014/main" id="{5AB11F1E-59D8-46BF-8781-222E7A4C48F0}"/>
            </a:ext>
          </a:extLst>
        </xdr:cNvPr>
        <xdr:cNvSpPr txBox="1"/>
      </xdr:nvSpPr>
      <xdr:spPr>
        <a:xfrm>
          <a:off x="18182032"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727" name="n_3mainValue【保健センター・保健所】&#10;一人当たり面積">
          <a:extLst>
            <a:ext uri="{FF2B5EF4-FFF2-40B4-BE49-F238E27FC236}">
              <a16:creationId xmlns:a16="http://schemas.microsoft.com/office/drawing/2014/main" id="{7DD4735D-5EDB-4224-9493-FB9031AF5B3D}"/>
            </a:ext>
          </a:extLst>
        </xdr:cNvPr>
        <xdr:cNvSpPr txBox="1"/>
      </xdr:nvSpPr>
      <xdr:spPr>
        <a:xfrm>
          <a:off x="17384472"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8" name="n_4mainValue【保健センター・保健所】&#10;一人当たり面積">
          <a:extLst>
            <a:ext uri="{FF2B5EF4-FFF2-40B4-BE49-F238E27FC236}">
              <a16:creationId xmlns:a16="http://schemas.microsoft.com/office/drawing/2014/main" id="{6FF97EDC-5366-499E-8B89-AF5DF6FF6D5F}"/>
            </a:ext>
          </a:extLst>
        </xdr:cNvPr>
        <xdr:cNvSpPr txBox="1"/>
      </xdr:nvSpPr>
      <xdr:spPr>
        <a:xfrm>
          <a:off x="1658881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3F29A98D-6199-44F0-B919-12A9AB862B9C}"/>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5150662F-EC5E-4F77-9044-6F0F176DD7F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2AF95D57-7796-4639-8C05-53D96E1ACD1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91081CDD-B0B4-4AA6-9DC1-D728583C74FF}"/>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99D4A01B-450D-43B5-A298-E247725B093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CDB2E751-214A-4344-9E54-83A37DB5856E}"/>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8DC94492-D217-46EB-8F11-CB0A6B837933}"/>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6B36293B-320C-487A-8E5D-983830D82C3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3588D48F-752D-438B-B97D-04B9667DD3C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331051AB-6568-49FF-872F-2ACF99B3121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FD9F016E-6930-408F-ACA2-617C2B6B751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1BF2A22E-5E9B-4297-9154-65E2044E22D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7EF25A83-48B8-4EA8-9D47-BEA5A576CE4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9A28326A-1AE3-4AE8-AEE2-CBF814548015}"/>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2E58FF97-BBAD-46F4-A468-DC1F978C54D0}"/>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8DFDE12D-2C4A-407B-97FB-1F341BB21938}"/>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17D0ECF4-E738-4A40-AB1E-B70DFFDEDB56}"/>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BCEE4321-E7AE-4914-89E3-20383C8BBB1A}"/>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3AC502C7-44EB-4EBC-97BB-C14B71D8E56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3ED293B8-512B-4DD2-95F9-2D3607E16A85}"/>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706A2BEF-E84A-4757-B2D9-59E36F6B0C1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7C56B968-BF5D-4A6D-8D7E-D04556596EF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40F71A5A-4884-45D0-B486-D4710D2AFAEA}"/>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AEE17210-EAAE-465E-BD2E-307E84E239F2}"/>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53" name="直線コネクタ 752">
          <a:extLst>
            <a:ext uri="{FF2B5EF4-FFF2-40B4-BE49-F238E27FC236}">
              <a16:creationId xmlns:a16="http://schemas.microsoft.com/office/drawing/2014/main" id="{8EF1A7A6-36D7-466A-8590-6B3D63CE2461}"/>
            </a:ext>
          </a:extLst>
        </xdr:cNvPr>
        <xdr:cNvCxnSpPr/>
      </xdr:nvCxnSpPr>
      <xdr:spPr>
        <a:xfrm flipV="1">
          <a:off x="14703424" y="13222604"/>
          <a:ext cx="0" cy="16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4" name="【消防施設】&#10;有形固定資産減価償却率最小値テキスト">
          <a:extLst>
            <a:ext uri="{FF2B5EF4-FFF2-40B4-BE49-F238E27FC236}">
              <a16:creationId xmlns:a16="http://schemas.microsoft.com/office/drawing/2014/main" id="{CAF394AC-4128-4684-B5CF-A003D00B9451}"/>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5" name="直線コネクタ 754">
          <a:extLst>
            <a:ext uri="{FF2B5EF4-FFF2-40B4-BE49-F238E27FC236}">
              <a16:creationId xmlns:a16="http://schemas.microsoft.com/office/drawing/2014/main" id="{D89AE14A-30E8-485A-A9C2-276899AA5D1F}"/>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35BD96B5-055D-4C55-83F4-FAA49831D29E}"/>
            </a:ext>
          </a:extLst>
        </xdr:cNvPr>
        <xdr:cNvSpPr txBox="1"/>
      </xdr:nvSpPr>
      <xdr:spPr>
        <a:xfrm>
          <a:off x="14742160" y="1299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57" name="直線コネクタ 756">
          <a:extLst>
            <a:ext uri="{FF2B5EF4-FFF2-40B4-BE49-F238E27FC236}">
              <a16:creationId xmlns:a16="http://schemas.microsoft.com/office/drawing/2014/main" id="{D535BC3A-1A08-4792-9B7B-0FA2B8390B30}"/>
            </a:ext>
          </a:extLst>
        </xdr:cNvPr>
        <xdr:cNvCxnSpPr/>
      </xdr:nvCxnSpPr>
      <xdr:spPr>
        <a:xfrm>
          <a:off x="14611350" y="13222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46A4DE6-333E-4120-956A-D70ED276BC3B}"/>
            </a:ext>
          </a:extLst>
        </xdr:cNvPr>
        <xdr:cNvSpPr txBox="1"/>
      </xdr:nvSpPr>
      <xdr:spPr>
        <a:xfrm>
          <a:off x="1474216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59" name="フローチャート: 判断 758">
          <a:extLst>
            <a:ext uri="{FF2B5EF4-FFF2-40B4-BE49-F238E27FC236}">
              <a16:creationId xmlns:a16="http://schemas.microsoft.com/office/drawing/2014/main" id="{92F5229D-1202-43A5-A7B0-E282D371D850}"/>
            </a:ext>
          </a:extLst>
        </xdr:cNvPr>
        <xdr:cNvSpPr/>
      </xdr:nvSpPr>
      <xdr:spPr>
        <a:xfrm>
          <a:off x="14649450" y="140576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60" name="フローチャート: 判断 759">
          <a:extLst>
            <a:ext uri="{FF2B5EF4-FFF2-40B4-BE49-F238E27FC236}">
              <a16:creationId xmlns:a16="http://schemas.microsoft.com/office/drawing/2014/main" id="{C3A87864-6618-42C2-BC41-5983F75D659C}"/>
            </a:ext>
          </a:extLst>
        </xdr:cNvPr>
        <xdr:cNvSpPr/>
      </xdr:nvSpPr>
      <xdr:spPr>
        <a:xfrm>
          <a:off x="13887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61" name="フローチャート: 判断 760">
          <a:extLst>
            <a:ext uri="{FF2B5EF4-FFF2-40B4-BE49-F238E27FC236}">
              <a16:creationId xmlns:a16="http://schemas.microsoft.com/office/drawing/2014/main" id="{E8A21E43-0E9F-40D0-B35F-B10F1FDA84CD}"/>
            </a:ext>
          </a:extLst>
        </xdr:cNvPr>
        <xdr:cNvSpPr/>
      </xdr:nvSpPr>
      <xdr:spPr>
        <a:xfrm>
          <a:off x="13089890" y="1396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116839</xdr:rowOff>
    </xdr:from>
    <xdr:to>
      <xdr:col>72</xdr:col>
      <xdr:colOff>38100</xdr:colOff>
      <xdr:row>82</xdr:row>
      <xdr:rowOff>46989</xdr:rowOff>
    </xdr:to>
    <xdr:sp macro="" textlink="">
      <xdr:nvSpPr>
        <xdr:cNvPr id="762" name="フローチャート: 判断 761">
          <a:extLst>
            <a:ext uri="{FF2B5EF4-FFF2-40B4-BE49-F238E27FC236}">
              <a16:creationId xmlns:a16="http://schemas.microsoft.com/office/drawing/2014/main" id="{27FB3A73-D858-42E2-BCFE-969784716CD5}"/>
            </a:ext>
          </a:extLst>
        </xdr:cNvPr>
        <xdr:cNvSpPr/>
      </xdr:nvSpPr>
      <xdr:spPr>
        <a:xfrm>
          <a:off x="12303760" y="140042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63" name="フローチャート: 判断 762">
          <a:extLst>
            <a:ext uri="{FF2B5EF4-FFF2-40B4-BE49-F238E27FC236}">
              <a16:creationId xmlns:a16="http://schemas.microsoft.com/office/drawing/2014/main" id="{E4570CB6-C284-4405-BA9E-C07403AA83A8}"/>
            </a:ext>
          </a:extLst>
        </xdr:cNvPr>
        <xdr:cNvSpPr/>
      </xdr:nvSpPr>
      <xdr:spPr>
        <a:xfrm>
          <a:off x="11487150" y="139700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4AF0CE8-3DE5-4BCF-9F9B-BFF707E9438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542E47AC-F1A5-4836-928E-7738E33FF891}"/>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5DCC4F18-55B0-400B-8098-08937C26747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421D5BC-FE8C-4DAE-9786-8A2B58C01E99}"/>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BD03A5EF-ABE0-468C-B9B3-6EEA4979132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769" name="楕円 768">
          <a:extLst>
            <a:ext uri="{FF2B5EF4-FFF2-40B4-BE49-F238E27FC236}">
              <a16:creationId xmlns:a16="http://schemas.microsoft.com/office/drawing/2014/main" id="{95F5CEA6-6C8C-4B2F-BF25-EAD516B5C843}"/>
            </a:ext>
          </a:extLst>
        </xdr:cNvPr>
        <xdr:cNvSpPr/>
      </xdr:nvSpPr>
      <xdr:spPr>
        <a:xfrm>
          <a:off x="14649450" y="14173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FE00A6C3-AAC4-4F53-A445-E49B69B0478B}"/>
            </a:ext>
          </a:extLst>
        </xdr:cNvPr>
        <xdr:cNvSpPr txBox="1"/>
      </xdr:nvSpPr>
      <xdr:spPr>
        <a:xfrm>
          <a:off x="14742160"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71" name="楕円 770">
          <a:extLst>
            <a:ext uri="{FF2B5EF4-FFF2-40B4-BE49-F238E27FC236}">
              <a16:creationId xmlns:a16="http://schemas.microsoft.com/office/drawing/2014/main" id="{7417855F-3194-42D6-B216-351670B43B4C}"/>
            </a:ext>
          </a:extLst>
        </xdr:cNvPr>
        <xdr:cNvSpPr/>
      </xdr:nvSpPr>
      <xdr:spPr>
        <a:xfrm>
          <a:off x="13887450" y="14137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165736</xdr:rowOff>
    </xdr:to>
    <xdr:cxnSp macro="">
      <xdr:nvCxnSpPr>
        <xdr:cNvPr id="772" name="直線コネクタ 771">
          <a:extLst>
            <a:ext uri="{FF2B5EF4-FFF2-40B4-BE49-F238E27FC236}">
              <a16:creationId xmlns:a16="http://schemas.microsoft.com/office/drawing/2014/main" id="{BFED9DBF-DFED-43F2-B4A8-BFACEF002047}"/>
            </a:ext>
          </a:extLst>
        </xdr:cNvPr>
        <xdr:cNvCxnSpPr/>
      </xdr:nvCxnSpPr>
      <xdr:spPr>
        <a:xfrm>
          <a:off x="13942060" y="14192249"/>
          <a:ext cx="762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773" name="楕円 772">
          <a:extLst>
            <a:ext uri="{FF2B5EF4-FFF2-40B4-BE49-F238E27FC236}">
              <a16:creationId xmlns:a16="http://schemas.microsoft.com/office/drawing/2014/main" id="{8A56F610-E09F-432A-929D-19A2BE21D7A2}"/>
            </a:ext>
          </a:extLst>
        </xdr:cNvPr>
        <xdr:cNvSpPr/>
      </xdr:nvSpPr>
      <xdr:spPr>
        <a:xfrm>
          <a:off x="13089890" y="140900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129539</xdr:rowOff>
    </xdr:to>
    <xdr:cxnSp macro="">
      <xdr:nvCxnSpPr>
        <xdr:cNvPr id="774" name="直線コネクタ 773">
          <a:extLst>
            <a:ext uri="{FF2B5EF4-FFF2-40B4-BE49-F238E27FC236}">
              <a16:creationId xmlns:a16="http://schemas.microsoft.com/office/drawing/2014/main" id="{4D2D160D-9386-4845-B59C-C075CC50148C}"/>
            </a:ext>
          </a:extLst>
        </xdr:cNvPr>
        <xdr:cNvCxnSpPr/>
      </xdr:nvCxnSpPr>
      <xdr:spPr>
        <a:xfrm>
          <a:off x="13144500" y="14144625"/>
          <a:ext cx="79756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75" name="楕円 774">
          <a:extLst>
            <a:ext uri="{FF2B5EF4-FFF2-40B4-BE49-F238E27FC236}">
              <a16:creationId xmlns:a16="http://schemas.microsoft.com/office/drawing/2014/main" id="{CA0C9A60-00A6-45A7-ABE1-E86520E23CAA}"/>
            </a:ext>
          </a:extLst>
        </xdr:cNvPr>
        <xdr:cNvSpPr/>
      </xdr:nvSpPr>
      <xdr:spPr>
        <a:xfrm>
          <a:off x="12303760" y="140519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83820</xdr:rowOff>
    </xdr:to>
    <xdr:cxnSp macro="">
      <xdr:nvCxnSpPr>
        <xdr:cNvPr id="776" name="直線コネクタ 775">
          <a:extLst>
            <a:ext uri="{FF2B5EF4-FFF2-40B4-BE49-F238E27FC236}">
              <a16:creationId xmlns:a16="http://schemas.microsoft.com/office/drawing/2014/main" id="{7414FD1E-5BB0-4F9D-A5F8-A7D355588D20}"/>
            </a:ext>
          </a:extLst>
        </xdr:cNvPr>
        <xdr:cNvCxnSpPr/>
      </xdr:nvCxnSpPr>
      <xdr:spPr>
        <a:xfrm>
          <a:off x="12346940" y="1410271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118745</xdr:rowOff>
    </xdr:from>
    <xdr:to>
      <xdr:col>67</xdr:col>
      <xdr:colOff>101600</xdr:colOff>
      <xdr:row>82</xdr:row>
      <xdr:rowOff>48895</xdr:rowOff>
    </xdr:to>
    <xdr:sp macro="" textlink="">
      <xdr:nvSpPr>
        <xdr:cNvPr id="777" name="楕円 776">
          <a:extLst>
            <a:ext uri="{FF2B5EF4-FFF2-40B4-BE49-F238E27FC236}">
              <a16:creationId xmlns:a16="http://schemas.microsoft.com/office/drawing/2014/main" id="{CA81EF72-9BF1-4D72-B944-4D77A6E3AED0}"/>
            </a:ext>
          </a:extLst>
        </xdr:cNvPr>
        <xdr:cNvSpPr/>
      </xdr:nvSpPr>
      <xdr:spPr>
        <a:xfrm>
          <a:off x="11487150" y="14008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82</xdr:row>
      <xdr:rowOff>41911</xdr:rowOff>
    </xdr:to>
    <xdr:cxnSp macro="">
      <xdr:nvCxnSpPr>
        <xdr:cNvPr id="778" name="直線コネクタ 777">
          <a:extLst>
            <a:ext uri="{FF2B5EF4-FFF2-40B4-BE49-F238E27FC236}">
              <a16:creationId xmlns:a16="http://schemas.microsoft.com/office/drawing/2014/main" id="{82F3AA55-49DF-4BCF-9DFF-06399514D657}"/>
            </a:ext>
          </a:extLst>
        </xdr:cNvPr>
        <xdr:cNvCxnSpPr/>
      </xdr:nvCxnSpPr>
      <xdr:spPr>
        <a:xfrm>
          <a:off x="11541760" y="14060805"/>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779" name="n_1aveValue【消防施設】&#10;有形固定資産減価償却率">
          <a:extLst>
            <a:ext uri="{FF2B5EF4-FFF2-40B4-BE49-F238E27FC236}">
              <a16:creationId xmlns:a16="http://schemas.microsoft.com/office/drawing/2014/main" id="{C41A9898-0198-4F40-8964-18492B30010E}"/>
            </a:ext>
          </a:extLst>
        </xdr:cNvPr>
        <xdr:cNvSpPr txBox="1"/>
      </xdr:nvSpPr>
      <xdr:spPr>
        <a:xfrm>
          <a:off x="1373823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80" name="n_2aveValue【消防施設】&#10;有形固定資産減価償却率">
          <a:extLst>
            <a:ext uri="{FF2B5EF4-FFF2-40B4-BE49-F238E27FC236}">
              <a16:creationId xmlns:a16="http://schemas.microsoft.com/office/drawing/2014/main" id="{3D13B61E-91B1-4BFF-B941-20F4B691C5EA}"/>
            </a:ext>
          </a:extLst>
        </xdr:cNvPr>
        <xdr:cNvSpPr txBox="1"/>
      </xdr:nvSpPr>
      <xdr:spPr>
        <a:xfrm>
          <a:off x="1295718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63516</xdr:rowOff>
    </xdr:from>
    <xdr:ext cx="405111" cy="259045"/>
    <xdr:sp macro="" textlink="">
      <xdr:nvSpPr>
        <xdr:cNvPr id="781" name="n_3aveValue【消防施設】&#10;有形固定資産減価償却率">
          <a:extLst>
            <a:ext uri="{FF2B5EF4-FFF2-40B4-BE49-F238E27FC236}">
              <a16:creationId xmlns:a16="http://schemas.microsoft.com/office/drawing/2014/main" id="{1A0A7234-2028-408E-A050-9D7157F2A1B5}"/>
            </a:ext>
          </a:extLst>
        </xdr:cNvPr>
        <xdr:cNvSpPr txBox="1"/>
      </xdr:nvSpPr>
      <xdr:spPr>
        <a:xfrm>
          <a:off x="12171054" y="13775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82" name="n_4aveValue【消防施設】&#10;有形固定資産減価償却率">
          <a:extLst>
            <a:ext uri="{FF2B5EF4-FFF2-40B4-BE49-F238E27FC236}">
              <a16:creationId xmlns:a16="http://schemas.microsoft.com/office/drawing/2014/main" id="{430E3CFA-5C1D-41F4-A462-A1B2F1936C1B}"/>
            </a:ext>
          </a:extLst>
        </xdr:cNvPr>
        <xdr:cNvSpPr txBox="1"/>
      </xdr:nvSpPr>
      <xdr:spPr>
        <a:xfrm>
          <a:off x="113544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83" name="n_1mainValue【消防施設】&#10;有形固定資産減価償却率">
          <a:extLst>
            <a:ext uri="{FF2B5EF4-FFF2-40B4-BE49-F238E27FC236}">
              <a16:creationId xmlns:a16="http://schemas.microsoft.com/office/drawing/2014/main" id="{E76959BC-FEF0-43FC-B035-3CC186CF17F9}"/>
            </a:ext>
          </a:extLst>
        </xdr:cNvPr>
        <xdr:cNvSpPr txBox="1"/>
      </xdr:nvSpPr>
      <xdr:spPr>
        <a:xfrm>
          <a:off x="1373823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784" name="n_2mainValue【消防施設】&#10;有形固定資産減価償却率">
          <a:extLst>
            <a:ext uri="{FF2B5EF4-FFF2-40B4-BE49-F238E27FC236}">
              <a16:creationId xmlns:a16="http://schemas.microsoft.com/office/drawing/2014/main" id="{74060846-80C4-4674-89C1-788140EE8780}"/>
            </a:ext>
          </a:extLst>
        </xdr:cNvPr>
        <xdr:cNvSpPr txBox="1"/>
      </xdr:nvSpPr>
      <xdr:spPr>
        <a:xfrm>
          <a:off x="1295718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85" name="n_3mainValue【消防施設】&#10;有形固定資産減価償却率">
          <a:extLst>
            <a:ext uri="{FF2B5EF4-FFF2-40B4-BE49-F238E27FC236}">
              <a16:creationId xmlns:a16="http://schemas.microsoft.com/office/drawing/2014/main" id="{B763ECFB-BFC1-40EF-BBAE-7D32E308157F}"/>
            </a:ext>
          </a:extLst>
        </xdr:cNvPr>
        <xdr:cNvSpPr txBox="1"/>
      </xdr:nvSpPr>
      <xdr:spPr>
        <a:xfrm>
          <a:off x="12171054" y="1414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40022</xdr:rowOff>
    </xdr:from>
    <xdr:ext cx="405111" cy="259045"/>
    <xdr:sp macro="" textlink="">
      <xdr:nvSpPr>
        <xdr:cNvPr id="786" name="n_4mainValue【消防施設】&#10;有形固定資産減価償却率">
          <a:extLst>
            <a:ext uri="{FF2B5EF4-FFF2-40B4-BE49-F238E27FC236}">
              <a16:creationId xmlns:a16="http://schemas.microsoft.com/office/drawing/2014/main" id="{F017A876-7B45-401F-9037-11D7B9A5E40C}"/>
            </a:ext>
          </a:extLst>
        </xdr:cNvPr>
        <xdr:cNvSpPr txBox="1"/>
      </xdr:nvSpPr>
      <xdr:spPr>
        <a:xfrm>
          <a:off x="113544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97A83BFA-906D-4CB3-A38C-CF6A66A0301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DC1BECB7-E46F-4C09-9843-3BDAC1B8D28C}"/>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9E4D9D89-ACE9-4F5F-9FA0-BEBCFF1CCBF1}"/>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DCE03972-DE73-47FB-95AB-5F89FA58AB8D}"/>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E15C33FC-26F4-4E4D-AB3D-8331914431D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630991A2-6308-4A6A-8DB2-BAE92DEA4BD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B2BE0B14-E77C-4DCA-8CB3-478928D766C9}"/>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93E80F6C-8386-4524-8887-1C431E2878C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7B9363C8-6BD8-4713-B80E-DFD224AF9444}"/>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9245CCF1-C604-4102-BF06-9533CBA46F5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2518BFC3-40E2-4E7C-9922-4960A12B5B92}"/>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CAB1983F-C8A5-4461-9B61-BFCAA04F81B4}"/>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D2AC0BF5-110B-4F1E-A59E-49CDA3B33AFF}"/>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5323310B-D433-4AC6-9235-7881AF20F6CA}"/>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11F03F63-054D-4040-8BD0-20E92CD7BD27}"/>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1C2A9BBF-C251-4FAA-B848-E1F038B21CEB}"/>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F424D91E-D365-41A8-A592-8FEF8096D78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5A393519-F56D-42C4-B833-9089F1BDC7F5}"/>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8E373BA-58AC-4C55-AC19-AE2970BC051E}"/>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D99E4ED8-40E2-4105-938D-514F6E289D6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460F9CAF-F907-49B3-AFB7-6528235305FA}"/>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808" name="直線コネクタ 807">
          <a:extLst>
            <a:ext uri="{FF2B5EF4-FFF2-40B4-BE49-F238E27FC236}">
              <a16:creationId xmlns:a16="http://schemas.microsoft.com/office/drawing/2014/main" id="{F2FC525A-545D-43EE-887C-12A2A5673E21}"/>
            </a:ext>
          </a:extLst>
        </xdr:cNvPr>
        <xdr:cNvCxnSpPr/>
      </xdr:nvCxnSpPr>
      <xdr:spPr>
        <a:xfrm flipV="1">
          <a:off x="19947254" y="13289661"/>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9" name="【消防施設】&#10;一人当たり面積最小値テキスト">
          <a:extLst>
            <a:ext uri="{FF2B5EF4-FFF2-40B4-BE49-F238E27FC236}">
              <a16:creationId xmlns:a16="http://schemas.microsoft.com/office/drawing/2014/main" id="{4DE75913-79A3-4A09-8D7A-6D99DA4612A8}"/>
            </a:ext>
          </a:extLst>
        </xdr:cNvPr>
        <xdr:cNvSpPr txBox="1"/>
      </xdr:nvSpPr>
      <xdr:spPr>
        <a:xfrm>
          <a:off x="19985990" y="147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10" name="直線コネクタ 809">
          <a:extLst>
            <a:ext uri="{FF2B5EF4-FFF2-40B4-BE49-F238E27FC236}">
              <a16:creationId xmlns:a16="http://schemas.microsoft.com/office/drawing/2014/main" id="{40DCFBB2-1F14-4A2F-BE5A-8B24502B1A0B}"/>
            </a:ext>
          </a:extLst>
        </xdr:cNvPr>
        <xdr:cNvCxnSpPr/>
      </xdr:nvCxnSpPr>
      <xdr:spPr>
        <a:xfrm>
          <a:off x="19885660" y="14771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11" name="【消防施設】&#10;一人当たり面積最大値テキスト">
          <a:extLst>
            <a:ext uri="{FF2B5EF4-FFF2-40B4-BE49-F238E27FC236}">
              <a16:creationId xmlns:a16="http://schemas.microsoft.com/office/drawing/2014/main" id="{D18B3E33-86FD-4D5D-82E5-C7D422287A72}"/>
            </a:ext>
          </a:extLst>
        </xdr:cNvPr>
        <xdr:cNvSpPr txBox="1"/>
      </xdr:nvSpPr>
      <xdr:spPr>
        <a:xfrm>
          <a:off x="19985990" y="1306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12" name="直線コネクタ 811">
          <a:extLst>
            <a:ext uri="{FF2B5EF4-FFF2-40B4-BE49-F238E27FC236}">
              <a16:creationId xmlns:a16="http://schemas.microsoft.com/office/drawing/2014/main" id="{4028CBC1-A029-4A4B-B45B-E31D5CF406B4}"/>
            </a:ext>
          </a:extLst>
        </xdr:cNvPr>
        <xdr:cNvCxnSpPr/>
      </xdr:nvCxnSpPr>
      <xdr:spPr>
        <a:xfrm>
          <a:off x="19885660" y="132896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813" name="【消防施設】&#10;一人当たり面積平均値テキスト">
          <a:extLst>
            <a:ext uri="{FF2B5EF4-FFF2-40B4-BE49-F238E27FC236}">
              <a16:creationId xmlns:a16="http://schemas.microsoft.com/office/drawing/2014/main" id="{18EB7A40-472C-4884-B6A3-CDFC9D9BA851}"/>
            </a:ext>
          </a:extLst>
        </xdr:cNvPr>
        <xdr:cNvSpPr txBox="1"/>
      </xdr:nvSpPr>
      <xdr:spPr>
        <a:xfrm>
          <a:off x="19985990" y="1432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814" name="フローチャート: 判断 813">
          <a:extLst>
            <a:ext uri="{FF2B5EF4-FFF2-40B4-BE49-F238E27FC236}">
              <a16:creationId xmlns:a16="http://schemas.microsoft.com/office/drawing/2014/main" id="{7003E9FA-B132-4484-8201-173E13548D5E}"/>
            </a:ext>
          </a:extLst>
        </xdr:cNvPr>
        <xdr:cNvSpPr/>
      </xdr:nvSpPr>
      <xdr:spPr>
        <a:xfrm>
          <a:off x="19904710" y="1447177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815" name="フローチャート: 判断 814">
          <a:extLst>
            <a:ext uri="{FF2B5EF4-FFF2-40B4-BE49-F238E27FC236}">
              <a16:creationId xmlns:a16="http://schemas.microsoft.com/office/drawing/2014/main" id="{817718AC-9A6E-40A5-AB59-F1C5EE28D9C9}"/>
            </a:ext>
          </a:extLst>
        </xdr:cNvPr>
        <xdr:cNvSpPr/>
      </xdr:nvSpPr>
      <xdr:spPr>
        <a:xfrm>
          <a:off x="19161760" y="1446720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816" name="フローチャート: 判断 815">
          <a:extLst>
            <a:ext uri="{FF2B5EF4-FFF2-40B4-BE49-F238E27FC236}">
              <a16:creationId xmlns:a16="http://schemas.microsoft.com/office/drawing/2014/main" id="{0920112D-645A-44F1-BDB0-15366A95A919}"/>
            </a:ext>
          </a:extLst>
        </xdr:cNvPr>
        <xdr:cNvSpPr/>
      </xdr:nvSpPr>
      <xdr:spPr>
        <a:xfrm>
          <a:off x="18345150" y="144847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817" name="フローチャート: 判断 816">
          <a:extLst>
            <a:ext uri="{FF2B5EF4-FFF2-40B4-BE49-F238E27FC236}">
              <a16:creationId xmlns:a16="http://schemas.microsoft.com/office/drawing/2014/main" id="{092C206A-2950-4B3E-B2B8-12DE21C51C27}"/>
            </a:ext>
          </a:extLst>
        </xdr:cNvPr>
        <xdr:cNvSpPr/>
      </xdr:nvSpPr>
      <xdr:spPr>
        <a:xfrm>
          <a:off x="17547590" y="145807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7874</xdr:rowOff>
    </xdr:from>
    <xdr:to>
      <xdr:col>98</xdr:col>
      <xdr:colOff>38100</xdr:colOff>
      <xdr:row>85</xdr:row>
      <xdr:rowOff>109474</xdr:rowOff>
    </xdr:to>
    <xdr:sp macro="" textlink="">
      <xdr:nvSpPr>
        <xdr:cNvPr id="818" name="フローチャート: 判断 817">
          <a:extLst>
            <a:ext uri="{FF2B5EF4-FFF2-40B4-BE49-F238E27FC236}">
              <a16:creationId xmlns:a16="http://schemas.microsoft.com/office/drawing/2014/main" id="{7D382885-06EB-44AF-BE78-99A24F204721}"/>
            </a:ext>
          </a:extLst>
        </xdr:cNvPr>
        <xdr:cNvSpPr/>
      </xdr:nvSpPr>
      <xdr:spPr>
        <a:xfrm>
          <a:off x="16761460" y="1458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7AEAFCC-61DF-484E-8938-ED7DA24E46E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27D8D97-F0B8-4608-8E66-18C576A236FF}"/>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109DA07-ACE8-4CD9-9D02-D7E7A19563B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EFAA956-484D-4540-A8BA-A280267B817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BC0C84B-A110-464D-BE75-97A4F4F4010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37592</xdr:rowOff>
    </xdr:from>
    <xdr:to>
      <xdr:col>116</xdr:col>
      <xdr:colOff>114300</xdr:colOff>
      <xdr:row>85</xdr:row>
      <xdr:rowOff>139192</xdr:rowOff>
    </xdr:to>
    <xdr:sp macro="" textlink="">
      <xdr:nvSpPr>
        <xdr:cNvPr id="824" name="楕円 823">
          <a:extLst>
            <a:ext uri="{FF2B5EF4-FFF2-40B4-BE49-F238E27FC236}">
              <a16:creationId xmlns:a16="http://schemas.microsoft.com/office/drawing/2014/main" id="{F02AF82F-2B0A-4B62-98D2-5BC7489E7D4F}"/>
            </a:ext>
          </a:extLst>
        </xdr:cNvPr>
        <xdr:cNvSpPr/>
      </xdr:nvSpPr>
      <xdr:spPr>
        <a:xfrm>
          <a:off x="19904710" y="146108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123969</xdr:rowOff>
    </xdr:from>
    <xdr:ext cx="469744" cy="259045"/>
    <xdr:sp macro="" textlink="">
      <xdr:nvSpPr>
        <xdr:cNvPr id="825" name="【消防施設】&#10;一人当たり面積該当値テキスト">
          <a:extLst>
            <a:ext uri="{FF2B5EF4-FFF2-40B4-BE49-F238E27FC236}">
              <a16:creationId xmlns:a16="http://schemas.microsoft.com/office/drawing/2014/main" id="{A398FF08-5BEA-4A57-B8BE-77AE227E85B4}"/>
            </a:ext>
          </a:extLst>
        </xdr:cNvPr>
        <xdr:cNvSpPr txBox="1"/>
      </xdr:nvSpPr>
      <xdr:spPr>
        <a:xfrm>
          <a:off x="19985990" y="1452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37592</xdr:rowOff>
    </xdr:from>
    <xdr:to>
      <xdr:col>112</xdr:col>
      <xdr:colOff>38100</xdr:colOff>
      <xdr:row>85</xdr:row>
      <xdr:rowOff>139192</xdr:rowOff>
    </xdr:to>
    <xdr:sp macro="" textlink="">
      <xdr:nvSpPr>
        <xdr:cNvPr id="826" name="楕円 825">
          <a:extLst>
            <a:ext uri="{FF2B5EF4-FFF2-40B4-BE49-F238E27FC236}">
              <a16:creationId xmlns:a16="http://schemas.microsoft.com/office/drawing/2014/main" id="{7E19C34D-8423-46D6-8A30-12D55317A102}"/>
            </a:ext>
          </a:extLst>
        </xdr:cNvPr>
        <xdr:cNvSpPr/>
      </xdr:nvSpPr>
      <xdr:spPr>
        <a:xfrm>
          <a:off x="19161760" y="14610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88392</xdr:rowOff>
    </xdr:from>
    <xdr:to>
      <xdr:col>116</xdr:col>
      <xdr:colOff>63500</xdr:colOff>
      <xdr:row>85</xdr:row>
      <xdr:rowOff>88392</xdr:rowOff>
    </xdr:to>
    <xdr:cxnSp macro="">
      <xdr:nvCxnSpPr>
        <xdr:cNvPr id="827" name="直線コネクタ 826">
          <a:extLst>
            <a:ext uri="{FF2B5EF4-FFF2-40B4-BE49-F238E27FC236}">
              <a16:creationId xmlns:a16="http://schemas.microsoft.com/office/drawing/2014/main" id="{B65F70A4-9D85-43E7-B77E-33AC36379760}"/>
            </a:ext>
          </a:extLst>
        </xdr:cNvPr>
        <xdr:cNvCxnSpPr/>
      </xdr:nvCxnSpPr>
      <xdr:spPr>
        <a:xfrm>
          <a:off x="19204940" y="146654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828" name="楕円 827">
          <a:extLst>
            <a:ext uri="{FF2B5EF4-FFF2-40B4-BE49-F238E27FC236}">
              <a16:creationId xmlns:a16="http://schemas.microsoft.com/office/drawing/2014/main" id="{A44DD8C2-4EF7-4930-8D49-81F0CE285D0D}"/>
            </a:ext>
          </a:extLst>
        </xdr:cNvPr>
        <xdr:cNvSpPr/>
      </xdr:nvSpPr>
      <xdr:spPr>
        <a:xfrm>
          <a:off x="18345150" y="146131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88392</xdr:rowOff>
    </xdr:from>
    <xdr:to>
      <xdr:col>111</xdr:col>
      <xdr:colOff>177800</xdr:colOff>
      <xdr:row>85</xdr:row>
      <xdr:rowOff>90678</xdr:rowOff>
    </xdr:to>
    <xdr:cxnSp macro="">
      <xdr:nvCxnSpPr>
        <xdr:cNvPr id="829" name="直線コネクタ 828">
          <a:extLst>
            <a:ext uri="{FF2B5EF4-FFF2-40B4-BE49-F238E27FC236}">
              <a16:creationId xmlns:a16="http://schemas.microsoft.com/office/drawing/2014/main" id="{09B784E6-DFDB-4B57-BF3D-73B2BB277568}"/>
            </a:ext>
          </a:extLst>
        </xdr:cNvPr>
        <xdr:cNvCxnSpPr/>
      </xdr:nvCxnSpPr>
      <xdr:spPr>
        <a:xfrm flipV="1">
          <a:off x="18399760" y="14665452"/>
          <a:ext cx="80518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830" name="楕円 829">
          <a:extLst>
            <a:ext uri="{FF2B5EF4-FFF2-40B4-BE49-F238E27FC236}">
              <a16:creationId xmlns:a16="http://schemas.microsoft.com/office/drawing/2014/main" id="{D6F03DC5-554E-4A86-B86B-AEE01E724B19}"/>
            </a:ext>
          </a:extLst>
        </xdr:cNvPr>
        <xdr:cNvSpPr/>
      </xdr:nvSpPr>
      <xdr:spPr>
        <a:xfrm>
          <a:off x="17547590" y="146131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831" name="直線コネクタ 830">
          <a:extLst>
            <a:ext uri="{FF2B5EF4-FFF2-40B4-BE49-F238E27FC236}">
              <a16:creationId xmlns:a16="http://schemas.microsoft.com/office/drawing/2014/main" id="{56ED1717-F1DA-4A84-8C19-D80F108935D3}"/>
            </a:ext>
          </a:extLst>
        </xdr:cNvPr>
        <xdr:cNvCxnSpPr/>
      </xdr:nvCxnSpPr>
      <xdr:spPr>
        <a:xfrm>
          <a:off x="17602200" y="146677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42163</xdr:rowOff>
    </xdr:from>
    <xdr:to>
      <xdr:col>98</xdr:col>
      <xdr:colOff>38100</xdr:colOff>
      <xdr:row>85</xdr:row>
      <xdr:rowOff>143763</xdr:rowOff>
    </xdr:to>
    <xdr:sp macro="" textlink="">
      <xdr:nvSpPr>
        <xdr:cNvPr id="832" name="楕円 831">
          <a:extLst>
            <a:ext uri="{FF2B5EF4-FFF2-40B4-BE49-F238E27FC236}">
              <a16:creationId xmlns:a16="http://schemas.microsoft.com/office/drawing/2014/main" id="{E6D451F4-FF57-4338-A116-E7BEEFBC8C7E}"/>
            </a:ext>
          </a:extLst>
        </xdr:cNvPr>
        <xdr:cNvSpPr/>
      </xdr:nvSpPr>
      <xdr:spPr>
        <a:xfrm>
          <a:off x="16761460" y="14617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92963</xdr:rowOff>
    </xdr:to>
    <xdr:cxnSp macro="">
      <xdr:nvCxnSpPr>
        <xdr:cNvPr id="833" name="直線コネクタ 832">
          <a:extLst>
            <a:ext uri="{FF2B5EF4-FFF2-40B4-BE49-F238E27FC236}">
              <a16:creationId xmlns:a16="http://schemas.microsoft.com/office/drawing/2014/main" id="{6DFD2EA7-44C2-46CC-BFD5-0AD036BB7A7E}"/>
            </a:ext>
          </a:extLst>
        </xdr:cNvPr>
        <xdr:cNvCxnSpPr/>
      </xdr:nvCxnSpPr>
      <xdr:spPr>
        <a:xfrm flipV="1">
          <a:off x="16804640" y="14667738"/>
          <a:ext cx="79756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834" name="n_1aveValue【消防施設】&#10;一人当たり面積">
          <a:extLst>
            <a:ext uri="{FF2B5EF4-FFF2-40B4-BE49-F238E27FC236}">
              <a16:creationId xmlns:a16="http://schemas.microsoft.com/office/drawing/2014/main" id="{9BA2879A-D7E6-4B3E-81DC-97AF38DA0E02}"/>
            </a:ext>
          </a:extLst>
        </xdr:cNvPr>
        <xdr:cNvSpPr txBox="1"/>
      </xdr:nvSpPr>
      <xdr:spPr>
        <a:xfrm>
          <a:off x="18982132" y="142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835" name="n_2aveValue【消防施設】&#10;一人当たり面積">
          <a:extLst>
            <a:ext uri="{FF2B5EF4-FFF2-40B4-BE49-F238E27FC236}">
              <a16:creationId xmlns:a16="http://schemas.microsoft.com/office/drawing/2014/main" id="{A3D1146C-A7EA-4E3F-A712-99684FB2FA47}"/>
            </a:ext>
          </a:extLst>
        </xdr:cNvPr>
        <xdr:cNvSpPr txBox="1"/>
      </xdr:nvSpPr>
      <xdr:spPr>
        <a:xfrm>
          <a:off x="18182032" y="142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836" name="n_3aveValue【消防施設】&#10;一人当たり面積">
          <a:extLst>
            <a:ext uri="{FF2B5EF4-FFF2-40B4-BE49-F238E27FC236}">
              <a16:creationId xmlns:a16="http://schemas.microsoft.com/office/drawing/2014/main" id="{B34E54EB-2007-4052-AD80-61B0A53933F1}"/>
            </a:ext>
          </a:extLst>
        </xdr:cNvPr>
        <xdr:cNvSpPr txBox="1"/>
      </xdr:nvSpPr>
      <xdr:spPr>
        <a:xfrm>
          <a:off x="17384472" y="143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126001</xdr:rowOff>
    </xdr:from>
    <xdr:ext cx="469744" cy="259045"/>
    <xdr:sp macro="" textlink="">
      <xdr:nvSpPr>
        <xdr:cNvPr id="837" name="n_4aveValue【消防施設】&#10;一人当たり面積">
          <a:extLst>
            <a:ext uri="{FF2B5EF4-FFF2-40B4-BE49-F238E27FC236}">
              <a16:creationId xmlns:a16="http://schemas.microsoft.com/office/drawing/2014/main" id="{2C8CC14D-0E9D-4B7A-8B9D-E5F8EC2C4F46}"/>
            </a:ext>
          </a:extLst>
        </xdr:cNvPr>
        <xdr:cNvSpPr txBox="1"/>
      </xdr:nvSpPr>
      <xdr:spPr>
        <a:xfrm>
          <a:off x="16588817" y="1436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130319</xdr:rowOff>
    </xdr:from>
    <xdr:ext cx="469744" cy="259045"/>
    <xdr:sp macro="" textlink="">
      <xdr:nvSpPr>
        <xdr:cNvPr id="838" name="n_1mainValue【消防施設】&#10;一人当たり面積">
          <a:extLst>
            <a:ext uri="{FF2B5EF4-FFF2-40B4-BE49-F238E27FC236}">
              <a16:creationId xmlns:a16="http://schemas.microsoft.com/office/drawing/2014/main" id="{6DB7652A-DBBD-4A5D-930E-C964939C6546}"/>
            </a:ext>
          </a:extLst>
        </xdr:cNvPr>
        <xdr:cNvSpPr txBox="1"/>
      </xdr:nvSpPr>
      <xdr:spPr>
        <a:xfrm>
          <a:off x="18982132"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839" name="n_2mainValue【消防施設】&#10;一人当たり面積">
          <a:extLst>
            <a:ext uri="{FF2B5EF4-FFF2-40B4-BE49-F238E27FC236}">
              <a16:creationId xmlns:a16="http://schemas.microsoft.com/office/drawing/2014/main" id="{23771446-F731-4175-A443-A09365C7C1C3}"/>
            </a:ext>
          </a:extLst>
        </xdr:cNvPr>
        <xdr:cNvSpPr txBox="1"/>
      </xdr:nvSpPr>
      <xdr:spPr>
        <a:xfrm>
          <a:off x="18182032" y="147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840" name="n_3mainValue【消防施設】&#10;一人当たり面積">
          <a:extLst>
            <a:ext uri="{FF2B5EF4-FFF2-40B4-BE49-F238E27FC236}">
              <a16:creationId xmlns:a16="http://schemas.microsoft.com/office/drawing/2014/main" id="{6914E512-27A9-43BE-A6C7-4A2401FE0D8D}"/>
            </a:ext>
          </a:extLst>
        </xdr:cNvPr>
        <xdr:cNvSpPr txBox="1"/>
      </xdr:nvSpPr>
      <xdr:spPr>
        <a:xfrm>
          <a:off x="17384472" y="147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134890</xdr:rowOff>
    </xdr:from>
    <xdr:ext cx="469744" cy="259045"/>
    <xdr:sp macro="" textlink="">
      <xdr:nvSpPr>
        <xdr:cNvPr id="841" name="n_4mainValue【消防施設】&#10;一人当たり面積">
          <a:extLst>
            <a:ext uri="{FF2B5EF4-FFF2-40B4-BE49-F238E27FC236}">
              <a16:creationId xmlns:a16="http://schemas.microsoft.com/office/drawing/2014/main" id="{E33EEC71-6094-4157-BBE0-C55251C2D5F9}"/>
            </a:ext>
          </a:extLst>
        </xdr:cNvPr>
        <xdr:cNvSpPr txBox="1"/>
      </xdr:nvSpPr>
      <xdr:spPr>
        <a:xfrm>
          <a:off x="16588817" y="147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E45A6C5F-BE1C-42DF-9D93-6094B8AE5B2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A0119E0C-D96E-4AE8-B022-4B46D3A365A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89356572-40EC-4DA4-90DF-E971C5FD902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30D695AA-EF25-4904-9D3B-E4E95FEDD13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1136E937-8CDC-4723-B3ED-6F74E3AFEFAD}"/>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F8629E4D-6912-4522-A789-1C6A500E819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B4C5C72F-0217-47E4-97AE-596FA3A2F97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8501FD6F-0052-4AA5-B2D2-A262EFE7656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229D5638-DA7D-47A9-A92F-532A26C9B488}"/>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CD70C033-24B5-44B8-BABD-D94F6EAC1BD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BCA99F4B-F0BE-4CBE-A53D-E29A4CCDB957}"/>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B480428D-9E49-41B1-9668-8A2BCC35018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C64F2F71-CDA0-422B-8143-E2448F2A0833}"/>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F29AA5AD-0157-4A48-A16A-130F703E2341}"/>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9876BBF6-EC65-4A41-931B-491AC50246C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AC2865AB-7654-4DF2-B282-E2ED620210D0}"/>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77EDBD13-FE91-481B-AB96-5AEBE1DDE643}"/>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4370ADBF-DCF4-45C1-B9F6-785F4AF37E1D}"/>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CB10E55F-06D4-4DA9-9033-DC18D41F858A}"/>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23D6844F-3E1B-4099-8712-4AE2F6209584}"/>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21B7AA27-C28B-4D5A-BC1F-0AA1CFB5E09B}"/>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CA65AC66-8D54-4060-B993-8230C2BA02EA}"/>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569D350D-119E-4A58-A4C7-684A91E184C6}"/>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D18F4C99-438C-4441-B284-E74E87E9D54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AE1EF8B-1DE8-4CB0-974D-78ADFBEFCD1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67" name="直線コネクタ 866">
          <a:extLst>
            <a:ext uri="{FF2B5EF4-FFF2-40B4-BE49-F238E27FC236}">
              <a16:creationId xmlns:a16="http://schemas.microsoft.com/office/drawing/2014/main" id="{5B0EFC2F-8D7B-4B5B-85C3-B18158C3D089}"/>
            </a:ext>
          </a:extLst>
        </xdr:cNvPr>
        <xdr:cNvCxnSpPr/>
      </xdr:nvCxnSpPr>
      <xdr:spPr>
        <a:xfrm flipV="1">
          <a:off x="14703424" y="17095742"/>
          <a:ext cx="0" cy="1627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8" name="【庁舎】&#10;有形固定資産減価償却率最小値テキスト">
          <a:extLst>
            <a:ext uri="{FF2B5EF4-FFF2-40B4-BE49-F238E27FC236}">
              <a16:creationId xmlns:a16="http://schemas.microsoft.com/office/drawing/2014/main" id="{57CDD1F3-3AAE-4937-BE0B-54D1740DC69D}"/>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9" name="直線コネクタ 868">
          <a:extLst>
            <a:ext uri="{FF2B5EF4-FFF2-40B4-BE49-F238E27FC236}">
              <a16:creationId xmlns:a16="http://schemas.microsoft.com/office/drawing/2014/main" id="{84E02A9F-5C10-4BF2-9049-3C1FF8CF407E}"/>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70" name="【庁舎】&#10;有形固定資産減価償却率最大値テキスト">
          <a:extLst>
            <a:ext uri="{FF2B5EF4-FFF2-40B4-BE49-F238E27FC236}">
              <a16:creationId xmlns:a16="http://schemas.microsoft.com/office/drawing/2014/main" id="{648A5507-1133-4F82-8B71-F933E4C171F5}"/>
            </a:ext>
          </a:extLst>
        </xdr:cNvPr>
        <xdr:cNvSpPr txBox="1"/>
      </xdr:nvSpPr>
      <xdr:spPr>
        <a:xfrm>
          <a:off x="14742160" y="168671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71" name="直線コネクタ 870">
          <a:extLst>
            <a:ext uri="{FF2B5EF4-FFF2-40B4-BE49-F238E27FC236}">
              <a16:creationId xmlns:a16="http://schemas.microsoft.com/office/drawing/2014/main" id="{255369FC-A521-48CE-9F47-3AA00EB0C35E}"/>
            </a:ext>
          </a:extLst>
        </xdr:cNvPr>
        <xdr:cNvCxnSpPr/>
      </xdr:nvCxnSpPr>
      <xdr:spPr>
        <a:xfrm>
          <a:off x="14611350" y="1709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72" name="【庁舎】&#10;有形固定資産減価償却率平均値テキスト">
          <a:extLst>
            <a:ext uri="{FF2B5EF4-FFF2-40B4-BE49-F238E27FC236}">
              <a16:creationId xmlns:a16="http://schemas.microsoft.com/office/drawing/2014/main" id="{775EE388-08FA-4F9D-B6F9-B40B93A96460}"/>
            </a:ext>
          </a:extLst>
        </xdr:cNvPr>
        <xdr:cNvSpPr txBox="1"/>
      </xdr:nvSpPr>
      <xdr:spPr>
        <a:xfrm>
          <a:off x="14742160" y="17678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73" name="フローチャート: 判断 872">
          <a:extLst>
            <a:ext uri="{FF2B5EF4-FFF2-40B4-BE49-F238E27FC236}">
              <a16:creationId xmlns:a16="http://schemas.microsoft.com/office/drawing/2014/main" id="{8DCF7F70-F087-4593-9477-CA4B1A3F0566}"/>
            </a:ext>
          </a:extLst>
        </xdr:cNvPr>
        <xdr:cNvSpPr/>
      </xdr:nvSpPr>
      <xdr:spPr>
        <a:xfrm>
          <a:off x="14649450" y="178273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4" name="フローチャート: 判断 873">
          <a:extLst>
            <a:ext uri="{FF2B5EF4-FFF2-40B4-BE49-F238E27FC236}">
              <a16:creationId xmlns:a16="http://schemas.microsoft.com/office/drawing/2014/main" id="{CCC78781-739F-4830-929D-964E4AF5E8A9}"/>
            </a:ext>
          </a:extLst>
        </xdr:cNvPr>
        <xdr:cNvSpPr/>
      </xdr:nvSpPr>
      <xdr:spPr>
        <a:xfrm>
          <a:off x="13887450" y="1783388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5" name="フローチャート: 判断 874">
          <a:extLst>
            <a:ext uri="{FF2B5EF4-FFF2-40B4-BE49-F238E27FC236}">
              <a16:creationId xmlns:a16="http://schemas.microsoft.com/office/drawing/2014/main" id="{0C5C7AC8-FB36-407E-94F3-ED060C6D38F2}"/>
            </a:ext>
          </a:extLst>
        </xdr:cNvPr>
        <xdr:cNvSpPr/>
      </xdr:nvSpPr>
      <xdr:spPr>
        <a:xfrm>
          <a:off x="13089890" y="1792369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76" name="フローチャート: 判断 875">
          <a:extLst>
            <a:ext uri="{FF2B5EF4-FFF2-40B4-BE49-F238E27FC236}">
              <a16:creationId xmlns:a16="http://schemas.microsoft.com/office/drawing/2014/main" id="{BB8A31FD-B258-4322-B42B-0C53251C5A9A}"/>
            </a:ext>
          </a:extLst>
        </xdr:cNvPr>
        <xdr:cNvSpPr/>
      </xdr:nvSpPr>
      <xdr:spPr>
        <a:xfrm>
          <a:off x="12303760" y="179528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77" name="フローチャート: 判断 876">
          <a:extLst>
            <a:ext uri="{FF2B5EF4-FFF2-40B4-BE49-F238E27FC236}">
              <a16:creationId xmlns:a16="http://schemas.microsoft.com/office/drawing/2014/main" id="{DCA9292D-88CE-47D5-8846-9FADB750BA04}"/>
            </a:ext>
          </a:extLst>
        </xdr:cNvPr>
        <xdr:cNvSpPr/>
      </xdr:nvSpPr>
      <xdr:spPr>
        <a:xfrm>
          <a:off x="1148715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F01ECEB7-9C2E-4595-A34B-122DE0B75CD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B42ED7F-8E05-4584-AB47-76D3C4631F02}"/>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567F115-1777-4FD3-8476-21A078A7FA6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1773638-0CC6-4D64-8C13-A09BA15FC53C}"/>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CD2BA80A-5BC1-4998-A7DF-2BE8A6732E9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883" name="楕円 882">
          <a:extLst>
            <a:ext uri="{FF2B5EF4-FFF2-40B4-BE49-F238E27FC236}">
              <a16:creationId xmlns:a16="http://schemas.microsoft.com/office/drawing/2014/main" id="{FE63706B-8DD4-428C-87B4-B40E99BC5B86}"/>
            </a:ext>
          </a:extLst>
        </xdr:cNvPr>
        <xdr:cNvSpPr/>
      </xdr:nvSpPr>
      <xdr:spPr>
        <a:xfrm>
          <a:off x="14649450" y="179275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78939</xdr:rowOff>
    </xdr:from>
    <xdr:ext cx="405111" cy="259045"/>
    <xdr:sp macro="" textlink="">
      <xdr:nvSpPr>
        <xdr:cNvPr id="884" name="【庁舎】&#10;有形固定資産減価償却率該当値テキスト">
          <a:extLst>
            <a:ext uri="{FF2B5EF4-FFF2-40B4-BE49-F238E27FC236}">
              <a16:creationId xmlns:a16="http://schemas.microsoft.com/office/drawing/2014/main" id="{2B48042B-DB7F-4B2D-A13F-F9FCBF7E1177}"/>
            </a:ext>
          </a:extLst>
        </xdr:cNvPr>
        <xdr:cNvSpPr txBox="1"/>
      </xdr:nvSpPr>
      <xdr:spPr>
        <a:xfrm>
          <a:off x="14742160"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53158</xdr:rowOff>
    </xdr:from>
    <xdr:to>
      <xdr:col>81</xdr:col>
      <xdr:colOff>101600</xdr:colOff>
      <xdr:row>104</xdr:row>
      <xdr:rowOff>154758</xdr:rowOff>
    </xdr:to>
    <xdr:sp macro="" textlink="">
      <xdr:nvSpPr>
        <xdr:cNvPr id="885" name="楕円 884">
          <a:extLst>
            <a:ext uri="{FF2B5EF4-FFF2-40B4-BE49-F238E27FC236}">
              <a16:creationId xmlns:a16="http://schemas.microsoft.com/office/drawing/2014/main" id="{8F3E97DE-250A-4249-90B6-6A75FEB95C2D}"/>
            </a:ext>
          </a:extLst>
        </xdr:cNvPr>
        <xdr:cNvSpPr/>
      </xdr:nvSpPr>
      <xdr:spPr>
        <a:xfrm>
          <a:off x="13887450" y="178877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103958</xdr:rowOff>
    </xdr:from>
    <xdr:to>
      <xdr:col>85</xdr:col>
      <xdr:colOff>127000</xdr:colOff>
      <xdr:row>104</xdr:row>
      <xdr:rowOff>151312</xdr:rowOff>
    </xdr:to>
    <xdr:cxnSp macro="">
      <xdr:nvCxnSpPr>
        <xdr:cNvPr id="886" name="直線コネクタ 885">
          <a:extLst>
            <a:ext uri="{FF2B5EF4-FFF2-40B4-BE49-F238E27FC236}">
              <a16:creationId xmlns:a16="http://schemas.microsoft.com/office/drawing/2014/main" id="{7E173AD3-0C76-4A14-9B09-566FB4C2925E}"/>
            </a:ext>
          </a:extLst>
        </xdr:cNvPr>
        <xdr:cNvCxnSpPr/>
      </xdr:nvCxnSpPr>
      <xdr:spPr>
        <a:xfrm>
          <a:off x="13942060" y="17932853"/>
          <a:ext cx="762000" cy="4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887" name="楕円 886">
          <a:extLst>
            <a:ext uri="{FF2B5EF4-FFF2-40B4-BE49-F238E27FC236}">
              <a16:creationId xmlns:a16="http://schemas.microsoft.com/office/drawing/2014/main" id="{17D03D3B-ED8F-4E96-938C-1F12AF6D0445}"/>
            </a:ext>
          </a:extLst>
        </xdr:cNvPr>
        <xdr:cNvSpPr/>
      </xdr:nvSpPr>
      <xdr:spPr>
        <a:xfrm>
          <a:off x="13089890" y="178417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59871</xdr:rowOff>
    </xdr:from>
    <xdr:to>
      <xdr:col>81</xdr:col>
      <xdr:colOff>50800</xdr:colOff>
      <xdr:row>104</xdr:row>
      <xdr:rowOff>103958</xdr:rowOff>
    </xdr:to>
    <xdr:cxnSp macro="">
      <xdr:nvCxnSpPr>
        <xdr:cNvPr id="888" name="直線コネクタ 887">
          <a:extLst>
            <a:ext uri="{FF2B5EF4-FFF2-40B4-BE49-F238E27FC236}">
              <a16:creationId xmlns:a16="http://schemas.microsoft.com/office/drawing/2014/main" id="{FBACDCCC-5750-4681-8CC3-AF916AC02D79}"/>
            </a:ext>
          </a:extLst>
        </xdr:cNvPr>
        <xdr:cNvCxnSpPr/>
      </xdr:nvCxnSpPr>
      <xdr:spPr>
        <a:xfrm>
          <a:off x="13144500" y="17886861"/>
          <a:ext cx="79756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89" name="楕円 888">
          <a:extLst>
            <a:ext uri="{FF2B5EF4-FFF2-40B4-BE49-F238E27FC236}">
              <a16:creationId xmlns:a16="http://schemas.microsoft.com/office/drawing/2014/main" id="{25CAC112-1A38-486F-A8D4-B8BDAF04758B}"/>
            </a:ext>
          </a:extLst>
        </xdr:cNvPr>
        <xdr:cNvSpPr/>
      </xdr:nvSpPr>
      <xdr:spPr>
        <a:xfrm>
          <a:off x="12303760" y="177903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59871</xdr:rowOff>
    </xdr:to>
    <xdr:cxnSp macro="">
      <xdr:nvCxnSpPr>
        <xdr:cNvPr id="890" name="直線コネクタ 889">
          <a:extLst>
            <a:ext uri="{FF2B5EF4-FFF2-40B4-BE49-F238E27FC236}">
              <a16:creationId xmlns:a16="http://schemas.microsoft.com/office/drawing/2014/main" id="{94B50731-1A3E-47B6-8B40-4F3111DA0645}"/>
            </a:ext>
          </a:extLst>
        </xdr:cNvPr>
        <xdr:cNvCxnSpPr/>
      </xdr:nvCxnSpPr>
      <xdr:spPr>
        <a:xfrm>
          <a:off x="12346940" y="17848761"/>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85816</xdr:rowOff>
    </xdr:from>
    <xdr:to>
      <xdr:col>67</xdr:col>
      <xdr:colOff>101600</xdr:colOff>
      <xdr:row>104</xdr:row>
      <xdr:rowOff>15966</xdr:rowOff>
    </xdr:to>
    <xdr:sp macro="" textlink="">
      <xdr:nvSpPr>
        <xdr:cNvPr id="891" name="楕円 890">
          <a:extLst>
            <a:ext uri="{FF2B5EF4-FFF2-40B4-BE49-F238E27FC236}">
              <a16:creationId xmlns:a16="http://schemas.microsoft.com/office/drawing/2014/main" id="{EDA0F07A-3526-4D84-9FBA-3E524F19C483}"/>
            </a:ext>
          </a:extLst>
        </xdr:cNvPr>
        <xdr:cNvSpPr/>
      </xdr:nvSpPr>
      <xdr:spPr>
        <a:xfrm>
          <a:off x="11487150" y="177470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136616</xdr:rowOff>
    </xdr:from>
    <xdr:to>
      <xdr:col>71</xdr:col>
      <xdr:colOff>177800</xdr:colOff>
      <xdr:row>104</xdr:row>
      <xdr:rowOff>14151</xdr:rowOff>
    </xdr:to>
    <xdr:cxnSp macro="">
      <xdr:nvCxnSpPr>
        <xdr:cNvPr id="892" name="直線コネクタ 891">
          <a:extLst>
            <a:ext uri="{FF2B5EF4-FFF2-40B4-BE49-F238E27FC236}">
              <a16:creationId xmlns:a16="http://schemas.microsoft.com/office/drawing/2014/main" id="{3959DFD8-2A0F-4472-9883-35B3A2DAE45F}"/>
            </a:ext>
          </a:extLst>
        </xdr:cNvPr>
        <xdr:cNvCxnSpPr/>
      </xdr:nvCxnSpPr>
      <xdr:spPr>
        <a:xfrm>
          <a:off x="11541760" y="17792156"/>
          <a:ext cx="80518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3" name="n_1aveValue【庁舎】&#10;有形固定資産減価償却率">
          <a:extLst>
            <a:ext uri="{FF2B5EF4-FFF2-40B4-BE49-F238E27FC236}">
              <a16:creationId xmlns:a16="http://schemas.microsoft.com/office/drawing/2014/main" id="{A5CEE003-DE98-4353-BD1D-A2F5CA3E76B8}"/>
            </a:ext>
          </a:extLst>
        </xdr:cNvPr>
        <xdr:cNvSpPr txBox="1"/>
      </xdr:nvSpPr>
      <xdr:spPr>
        <a:xfrm>
          <a:off x="1373823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94" name="n_2aveValue【庁舎】&#10;有形固定資産減価償却率">
          <a:extLst>
            <a:ext uri="{FF2B5EF4-FFF2-40B4-BE49-F238E27FC236}">
              <a16:creationId xmlns:a16="http://schemas.microsoft.com/office/drawing/2014/main" id="{7998117B-4F7A-4BBA-BD2E-25A464620ACB}"/>
            </a:ext>
          </a:extLst>
        </xdr:cNvPr>
        <xdr:cNvSpPr txBox="1"/>
      </xdr:nvSpPr>
      <xdr:spPr>
        <a:xfrm>
          <a:off x="12957184" y="180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95" name="n_3aveValue【庁舎】&#10;有形固定資産減価償却率">
          <a:extLst>
            <a:ext uri="{FF2B5EF4-FFF2-40B4-BE49-F238E27FC236}">
              <a16:creationId xmlns:a16="http://schemas.microsoft.com/office/drawing/2014/main" id="{377D2939-84C6-48A3-B13E-2D786CA600DC}"/>
            </a:ext>
          </a:extLst>
        </xdr:cNvPr>
        <xdr:cNvSpPr txBox="1"/>
      </xdr:nvSpPr>
      <xdr:spPr>
        <a:xfrm>
          <a:off x="1217105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896" name="n_4aveValue【庁舎】&#10;有形固定資産減価償却率">
          <a:extLst>
            <a:ext uri="{FF2B5EF4-FFF2-40B4-BE49-F238E27FC236}">
              <a16:creationId xmlns:a16="http://schemas.microsoft.com/office/drawing/2014/main" id="{5ECC96F0-FF4F-41A2-BE20-20C7502D9DA7}"/>
            </a:ext>
          </a:extLst>
        </xdr:cNvPr>
        <xdr:cNvSpPr txBox="1"/>
      </xdr:nvSpPr>
      <xdr:spPr>
        <a:xfrm>
          <a:off x="113544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145885</xdr:rowOff>
    </xdr:from>
    <xdr:ext cx="405111" cy="259045"/>
    <xdr:sp macro="" textlink="">
      <xdr:nvSpPr>
        <xdr:cNvPr id="897" name="n_1mainValue【庁舎】&#10;有形固定資産減価償却率">
          <a:extLst>
            <a:ext uri="{FF2B5EF4-FFF2-40B4-BE49-F238E27FC236}">
              <a16:creationId xmlns:a16="http://schemas.microsoft.com/office/drawing/2014/main" id="{FB46CB54-5283-42A1-BED8-F8DDC556D74E}"/>
            </a:ext>
          </a:extLst>
        </xdr:cNvPr>
        <xdr:cNvSpPr txBox="1"/>
      </xdr:nvSpPr>
      <xdr:spPr>
        <a:xfrm>
          <a:off x="13738234" y="1797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98" name="n_2mainValue【庁舎】&#10;有形固定資産減価償却率">
          <a:extLst>
            <a:ext uri="{FF2B5EF4-FFF2-40B4-BE49-F238E27FC236}">
              <a16:creationId xmlns:a16="http://schemas.microsoft.com/office/drawing/2014/main" id="{AFC1835B-6920-4B8D-93A2-38C051B77EBB}"/>
            </a:ext>
          </a:extLst>
        </xdr:cNvPr>
        <xdr:cNvSpPr txBox="1"/>
      </xdr:nvSpPr>
      <xdr:spPr>
        <a:xfrm>
          <a:off x="12957184" y="1761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9" name="n_3mainValue【庁舎】&#10;有形固定資産減価償却率">
          <a:extLst>
            <a:ext uri="{FF2B5EF4-FFF2-40B4-BE49-F238E27FC236}">
              <a16:creationId xmlns:a16="http://schemas.microsoft.com/office/drawing/2014/main" id="{D8AF574E-DF91-4E55-9543-724339376017}"/>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32493</xdr:rowOff>
    </xdr:from>
    <xdr:ext cx="405111" cy="259045"/>
    <xdr:sp macro="" textlink="">
      <xdr:nvSpPr>
        <xdr:cNvPr id="900" name="n_4mainValue【庁舎】&#10;有形固定資産減価償却率">
          <a:extLst>
            <a:ext uri="{FF2B5EF4-FFF2-40B4-BE49-F238E27FC236}">
              <a16:creationId xmlns:a16="http://schemas.microsoft.com/office/drawing/2014/main" id="{927E5398-C557-4924-865F-E5378B5941B2}"/>
            </a:ext>
          </a:extLst>
        </xdr:cNvPr>
        <xdr:cNvSpPr txBox="1"/>
      </xdr:nvSpPr>
      <xdr:spPr>
        <a:xfrm>
          <a:off x="11354444" y="1751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A0D02959-0D23-4C80-929C-9506FA23309F}"/>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B7300D5F-5DEF-41AB-AFED-FAF172EFCE6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CC20045E-6881-4098-AC0E-3DB786E9EE6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C767AC84-269F-4DC2-899F-F4CC9229F85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03B10C40-97D2-4683-A2E9-09B2F759568D}"/>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25B34CCC-60B9-47A5-99A9-54EE0FA9022C}"/>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A0B6F585-09F4-4C99-947C-0AB745B4581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4C62C14A-5767-44A0-9CF1-3B6A4D9B2E4F}"/>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001233FF-349F-4F0B-A80F-812C9BAF52A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A30A0383-6A3B-4A50-B828-CFAA0D5D2D95}"/>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AE575080-422B-42FF-A162-D8500CF40E2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0429BEFC-07D5-4D89-A05A-4B48C7157E9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8BFB5E5E-450B-400C-A051-2AD031EDC841}"/>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739E306E-4DFD-4313-823B-D051A7B6CBA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B47A67E8-8D2B-47F0-AB6D-B230EA80C2A6}"/>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89D3128E-900A-4B70-B013-ADD3154DD36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FA66FC13-FDC1-4A42-AB13-FEB3EB40E47C}"/>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E9EA7452-A044-4295-9748-34402A877926}"/>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0E75F4E0-088D-4642-9F3B-F57AE77994A9}"/>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F66F2A3F-0027-4088-9C18-5E64C83BEB07}"/>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53429B79-7459-4CBC-9A38-0428E603CB23}"/>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783CBD3F-ACCF-4B97-972E-34CB437A8A4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677A227-A0F9-470A-BB5F-68681E9E3E9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000259DC-C634-4F82-A849-55C34970D114}"/>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CDEC55E2-6782-46FC-9432-105155C265CD}"/>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926" name="直線コネクタ 925">
          <a:extLst>
            <a:ext uri="{FF2B5EF4-FFF2-40B4-BE49-F238E27FC236}">
              <a16:creationId xmlns:a16="http://schemas.microsoft.com/office/drawing/2014/main" id="{931044C1-E8FB-4800-8C36-DC2CD2F6F2C1}"/>
            </a:ext>
          </a:extLst>
        </xdr:cNvPr>
        <xdr:cNvCxnSpPr/>
      </xdr:nvCxnSpPr>
      <xdr:spPr>
        <a:xfrm flipV="1">
          <a:off x="19947254" y="17116425"/>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7" name="【庁舎】&#10;一人当たり面積最小値テキスト">
          <a:extLst>
            <a:ext uri="{FF2B5EF4-FFF2-40B4-BE49-F238E27FC236}">
              <a16:creationId xmlns:a16="http://schemas.microsoft.com/office/drawing/2014/main" id="{A084F494-CF93-40DB-AF5E-58D09A5FF9AE}"/>
            </a:ext>
          </a:extLst>
        </xdr:cNvPr>
        <xdr:cNvSpPr txBox="1"/>
      </xdr:nvSpPr>
      <xdr:spPr>
        <a:xfrm>
          <a:off x="19985990" y="1851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8" name="直線コネクタ 927">
          <a:extLst>
            <a:ext uri="{FF2B5EF4-FFF2-40B4-BE49-F238E27FC236}">
              <a16:creationId xmlns:a16="http://schemas.microsoft.com/office/drawing/2014/main" id="{F08B9056-B168-4BEA-A107-C99993439061}"/>
            </a:ext>
          </a:extLst>
        </xdr:cNvPr>
        <xdr:cNvCxnSpPr/>
      </xdr:nvCxnSpPr>
      <xdr:spPr>
        <a:xfrm>
          <a:off x="19885660" y="18508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929" name="【庁舎】&#10;一人当たり面積最大値テキスト">
          <a:extLst>
            <a:ext uri="{FF2B5EF4-FFF2-40B4-BE49-F238E27FC236}">
              <a16:creationId xmlns:a16="http://schemas.microsoft.com/office/drawing/2014/main" id="{72AAFAC5-D86E-4915-9E6F-357EA2C4DB5C}"/>
            </a:ext>
          </a:extLst>
        </xdr:cNvPr>
        <xdr:cNvSpPr txBox="1"/>
      </xdr:nvSpPr>
      <xdr:spPr>
        <a:xfrm>
          <a:off x="19985990" y="1689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930" name="直線コネクタ 929">
          <a:extLst>
            <a:ext uri="{FF2B5EF4-FFF2-40B4-BE49-F238E27FC236}">
              <a16:creationId xmlns:a16="http://schemas.microsoft.com/office/drawing/2014/main" id="{6B45F612-AA03-4941-8202-01360D5AB77C}"/>
            </a:ext>
          </a:extLst>
        </xdr:cNvPr>
        <xdr:cNvCxnSpPr/>
      </xdr:nvCxnSpPr>
      <xdr:spPr>
        <a:xfrm>
          <a:off x="19885660" y="1711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31" name="【庁舎】&#10;一人当たり面積平均値テキスト">
          <a:extLst>
            <a:ext uri="{FF2B5EF4-FFF2-40B4-BE49-F238E27FC236}">
              <a16:creationId xmlns:a16="http://schemas.microsoft.com/office/drawing/2014/main" id="{EAF68D50-46DA-4D00-BC07-D234F1CC8409}"/>
            </a:ext>
          </a:extLst>
        </xdr:cNvPr>
        <xdr:cNvSpPr txBox="1"/>
      </xdr:nvSpPr>
      <xdr:spPr>
        <a:xfrm>
          <a:off x="19985990" y="17975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32" name="フローチャート: 判断 931">
          <a:extLst>
            <a:ext uri="{FF2B5EF4-FFF2-40B4-BE49-F238E27FC236}">
              <a16:creationId xmlns:a16="http://schemas.microsoft.com/office/drawing/2014/main" id="{1874370D-8F4A-4C4A-A3FA-22728EFD47B9}"/>
            </a:ext>
          </a:extLst>
        </xdr:cNvPr>
        <xdr:cNvSpPr/>
      </xdr:nvSpPr>
      <xdr:spPr>
        <a:xfrm>
          <a:off x="19904710" y="1812752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933" name="フローチャート: 判断 932">
          <a:extLst>
            <a:ext uri="{FF2B5EF4-FFF2-40B4-BE49-F238E27FC236}">
              <a16:creationId xmlns:a16="http://schemas.microsoft.com/office/drawing/2014/main" id="{5412126C-EC99-454D-A5B6-6461CE4CD829}"/>
            </a:ext>
          </a:extLst>
        </xdr:cNvPr>
        <xdr:cNvSpPr/>
      </xdr:nvSpPr>
      <xdr:spPr>
        <a:xfrm>
          <a:off x="19161760" y="1812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4" name="フローチャート: 判断 933">
          <a:extLst>
            <a:ext uri="{FF2B5EF4-FFF2-40B4-BE49-F238E27FC236}">
              <a16:creationId xmlns:a16="http://schemas.microsoft.com/office/drawing/2014/main" id="{0D22C076-F2A5-4B61-979D-87C6DB1C1E86}"/>
            </a:ext>
          </a:extLst>
        </xdr:cNvPr>
        <xdr:cNvSpPr/>
      </xdr:nvSpPr>
      <xdr:spPr>
        <a:xfrm>
          <a:off x="18345150" y="18109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35" name="フローチャート: 判断 934">
          <a:extLst>
            <a:ext uri="{FF2B5EF4-FFF2-40B4-BE49-F238E27FC236}">
              <a16:creationId xmlns:a16="http://schemas.microsoft.com/office/drawing/2014/main" id="{13A7D1A3-F76E-4577-8F1C-E5A4995C6B82}"/>
            </a:ext>
          </a:extLst>
        </xdr:cNvPr>
        <xdr:cNvSpPr/>
      </xdr:nvSpPr>
      <xdr:spPr>
        <a:xfrm>
          <a:off x="17547590" y="183332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936" name="フローチャート: 判断 935">
          <a:extLst>
            <a:ext uri="{FF2B5EF4-FFF2-40B4-BE49-F238E27FC236}">
              <a16:creationId xmlns:a16="http://schemas.microsoft.com/office/drawing/2014/main" id="{979716A9-4F91-4EB6-962A-E2BBC9D4B3F1}"/>
            </a:ext>
          </a:extLst>
        </xdr:cNvPr>
        <xdr:cNvSpPr/>
      </xdr:nvSpPr>
      <xdr:spPr>
        <a:xfrm>
          <a:off x="16761460" y="183332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E8A03EF-047A-4F1B-B88A-05299C71EA2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6DD250D-4B00-4AA7-83E8-6A4BFBD3BC6C}"/>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BCF55C77-54E2-4E7C-B31B-569F8CBC877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5AD8085-4F0D-44C7-A71F-E89C7547FEF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5081138D-A550-4489-A0BE-A5B0F0DEFAC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42" name="楕円 941">
          <a:extLst>
            <a:ext uri="{FF2B5EF4-FFF2-40B4-BE49-F238E27FC236}">
              <a16:creationId xmlns:a16="http://schemas.microsoft.com/office/drawing/2014/main" id="{B0D3B564-C134-4A1C-ADC5-3275E8E67BEE}"/>
            </a:ext>
          </a:extLst>
        </xdr:cNvPr>
        <xdr:cNvSpPr/>
      </xdr:nvSpPr>
      <xdr:spPr>
        <a:xfrm>
          <a:off x="19904710" y="18191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163847</xdr:rowOff>
    </xdr:from>
    <xdr:ext cx="469744" cy="259045"/>
    <xdr:sp macro="" textlink="">
      <xdr:nvSpPr>
        <xdr:cNvPr id="943" name="【庁舎】&#10;一人当たり面積該当値テキスト">
          <a:extLst>
            <a:ext uri="{FF2B5EF4-FFF2-40B4-BE49-F238E27FC236}">
              <a16:creationId xmlns:a16="http://schemas.microsoft.com/office/drawing/2014/main" id="{08809DC4-C861-4D56-8B31-24A74C7AD565}"/>
            </a:ext>
          </a:extLst>
        </xdr:cNvPr>
        <xdr:cNvSpPr txBox="1"/>
      </xdr:nvSpPr>
      <xdr:spPr>
        <a:xfrm>
          <a:off x="1998599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944" name="楕円 943">
          <a:extLst>
            <a:ext uri="{FF2B5EF4-FFF2-40B4-BE49-F238E27FC236}">
              <a16:creationId xmlns:a16="http://schemas.microsoft.com/office/drawing/2014/main" id="{DF362466-3D17-4E1B-8FEF-2C262BCFE074}"/>
            </a:ext>
          </a:extLst>
        </xdr:cNvPr>
        <xdr:cNvSpPr/>
      </xdr:nvSpPr>
      <xdr:spPr>
        <a:xfrm>
          <a:off x="19161760" y="1819039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71301</xdr:rowOff>
    </xdr:to>
    <xdr:cxnSp macro="">
      <xdr:nvCxnSpPr>
        <xdr:cNvPr id="945" name="直線コネクタ 944">
          <a:extLst>
            <a:ext uri="{FF2B5EF4-FFF2-40B4-BE49-F238E27FC236}">
              <a16:creationId xmlns:a16="http://schemas.microsoft.com/office/drawing/2014/main" id="{2E5F9968-26B1-4846-B8D1-AB330AEED634}"/>
            </a:ext>
          </a:extLst>
        </xdr:cNvPr>
        <xdr:cNvCxnSpPr/>
      </xdr:nvCxnSpPr>
      <xdr:spPr>
        <a:xfrm flipV="1">
          <a:off x="19204940" y="18236565"/>
          <a:ext cx="7429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946" name="楕円 945">
          <a:extLst>
            <a:ext uri="{FF2B5EF4-FFF2-40B4-BE49-F238E27FC236}">
              <a16:creationId xmlns:a16="http://schemas.microsoft.com/office/drawing/2014/main" id="{3F64E36E-BF49-436C-965B-52A63B4EC485}"/>
            </a:ext>
          </a:extLst>
        </xdr:cNvPr>
        <xdr:cNvSpPr/>
      </xdr:nvSpPr>
      <xdr:spPr>
        <a:xfrm>
          <a:off x="18345150" y="1819365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74568</xdr:rowOff>
    </xdr:to>
    <xdr:cxnSp macro="">
      <xdr:nvCxnSpPr>
        <xdr:cNvPr id="947" name="直線コネクタ 946">
          <a:extLst>
            <a:ext uri="{FF2B5EF4-FFF2-40B4-BE49-F238E27FC236}">
              <a16:creationId xmlns:a16="http://schemas.microsoft.com/office/drawing/2014/main" id="{561B330F-D26E-4741-B18C-D5A085E02E0A}"/>
            </a:ext>
          </a:extLst>
        </xdr:cNvPr>
        <xdr:cNvCxnSpPr/>
      </xdr:nvCxnSpPr>
      <xdr:spPr>
        <a:xfrm flipV="1">
          <a:off x="18399760" y="18243096"/>
          <a:ext cx="80518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27032</xdr:rowOff>
    </xdr:from>
    <xdr:to>
      <xdr:col>102</xdr:col>
      <xdr:colOff>165100</xdr:colOff>
      <xdr:row>106</xdr:row>
      <xdr:rowOff>128632</xdr:rowOff>
    </xdr:to>
    <xdr:sp macro="" textlink="">
      <xdr:nvSpPr>
        <xdr:cNvPr id="948" name="楕円 947">
          <a:extLst>
            <a:ext uri="{FF2B5EF4-FFF2-40B4-BE49-F238E27FC236}">
              <a16:creationId xmlns:a16="http://schemas.microsoft.com/office/drawing/2014/main" id="{39EC7FCB-9E35-43E8-8E69-C7E1A394E0D0}"/>
            </a:ext>
          </a:extLst>
        </xdr:cNvPr>
        <xdr:cNvSpPr/>
      </xdr:nvSpPr>
      <xdr:spPr>
        <a:xfrm>
          <a:off x="17547590" y="1819882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77832</xdr:rowOff>
    </xdr:to>
    <xdr:cxnSp macro="">
      <xdr:nvCxnSpPr>
        <xdr:cNvPr id="949" name="直線コネクタ 948">
          <a:extLst>
            <a:ext uri="{FF2B5EF4-FFF2-40B4-BE49-F238E27FC236}">
              <a16:creationId xmlns:a16="http://schemas.microsoft.com/office/drawing/2014/main" id="{4C195139-ED7A-4E92-8DB8-050CC1472E96}"/>
            </a:ext>
          </a:extLst>
        </xdr:cNvPr>
        <xdr:cNvCxnSpPr/>
      </xdr:nvCxnSpPr>
      <xdr:spPr>
        <a:xfrm flipV="1">
          <a:off x="17602200" y="18248268"/>
          <a:ext cx="79756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950" name="楕円 949">
          <a:extLst>
            <a:ext uri="{FF2B5EF4-FFF2-40B4-BE49-F238E27FC236}">
              <a16:creationId xmlns:a16="http://schemas.microsoft.com/office/drawing/2014/main" id="{4BE3518E-DFB8-41BE-B8DE-16ED42A60C62}"/>
            </a:ext>
          </a:extLst>
        </xdr:cNvPr>
        <xdr:cNvSpPr/>
      </xdr:nvSpPr>
      <xdr:spPr>
        <a:xfrm>
          <a:off x="16761460" y="1820372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77832</xdr:rowOff>
    </xdr:from>
    <xdr:to>
      <xdr:col>102</xdr:col>
      <xdr:colOff>114300</xdr:colOff>
      <xdr:row>106</xdr:row>
      <xdr:rowOff>82731</xdr:rowOff>
    </xdr:to>
    <xdr:cxnSp macro="">
      <xdr:nvCxnSpPr>
        <xdr:cNvPr id="951" name="直線コネクタ 950">
          <a:extLst>
            <a:ext uri="{FF2B5EF4-FFF2-40B4-BE49-F238E27FC236}">
              <a16:creationId xmlns:a16="http://schemas.microsoft.com/office/drawing/2014/main" id="{CFB4AECB-6D24-4BB0-81E4-A5527C8F3902}"/>
            </a:ext>
          </a:extLst>
        </xdr:cNvPr>
        <xdr:cNvCxnSpPr/>
      </xdr:nvCxnSpPr>
      <xdr:spPr>
        <a:xfrm flipV="1">
          <a:off x="16804640" y="18251532"/>
          <a:ext cx="79756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952" name="n_1aveValue【庁舎】&#10;一人当たり面積">
          <a:extLst>
            <a:ext uri="{FF2B5EF4-FFF2-40B4-BE49-F238E27FC236}">
              <a16:creationId xmlns:a16="http://schemas.microsoft.com/office/drawing/2014/main" id="{B37B3336-D98D-4191-AB57-A78613D37497}"/>
            </a:ext>
          </a:extLst>
        </xdr:cNvPr>
        <xdr:cNvSpPr txBox="1"/>
      </xdr:nvSpPr>
      <xdr:spPr>
        <a:xfrm>
          <a:off x="18982132" y="178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53" name="n_2aveValue【庁舎】&#10;一人当たり面積">
          <a:extLst>
            <a:ext uri="{FF2B5EF4-FFF2-40B4-BE49-F238E27FC236}">
              <a16:creationId xmlns:a16="http://schemas.microsoft.com/office/drawing/2014/main" id="{CF4342AE-6EA8-4AB8-BD5A-DF68E581C907}"/>
            </a:ext>
          </a:extLst>
        </xdr:cNvPr>
        <xdr:cNvSpPr txBox="1"/>
      </xdr:nvSpPr>
      <xdr:spPr>
        <a:xfrm>
          <a:off x="18182032" y="178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54" name="n_3aveValue【庁舎】&#10;一人当たり面積">
          <a:extLst>
            <a:ext uri="{FF2B5EF4-FFF2-40B4-BE49-F238E27FC236}">
              <a16:creationId xmlns:a16="http://schemas.microsoft.com/office/drawing/2014/main" id="{67B0D58D-54CE-467C-9848-AA25274B0A07}"/>
            </a:ext>
          </a:extLst>
        </xdr:cNvPr>
        <xdr:cNvSpPr txBox="1"/>
      </xdr:nvSpPr>
      <xdr:spPr>
        <a:xfrm>
          <a:off x="17384472"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955" name="n_4aveValue【庁舎】&#10;一人当たり面積">
          <a:extLst>
            <a:ext uri="{FF2B5EF4-FFF2-40B4-BE49-F238E27FC236}">
              <a16:creationId xmlns:a16="http://schemas.microsoft.com/office/drawing/2014/main" id="{55F71ECA-65AF-4D60-A399-A1BC29B034C4}"/>
            </a:ext>
          </a:extLst>
        </xdr:cNvPr>
        <xdr:cNvSpPr txBox="1"/>
      </xdr:nvSpPr>
      <xdr:spPr>
        <a:xfrm>
          <a:off x="1658881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113228</xdr:rowOff>
    </xdr:from>
    <xdr:ext cx="469744" cy="259045"/>
    <xdr:sp macro="" textlink="">
      <xdr:nvSpPr>
        <xdr:cNvPr id="956" name="n_1mainValue【庁舎】&#10;一人当たり面積">
          <a:extLst>
            <a:ext uri="{FF2B5EF4-FFF2-40B4-BE49-F238E27FC236}">
              <a16:creationId xmlns:a16="http://schemas.microsoft.com/office/drawing/2014/main" id="{44C8C44A-AAC5-4D81-86D9-A58A2762609C}"/>
            </a:ext>
          </a:extLst>
        </xdr:cNvPr>
        <xdr:cNvSpPr txBox="1"/>
      </xdr:nvSpPr>
      <xdr:spPr>
        <a:xfrm>
          <a:off x="18982132"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116495</xdr:rowOff>
    </xdr:from>
    <xdr:ext cx="469744" cy="259045"/>
    <xdr:sp macro="" textlink="">
      <xdr:nvSpPr>
        <xdr:cNvPr id="957" name="n_2mainValue【庁舎】&#10;一人当たり面積">
          <a:extLst>
            <a:ext uri="{FF2B5EF4-FFF2-40B4-BE49-F238E27FC236}">
              <a16:creationId xmlns:a16="http://schemas.microsoft.com/office/drawing/2014/main" id="{63484551-F9E0-4F47-83B7-B0B05E3FA2AE}"/>
            </a:ext>
          </a:extLst>
        </xdr:cNvPr>
        <xdr:cNvSpPr txBox="1"/>
      </xdr:nvSpPr>
      <xdr:spPr>
        <a:xfrm>
          <a:off x="18182032"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145159</xdr:rowOff>
    </xdr:from>
    <xdr:ext cx="469744" cy="259045"/>
    <xdr:sp macro="" textlink="">
      <xdr:nvSpPr>
        <xdr:cNvPr id="958" name="n_3mainValue【庁舎】&#10;一人当たり面積">
          <a:extLst>
            <a:ext uri="{FF2B5EF4-FFF2-40B4-BE49-F238E27FC236}">
              <a16:creationId xmlns:a16="http://schemas.microsoft.com/office/drawing/2014/main" id="{864FFBB5-6675-4A8A-A36E-B41FCFF40B75}"/>
            </a:ext>
          </a:extLst>
        </xdr:cNvPr>
        <xdr:cNvSpPr txBox="1"/>
      </xdr:nvSpPr>
      <xdr:spPr>
        <a:xfrm>
          <a:off x="17384472" y="179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150058</xdr:rowOff>
    </xdr:from>
    <xdr:ext cx="469744" cy="259045"/>
    <xdr:sp macro="" textlink="">
      <xdr:nvSpPr>
        <xdr:cNvPr id="959" name="n_4mainValue【庁舎】&#10;一人当たり面積">
          <a:extLst>
            <a:ext uri="{FF2B5EF4-FFF2-40B4-BE49-F238E27FC236}">
              <a16:creationId xmlns:a16="http://schemas.microsoft.com/office/drawing/2014/main" id="{B9A8201F-C7D3-426D-A37C-9B1BF53990FF}"/>
            </a:ext>
          </a:extLst>
        </xdr:cNvPr>
        <xdr:cNvSpPr txBox="1"/>
      </xdr:nvSpPr>
      <xdr:spPr>
        <a:xfrm>
          <a:off x="1658881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ACE7C986-4447-4729-85D9-E7C583173E50}"/>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62ADCE-E8A9-4454-848F-3ED272FFA03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7ED87BF1-F1C4-4C35-8EF4-A30C9F3E5A2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年度における有形固定資産減価償却率は、令和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年度に大規模改修を行った総合体育館、一部事務組合による共同処理を行っている一般廃棄物処理施設、平成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した保健センターは類似団体平均より下回っているものの、それ以外の施設については類似団体を上回っている。人口一人当たりの資産保有量は、体育館・プールと福祉施設のみ類似団体より高く、その他の施設は類似団体より低い水準となっている。老朽化した公共施設が増えており、年次的に改修を行っているところである。今後も個別施設計画に基づき、地方債残高及び公債費の増加に留意しながら改修等を行っ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14&#39640;&#37707;&#30010;&#9745;\&#12304;&#36001;&#25919;&#29366;&#27841;&#36039;&#26009;&#38598;&#12305;_454010_&#39640;&#37707;&#30010;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14&#39640;&#37707;&#30010;&#9745;/&#12304;&#36001;&#25919;&#29366;&#27841;&#36039;&#26009;&#38598;&#12305;_454010_&#39640;&#3770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12.2</v>
          </cell>
          <cell r="BX51">
            <v>6.9</v>
          </cell>
          <cell r="CF51">
            <v>1.1000000000000001</v>
          </cell>
        </row>
        <row r="53">
          <cell r="BP53">
            <v>59.1</v>
          </cell>
          <cell r="BX53">
            <v>59.7</v>
          </cell>
          <cell r="CF53">
            <v>60.5</v>
          </cell>
          <cell r="CN53">
            <v>61.2</v>
          </cell>
          <cell r="CV53">
            <v>62.4</v>
          </cell>
        </row>
        <row r="55">
          <cell r="AN55" t="str">
            <v>類似団体内平均値</v>
          </cell>
          <cell r="BP55">
            <v>18.2</v>
          </cell>
          <cell r="BX55">
            <v>20.3</v>
          </cell>
          <cell r="CF55">
            <v>12.8</v>
          </cell>
          <cell r="CN55">
            <v>0</v>
          </cell>
          <cell r="CV55">
            <v>0</v>
          </cell>
        </row>
        <row r="57">
          <cell r="BP57">
            <v>59.3</v>
          </cell>
          <cell r="BX57">
            <v>60.3</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12.2</v>
          </cell>
          <cell r="BX73">
            <v>6.9</v>
          </cell>
          <cell r="CF73">
            <v>1.1000000000000001</v>
          </cell>
        </row>
        <row r="75">
          <cell r="BP75">
            <v>10.199999999999999</v>
          </cell>
          <cell r="BX75">
            <v>12</v>
          </cell>
          <cell r="CF75">
            <v>13.4</v>
          </cell>
          <cell r="CN75">
            <v>14</v>
          </cell>
          <cell r="CV75">
            <v>12.2</v>
          </cell>
        </row>
        <row r="77">
          <cell r="AN77" t="str">
            <v>類似団体内平均値</v>
          </cell>
          <cell r="BP77">
            <v>18.2</v>
          </cell>
          <cell r="BX77">
            <v>20.3</v>
          </cell>
          <cell r="CF77">
            <v>12.8</v>
          </cell>
          <cell r="CN77">
            <v>0</v>
          </cell>
          <cell r="CV77">
            <v>0</v>
          </cell>
        </row>
        <row r="79">
          <cell r="BP79">
            <v>6.8</v>
          </cell>
          <cell r="BX79">
            <v>6.6</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81</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82</v>
      </c>
      <c r="C2" s="176"/>
      <c r="D2" s="177"/>
    </row>
    <row r="3" spans="1:119" ht="18.75" customHeight="1" thickBot="1" x14ac:dyDescent="0.25">
      <c r="A3" s="175"/>
      <c r="B3" s="579" t="s">
        <v>83</v>
      </c>
      <c r="C3" s="580"/>
      <c r="D3" s="580"/>
      <c r="E3" s="581"/>
      <c r="F3" s="581"/>
      <c r="G3" s="581"/>
      <c r="H3" s="581"/>
      <c r="I3" s="581"/>
      <c r="J3" s="581"/>
      <c r="K3" s="581"/>
      <c r="L3" s="581" t="s">
        <v>84</v>
      </c>
      <c r="M3" s="581"/>
      <c r="N3" s="581"/>
      <c r="O3" s="581"/>
      <c r="P3" s="581"/>
      <c r="Q3" s="581"/>
      <c r="R3" s="584"/>
      <c r="S3" s="584"/>
      <c r="T3" s="584"/>
      <c r="U3" s="584"/>
      <c r="V3" s="585"/>
      <c r="W3" s="475" t="s">
        <v>85</v>
      </c>
      <c r="X3" s="476"/>
      <c r="Y3" s="476"/>
      <c r="Z3" s="476"/>
      <c r="AA3" s="476"/>
      <c r="AB3" s="580"/>
      <c r="AC3" s="584" t="s">
        <v>86</v>
      </c>
      <c r="AD3" s="476"/>
      <c r="AE3" s="476"/>
      <c r="AF3" s="476"/>
      <c r="AG3" s="476"/>
      <c r="AH3" s="476"/>
      <c r="AI3" s="476"/>
      <c r="AJ3" s="476"/>
      <c r="AK3" s="476"/>
      <c r="AL3" s="546"/>
      <c r="AM3" s="475" t="s">
        <v>87</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88</v>
      </c>
      <c r="BO3" s="476"/>
      <c r="BP3" s="476"/>
      <c r="BQ3" s="476"/>
      <c r="BR3" s="476"/>
      <c r="BS3" s="476"/>
      <c r="BT3" s="476"/>
      <c r="BU3" s="546"/>
      <c r="BV3" s="475" t="s">
        <v>89</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90</v>
      </c>
      <c r="CU3" s="476"/>
      <c r="CV3" s="476"/>
      <c r="CW3" s="476"/>
      <c r="CX3" s="476"/>
      <c r="CY3" s="476"/>
      <c r="CZ3" s="476"/>
      <c r="DA3" s="546"/>
      <c r="DB3" s="475" t="s">
        <v>91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92</v>
      </c>
      <c r="AZ4" s="433"/>
      <c r="BA4" s="433"/>
      <c r="BB4" s="433"/>
      <c r="BC4" s="433"/>
      <c r="BD4" s="433"/>
      <c r="BE4" s="433"/>
      <c r="BF4" s="433"/>
      <c r="BG4" s="433"/>
      <c r="BH4" s="433"/>
      <c r="BI4" s="433"/>
      <c r="BJ4" s="433"/>
      <c r="BK4" s="433"/>
      <c r="BL4" s="433"/>
      <c r="BM4" s="434"/>
      <c r="BN4" s="435">
        <v>11527255</v>
      </c>
      <c r="BO4" s="436"/>
      <c r="BP4" s="436"/>
      <c r="BQ4" s="436"/>
      <c r="BR4" s="436"/>
      <c r="BS4" s="436"/>
      <c r="BT4" s="436"/>
      <c r="BU4" s="437"/>
      <c r="BV4" s="435">
        <v>12457254</v>
      </c>
      <c r="BW4" s="436"/>
      <c r="BX4" s="436"/>
      <c r="BY4" s="436"/>
      <c r="BZ4" s="436"/>
      <c r="CA4" s="436"/>
      <c r="CB4" s="436"/>
      <c r="CC4" s="437"/>
      <c r="CD4" s="572" t="s">
        <v>93</v>
      </c>
      <c r="CE4" s="573"/>
      <c r="CF4" s="573"/>
      <c r="CG4" s="573"/>
      <c r="CH4" s="573"/>
      <c r="CI4" s="573"/>
      <c r="CJ4" s="573"/>
      <c r="CK4" s="573"/>
      <c r="CL4" s="573"/>
      <c r="CM4" s="573"/>
      <c r="CN4" s="573"/>
      <c r="CO4" s="573"/>
      <c r="CP4" s="573"/>
      <c r="CQ4" s="573"/>
      <c r="CR4" s="573"/>
      <c r="CS4" s="574"/>
      <c r="CT4" s="575">
        <v>10.5</v>
      </c>
      <c r="CU4" s="576"/>
      <c r="CV4" s="576"/>
      <c r="CW4" s="576"/>
      <c r="CX4" s="576"/>
      <c r="CY4" s="576"/>
      <c r="CZ4" s="576"/>
      <c r="DA4" s="577"/>
      <c r="DB4" s="575">
        <v>9.6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94</v>
      </c>
      <c r="AN5" s="363"/>
      <c r="AO5" s="363"/>
      <c r="AP5" s="363"/>
      <c r="AQ5" s="363"/>
      <c r="AR5" s="363"/>
      <c r="AS5" s="363"/>
      <c r="AT5" s="364"/>
      <c r="AU5" s="464" t="s">
        <v>95</v>
      </c>
      <c r="AV5" s="465"/>
      <c r="AW5" s="465"/>
      <c r="AX5" s="465"/>
      <c r="AY5" s="420" t="s">
        <v>96</v>
      </c>
      <c r="AZ5" s="421"/>
      <c r="BA5" s="421"/>
      <c r="BB5" s="421"/>
      <c r="BC5" s="421"/>
      <c r="BD5" s="421"/>
      <c r="BE5" s="421"/>
      <c r="BF5" s="421"/>
      <c r="BG5" s="421"/>
      <c r="BH5" s="421"/>
      <c r="BI5" s="421"/>
      <c r="BJ5" s="421"/>
      <c r="BK5" s="421"/>
      <c r="BL5" s="421"/>
      <c r="BM5" s="422"/>
      <c r="BN5" s="406">
        <v>10920436</v>
      </c>
      <c r="BO5" s="407"/>
      <c r="BP5" s="407"/>
      <c r="BQ5" s="407"/>
      <c r="BR5" s="407"/>
      <c r="BS5" s="407"/>
      <c r="BT5" s="407"/>
      <c r="BU5" s="408"/>
      <c r="BV5" s="406">
        <v>11805217</v>
      </c>
      <c r="BW5" s="407"/>
      <c r="BX5" s="407"/>
      <c r="BY5" s="407"/>
      <c r="BZ5" s="407"/>
      <c r="CA5" s="407"/>
      <c r="CB5" s="407"/>
      <c r="CC5" s="408"/>
      <c r="CD5" s="446" t="s">
        <v>97</v>
      </c>
      <c r="CE5" s="366"/>
      <c r="CF5" s="366"/>
      <c r="CG5" s="366"/>
      <c r="CH5" s="366"/>
      <c r="CI5" s="366"/>
      <c r="CJ5" s="366"/>
      <c r="CK5" s="366"/>
      <c r="CL5" s="366"/>
      <c r="CM5" s="366"/>
      <c r="CN5" s="366"/>
      <c r="CO5" s="366"/>
      <c r="CP5" s="366"/>
      <c r="CQ5" s="366"/>
      <c r="CR5" s="366"/>
      <c r="CS5" s="447"/>
      <c r="CT5" s="403">
        <v>89.6</v>
      </c>
      <c r="CU5" s="404"/>
      <c r="CV5" s="404"/>
      <c r="CW5" s="404"/>
      <c r="CX5" s="404"/>
      <c r="CY5" s="404"/>
      <c r="CZ5" s="404"/>
      <c r="DA5" s="405"/>
      <c r="DB5" s="403">
        <v>81.599999999999994</v>
      </c>
      <c r="DC5" s="404"/>
      <c r="DD5" s="404"/>
      <c r="DE5" s="404"/>
      <c r="DF5" s="404"/>
      <c r="DG5" s="404"/>
      <c r="DH5" s="404"/>
      <c r="DI5" s="405"/>
    </row>
    <row r="6" spans="1:119" ht="18.75" customHeight="1" x14ac:dyDescent="0.2">
      <c r="A6" s="175"/>
      <c r="B6" s="552" t="s">
        <v>98</v>
      </c>
      <c r="C6" s="393"/>
      <c r="D6" s="393"/>
      <c r="E6" s="553"/>
      <c r="F6" s="553"/>
      <c r="G6" s="553"/>
      <c r="H6" s="553"/>
      <c r="I6" s="553"/>
      <c r="J6" s="553"/>
      <c r="K6" s="553"/>
      <c r="L6" s="553" t="s">
        <v>99</v>
      </c>
      <c r="M6" s="553"/>
      <c r="N6" s="553"/>
      <c r="O6" s="553"/>
      <c r="P6" s="553"/>
      <c r="Q6" s="553"/>
      <c r="R6" s="391"/>
      <c r="S6" s="391"/>
      <c r="T6" s="391"/>
      <c r="U6" s="391"/>
      <c r="V6" s="559"/>
      <c r="W6" s="496" t="s">
        <v>100</v>
      </c>
      <c r="X6" s="392"/>
      <c r="Y6" s="392"/>
      <c r="Z6" s="392"/>
      <c r="AA6" s="392"/>
      <c r="AB6" s="393"/>
      <c r="AC6" s="564" t="s">
        <v>101</v>
      </c>
      <c r="AD6" s="565"/>
      <c r="AE6" s="565"/>
      <c r="AF6" s="565"/>
      <c r="AG6" s="565"/>
      <c r="AH6" s="565"/>
      <c r="AI6" s="565"/>
      <c r="AJ6" s="565"/>
      <c r="AK6" s="565"/>
      <c r="AL6" s="566"/>
      <c r="AM6" s="463" t="s">
        <v>102</v>
      </c>
      <c r="AN6" s="363"/>
      <c r="AO6" s="363"/>
      <c r="AP6" s="363"/>
      <c r="AQ6" s="363"/>
      <c r="AR6" s="363"/>
      <c r="AS6" s="363"/>
      <c r="AT6" s="364"/>
      <c r="AU6" s="464" t="s">
        <v>95</v>
      </c>
      <c r="AV6" s="465"/>
      <c r="AW6" s="465"/>
      <c r="AX6" s="465"/>
      <c r="AY6" s="420" t="s">
        <v>103</v>
      </c>
      <c r="AZ6" s="421"/>
      <c r="BA6" s="421"/>
      <c r="BB6" s="421"/>
      <c r="BC6" s="421"/>
      <c r="BD6" s="421"/>
      <c r="BE6" s="421"/>
      <c r="BF6" s="421"/>
      <c r="BG6" s="421"/>
      <c r="BH6" s="421"/>
      <c r="BI6" s="421"/>
      <c r="BJ6" s="421"/>
      <c r="BK6" s="421"/>
      <c r="BL6" s="421"/>
      <c r="BM6" s="422"/>
      <c r="BN6" s="406">
        <v>606819</v>
      </c>
      <c r="BO6" s="407"/>
      <c r="BP6" s="407"/>
      <c r="BQ6" s="407"/>
      <c r="BR6" s="407"/>
      <c r="BS6" s="407"/>
      <c r="BT6" s="407"/>
      <c r="BU6" s="408"/>
      <c r="BV6" s="406">
        <v>652037</v>
      </c>
      <c r="BW6" s="407"/>
      <c r="BX6" s="407"/>
      <c r="BY6" s="407"/>
      <c r="BZ6" s="407"/>
      <c r="CA6" s="407"/>
      <c r="CB6" s="407"/>
      <c r="CC6" s="408"/>
      <c r="CD6" s="446" t="s">
        <v>104</v>
      </c>
      <c r="CE6" s="366"/>
      <c r="CF6" s="366"/>
      <c r="CG6" s="366"/>
      <c r="CH6" s="366"/>
      <c r="CI6" s="366"/>
      <c r="CJ6" s="366"/>
      <c r="CK6" s="366"/>
      <c r="CL6" s="366"/>
      <c r="CM6" s="366"/>
      <c r="CN6" s="366"/>
      <c r="CO6" s="366"/>
      <c r="CP6" s="366"/>
      <c r="CQ6" s="366"/>
      <c r="CR6" s="366"/>
      <c r="CS6" s="447"/>
      <c r="CT6" s="549">
        <v>91</v>
      </c>
      <c r="CU6" s="550"/>
      <c r="CV6" s="550"/>
      <c r="CW6" s="550"/>
      <c r="CX6" s="550"/>
      <c r="CY6" s="550"/>
      <c r="CZ6" s="550"/>
      <c r="DA6" s="551"/>
      <c r="DB6" s="549">
        <v>86.4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105</v>
      </c>
      <c r="AN7" s="363"/>
      <c r="AO7" s="363"/>
      <c r="AP7" s="363"/>
      <c r="AQ7" s="363"/>
      <c r="AR7" s="363"/>
      <c r="AS7" s="363"/>
      <c r="AT7" s="364"/>
      <c r="AU7" s="464" t="s">
        <v>95</v>
      </c>
      <c r="AV7" s="465"/>
      <c r="AW7" s="465"/>
      <c r="AX7" s="465"/>
      <c r="AY7" s="420" t="s">
        <v>106</v>
      </c>
      <c r="AZ7" s="421"/>
      <c r="BA7" s="421"/>
      <c r="BB7" s="421"/>
      <c r="BC7" s="421"/>
      <c r="BD7" s="421"/>
      <c r="BE7" s="421"/>
      <c r="BF7" s="421"/>
      <c r="BG7" s="421"/>
      <c r="BH7" s="421"/>
      <c r="BI7" s="421"/>
      <c r="BJ7" s="421"/>
      <c r="BK7" s="421"/>
      <c r="BL7" s="421"/>
      <c r="BM7" s="422"/>
      <c r="BN7" s="406">
        <v>71248</v>
      </c>
      <c r="BO7" s="407"/>
      <c r="BP7" s="407"/>
      <c r="BQ7" s="407"/>
      <c r="BR7" s="407"/>
      <c r="BS7" s="407"/>
      <c r="BT7" s="407"/>
      <c r="BU7" s="408"/>
      <c r="BV7" s="406">
        <v>157790</v>
      </c>
      <c r="BW7" s="407"/>
      <c r="BX7" s="407"/>
      <c r="BY7" s="407"/>
      <c r="BZ7" s="407"/>
      <c r="CA7" s="407"/>
      <c r="CB7" s="407"/>
      <c r="CC7" s="408"/>
      <c r="CD7" s="446" t="s">
        <v>107</v>
      </c>
      <c r="CE7" s="366"/>
      <c r="CF7" s="366"/>
      <c r="CG7" s="366"/>
      <c r="CH7" s="366"/>
      <c r="CI7" s="366"/>
      <c r="CJ7" s="366"/>
      <c r="CK7" s="366"/>
      <c r="CL7" s="366"/>
      <c r="CM7" s="366"/>
      <c r="CN7" s="366"/>
      <c r="CO7" s="366"/>
      <c r="CP7" s="366"/>
      <c r="CQ7" s="366"/>
      <c r="CR7" s="366"/>
      <c r="CS7" s="447"/>
      <c r="CT7" s="406">
        <v>5109242</v>
      </c>
      <c r="CU7" s="407"/>
      <c r="CV7" s="407"/>
      <c r="CW7" s="407"/>
      <c r="CX7" s="407"/>
      <c r="CY7" s="407"/>
      <c r="CZ7" s="407"/>
      <c r="DA7" s="408"/>
      <c r="DB7" s="406">
        <v>5156620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108</v>
      </c>
      <c r="AN8" s="363"/>
      <c r="AO8" s="363"/>
      <c r="AP8" s="363"/>
      <c r="AQ8" s="363"/>
      <c r="AR8" s="363"/>
      <c r="AS8" s="363"/>
      <c r="AT8" s="364"/>
      <c r="AU8" s="464" t="s">
        <v>95</v>
      </c>
      <c r="AV8" s="465"/>
      <c r="AW8" s="465"/>
      <c r="AX8" s="465"/>
      <c r="AY8" s="420" t="s">
        <v>109</v>
      </c>
      <c r="AZ8" s="421"/>
      <c r="BA8" s="421"/>
      <c r="BB8" s="421"/>
      <c r="BC8" s="421"/>
      <c r="BD8" s="421"/>
      <c r="BE8" s="421"/>
      <c r="BF8" s="421"/>
      <c r="BG8" s="421"/>
      <c r="BH8" s="421"/>
      <c r="BI8" s="421"/>
      <c r="BJ8" s="421"/>
      <c r="BK8" s="421"/>
      <c r="BL8" s="421"/>
      <c r="BM8" s="422"/>
      <c r="BN8" s="406">
        <v>535571</v>
      </c>
      <c r="BO8" s="407"/>
      <c r="BP8" s="407"/>
      <c r="BQ8" s="407"/>
      <c r="BR8" s="407"/>
      <c r="BS8" s="407"/>
      <c r="BT8" s="407"/>
      <c r="BU8" s="408"/>
      <c r="BV8" s="406">
        <v>494247</v>
      </c>
      <c r="BW8" s="407"/>
      <c r="BX8" s="407"/>
      <c r="BY8" s="407"/>
      <c r="BZ8" s="407"/>
      <c r="CA8" s="407"/>
      <c r="CB8" s="407"/>
      <c r="CC8" s="408"/>
      <c r="CD8" s="446" t="s">
        <v>110</v>
      </c>
      <c r="CE8" s="366"/>
      <c r="CF8" s="366"/>
      <c r="CG8" s="366"/>
      <c r="CH8" s="366"/>
      <c r="CI8" s="366"/>
      <c r="CJ8" s="366"/>
      <c r="CK8" s="366"/>
      <c r="CL8" s="366"/>
      <c r="CM8" s="366"/>
      <c r="CN8" s="366"/>
      <c r="CO8" s="366"/>
      <c r="CP8" s="366"/>
      <c r="CQ8" s="366"/>
      <c r="CR8" s="366"/>
      <c r="CS8" s="447"/>
      <c r="CT8" s="509">
        <v>0.52</v>
      </c>
      <c r="CU8" s="510"/>
      <c r="CV8" s="510"/>
      <c r="CW8" s="510"/>
      <c r="CX8" s="510"/>
      <c r="CY8" s="510"/>
      <c r="CZ8" s="510"/>
      <c r="DA8" s="511"/>
      <c r="DB8" s="509">
        <v>0.53</v>
      </c>
      <c r="DC8" s="510"/>
      <c r="DD8" s="510"/>
      <c r="DE8" s="510"/>
      <c r="DF8" s="510"/>
      <c r="DG8" s="510"/>
      <c r="DH8" s="510"/>
      <c r="DI8" s="511"/>
    </row>
    <row r="9" spans="1:119" ht="18.75" customHeight="1" thickBot="1" x14ac:dyDescent="0.25">
      <c r="A9" s="175"/>
      <c r="B9" s="538" t="s">
        <v>111</v>
      </c>
      <c r="C9" s="539"/>
      <c r="D9" s="539"/>
      <c r="E9" s="539"/>
      <c r="F9" s="539"/>
      <c r="G9" s="539"/>
      <c r="H9" s="539"/>
      <c r="I9" s="539"/>
      <c r="J9" s="539"/>
      <c r="K9" s="457"/>
      <c r="L9" s="540" t="s">
        <v>112</v>
      </c>
      <c r="M9" s="541"/>
      <c r="N9" s="541"/>
      <c r="O9" s="541"/>
      <c r="P9" s="541"/>
      <c r="Q9" s="542"/>
      <c r="R9" s="543">
        <v>19922</v>
      </c>
      <c r="S9" s="544"/>
      <c r="T9" s="544"/>
      <c r="U9" s="544"/>
      <c r="V9" s="545"/>
      <c r="W9" s="475" t="s">
        <v>113</v>
      </c>
      <c r="X9" s="476"/>
      <c r="Y9" s="476"/>
      <c r="Z9" s="476"/>
      <c r="AA9" s="476"/>
      <c r="AB9" s="476"/>
      <c r="AC9" s="476"/>
      <c r="AD9" s="476"/>
      <c r="AE9" s="476"/>
      <c r="AF9" s="476"/>
      <c r="AG9" s="476"/>
      <c r="AH9" s="476"/>
      <c r="AI9" s="476"/>
      <c r="AJ9" s="476"/>
      <c r="AK9" s="476"/>
      <c r="AL9" s="546"/>
      <c r="AM9" s="463" t="s">
        <v>114</v>
      </c>
      <c r="AN9" s="363"/>
      <c r="AO9" s="363"/>
      <c r="AP9" s="363"/>
      <c r="AQ9" s="363"/>
      <c r="AR9" s="363"/>
      <c r="AS9" s="363"/>
      <c r="AT9" s="364"/>
      <c r="AU9" s="464" t="s">
        <v>115</v>
      </c>
      <c r="AV9" s="465"/>
      <c r="AW9" s="465"/>
      <c r="AX9" s="465"/>
      <c r="AY9" s="420" t="s">
        <v>116</v>
      </c>
      <c r="AZ9" s="421"/>
      <c r="BA9" s="421"/>
      <c r="BB9" s="421"/>
      <c r="BC9" s="421"/>
      <c r="BD9" s="421"/>
      <c r="BE9" s="421"/>
      <c r="BF9" s="421"/>
      <c r="BG9" s="421"/>
      <c r="BH9" s="421"/>
      <c r="BI9" s="421"/>
      <c r="BJ9" s="421"/>
      <c r="BK9" s="421"/>
      <c r="BL9" s="421"/>
      <c r="BM9" s="422"/>
      <c r="BN9" s="406">
        <v>41324</v>
      </c>
      <c r="BO9" s="407"/>
      <c r="BP9" s="407"/>
      <c r="BQ9" s="407"/>
      <c r="BR9" s="407"/>
      <c r="BS9" s="407"/>
      <c r="BT9" s="407"/>
      <c r="BU9" s="408"/>
      <c r="BV9" s="406">
        <v>236738</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11.6</v>
      </c>
      <c r="CU9" s="404"/>
      <c r="CV9" s="404"/>
      <c r="CW9" s="404"/>
      <c r="CX9" s="404"/>
      <c r="CY9" s="404"/>
      <c r="CZ9" s="404"/>
      <c r="DA9" s="405"/>
      <c r="DB9" s="403">
        <v>10</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118</v>
      </c>
      <c r="M10" s="363"/>
      <c r="N10" s="363"/>
      <c r="O10" s="363"/>
      <c r="P10" s="363"/>
      <c r="Q10" s="364"/>
      <c r="R10" s="359">
        <v>21025</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95</v>
      </c>
      <c r="AV10" s="465"/>
      <c r="AW10" s="465"/>
      <c r="AX10" s="465"/>
      <c r="AY10" s="420" t="s">
        <v>120</v>
      </c>
      <c r="AZ10" s="421"/>
      <c r="BA10" s="421"/>
      <c r="BB10" s="421"/>
      <c r="BC10" s="421"/>
      <c r="BD10" s="421"/>
      <c r="BE10" s="421"/>
      <c r="BF10" s="421"/>
      <c r="BG10" s="421"/>
      <c r="BH10" s="421"/>
      <c r="BI10" s="421"/>
      <c r="BJ10" s="421"/>
      <c r="BK10" s="421"/>
      <c r="BL10" s="421"/>
      <c r="BM10" s="422"/>
      <c r="BN10" s="406">
        <v>135</v>
      </c>
      <c r="BO10" s="407"/>
      <c r="BP10" s="407"/>
      <c r="BQ10" s="407"/>
      <c r="BR10" s="407"/>
      <c r="BS10" s="407"/>
      <c r="BT10" s="407"/>
      <c r="BU10" s="408"/>
      <c r="BV10" s="406">
        <v>517531</v>
      </c>
      <c r="BW10" s="407"/>
      <c r="BX10" s="407"/>
      <c r="BY10" s="407"/>
      <c r="BZ10" s="407"/>
      <c r="CA10" s="407"/>
      <c r="CB10" s="407"/>
      <c r="CC10" s="408"/>
      <c r="CD10" s="178" t="s">
        <v>121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95</v>
      </c>
      <c r="AV11" s="465"/>
      <c r="AW11" s="465"/>
      <c r="AX11" s="465"/>
      <c r="AY11" s="420" t="s">
        <v>125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126</v>
      </c>
      <c r="CE11" s="366"/>
      <c r="CF11" s="366"/>
      <c r="CG11" s="366"/>
      <c r="CH11" s="366"/>
      <c r="CI11" s="366"/>
      <c r="CJ11" s="366"/>
      <c r="CK11" s="366"/>
      <c r="CL11" s="366"/>
      <c r="CM11" s="366"/>
      <c r="CN11" s="366"/>
      <c r="CO11" s="366"/>
      <c r="CP11" s="366"/>
      <c r="CQ11" s="366"/>
      <c r="CR11" s="366"/>
      <c r="CS11" s="447"/>
      <c r="CT11" s="509" t="s">
        <v>127</v>
      </c>
      <c r="CU11" s="510"/>
      <c r="CV11" s="510"/>
      <c r="CW11" s="510"/>
      <c r="CX11" s="510"/>
      <c r="CY11" s="510"/>
      <c r="CZ11" s="510"/>
      <c r="DA11" s="511"/>
      <c r="DB11" s="509" t="s">
        <v>127</v>
      </c>
      <c r="DC11" s="510"/>
      <c r="DD11" s="510"/>
      <c r="DE11" s="510"/>
      <c r="DF11" s="510"/>
      <c r="DG11" s="510"/>
      <c r="DH11" s="510"/>
      <c r="DI11" s="511"/>
    </row>
    <row r="12" spans="1:119" ht="18.75" customHeight="1" x14ac:dyDescent="0.2">
      <c r="A12" s="175"/>
      <c r="B12" s="512" t="s">
        <v>128</v>
      </c>
      <c r="C12" s="513"/>
      <c r="D12" s="513"/>
      <c r="E12" s="513"/>
      <c r="F12" s="513"/>
      <c r="G12" s="513"/>
      <c r="H12" s="513"/>
      <c r="I12" s="513"/>
      <c r="J12" s="513"/>
      <c r="K12" s="514"/>
      <c r="L12" s="521" t="s">
        <v>129</v>
      </c>
      <c r="M12" s="522"/>
      <c r="N12" s="522"/>
      <c r="O12" s="522"/>
      <c r="P12" s="522"/>
      <c r="Q12" s="523"/>
      <c r="R12" s="524">
        <v>19729</v>
      </c>
      <c r="S12" s="525"/>
      <c r="T12" s="525"/>
      <c r="U12" s="525"/>
      <c r="V12" s="526"/>
      <c r="W12" s="527" t="s">
        <v>1</v>
      </c>
      <c r="X12" s="465"/>
      <c r="Y12" s="465"/>
      <c r="Z12" s="465"/>
      <c r="AA12" s="465"/>
      <c r="AB12" s="528"/>
      <c r="AC12" s="529" t="s">
        <v>130</v>
      </c>
      <c r="AD12" s="530"/>
      <c r="AE12" s="530"/>
      <c r="AF12" s="530"/>
      <c r="AG12" s="531"/>
      <c r="AH12" s="529" t="s">
        <v>131</v>
      </c>
      <c r="AI12" s="530"/>
      <c r="AJ12" s="530"/>
      <c r="AK12" s="530"/>
      <c r="AL12" s="532"/>
      <c r="AM12" s="463" t="s">
        <v>132</v>
      </c>
      <c r="AN12" s="363"/>
      <c r="AO12" s="363"/>
      <c r="AP12" s="363"/>
      <c r="AQ12" s="363"/>
      <c r="AR12" s="363"/>
      <c r="AS12" s="363"/>
      <c r="AT12" s="364"/>
      <c r="AU12" s="464" t="s">
        <v>133</v>
      </c>
      <c r="AV12" s="465"/>
      <c r="AW12" s="465"/>
      <c r="AX12" s="465"/>
      <c r="AY12" s="420" t="s">
        <v>134</v>
      </c>
      <c r="AZ12" s="421"/>
      <c r="BA12" s="421"/>
      <c r="BB12" s="421"/>
      <c r="BC12" s="421"/>
      <c r="BD12" s="421"/>
      <c r="BE12" s="421"/>
      <c r="BF12" s="421"/>
      <c r="BG12" s="421"/>
      <c r="BH12" s="421"/>
      <c r="BI12" s="421"/>
      <c r="BJ12" s="421"/>
      <c r="BK12" s="421"/>
      <c r="BL12" s="421"/>
      <c r="BM12" s="422"/>
      <c r="BN12" s="406">
        <v>17672</v>
      </c>
      <c r="BO12" s="407"/>
      <c r="BP12" s="407"/>
      <c r="BQ12" s="407"/>
      <c r="BR12" s="407"/>
      <c r="BS12" s="407"/>
      <c r="BT12" s="407"/>
      <c r="BU12" s="408"/>
      <c r="BV12" s="406">
        <v>187749</v>
      </c>
      <c r="BW12" s="407"/>
      <c r="BX12" s="407"/>
      <c r="BY12" s="407"/>
      <c r="BZ12" s="407"/>
      <c r="CA12" s="407"/>
      <c r="CB12" s="407"/>
      <c r="CC12" s="408"/>
      <c r="CD12" s="446" t="s">
        <v>135</v>
      </c>
      <c r="CE12" s="366"/>
      <c r="CF12" s="366"/>
      <c r="CG12" s="366"/>
      <c r="CH12" s="366"/>
      <c r="CI12" s="366"/>
      <c r="CJ12" s="366"/>
      <c r="CK12" s="366"/>
      <c r="CL12" s="366"/>
      <c r="CM12" s="366"/>
      <c r="CN12" s="366"/>
      <c r="CO12" s="366"/>
      <c r="CP12" s="366"/>
      <c r="CQ12" s="366"/>
      <c r="CR12" s="366"/>
      <c r="CS12" s="447"/>
      <c r="CT12" s="509" t="s">
        <v>127</v>
      </c>
      <c r="CU12" s="510"/>
      <c r="CV12" s="510"/>
      <c r="CW12" s="510"/>
      <c r="CX12" s="510"/>
      <c r="CY12" s="510"/>
      <c r="CZ12" s="510"/>
      <c r="DA12" s="511"/>
      <c r="DB12" s="509" t="s">
        <v>127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136</v>
      </c>
      <c r="N13" s="491"/>
      <c r="O13" s="491"/>
      <c r="P13" s="491"/>
      <c r="Q13" s="492"/>
      <c r="R13" s="493">
        <v>19660</v>
      </c>
      <c r="S13" s="494"/>
      <c r="T13" s="494"/>
      <c r="U13" s="494"/>
      <c r="V13" s="495"/>
      <c r="W13" s="496" t="s">
        <v>137</v>
      </c>
      <c r="X13" s="392"/>
      <c r="Y13" s="392"/>
      <c r="Z13" s="392"/>
      <c r="AA13" s="392"/>
      <c r="AB13" s="393"/>
      <c r="AC13" s="359">
        <v>1100</v>
      </c>
      <c r="AD13" s="360"/>
      <c r="AE13" s="360"/>
      <c r="AF13" s="360"/>
      <c r="AG13" s="361"/>
      <c r="AH13" s="359">
        <v>1158</v>
      </c>
      <c r="AI13" s="360"/>
      <c r="AJ13" s="360"/>
      <c r="AK13" s="360"/>
      <c r="AL13" s="419"/>
      <c r="AM13" s="463" t="s">
        <v>138</v>
      </c>
      <c r="AN13" s="363"/>
      <c r="AO13" s="363"/>
      <c r="AP13" s="363"/>
      <c r="AQ13" s="363"/>
      <c r="AR13" s="363"/>
      <c r="AS13" s="363"/>
      <c r="AT13" s="364"/>
      <c r="AU13" s="464" t="s">
        <v>133</v>
      </c>
      <c r="AV13" s="465"/>
      <c r="AW13" s="465"/>
      <c r="AX13" s="465"/>
      <c r="AY13" s="420" t="s">
        <v>139</v>
      </c>
      <c r="AZ13" s="421"/>
      <c r="BA13" s="421"/>
      <c r="BB13" s="421"/>
      <c r="BC13" s="421"/>
      <c r="BD13" s="421"/>
      <c r="BE13" s="421"/>
      <c r="BF13" s="421"/>
      <c r="BG13" s="421"/>
      <c r="BH13" s="421"/>
      <c r="BI13" s="421"/>
      <c r="BJ13" s="421"/>
      <c r="BK13" s="421"/>
      <c r="BL13" s="421"/>
      <c r="BM13" s="422"/>
      <c r="BN13" s="406">
        <v>23787</v>
      </c>
      <c r="BO13" s="407"/>
      <c r="BP13" s="407"/>
      <c r="BQ13" s="407"/>
      <c r="BR13" s="407"/>
      <c r="BS13" s="407"/>
      <c r="BT13" s="407"/>
      <c r="BU13" s="408"/>
      <c r="BV13" s="406">
        <v>566520</v>
      </c>
      <c r="BW13" s="407"/>
      <c r="BX13" s="407"/>
      <c r="BY13" s="407"/>
      <c r="BZ13" s="407"/>
      <c r="CA13" s="407"/>
      <c r="CB13" s="407"/>
      <c r="CC13" s="408"/>
      <c r="CD13" s="446" t="s">
        <v>140</v>
      </c>
      <c r="CE13" s="366"/>
      <c r="CF13" s="366"/>
      <c r="CG13" s="366"/>
      <c r="CH13" s="366"/>
      <c r="CI13" s="366"/>
      <c r="CJ13" s="366"/>
      <c r="CK13" s="366"/>
      <c r="CL13" s="366"/>
      <c r="CM13" s="366"/>
      <c r="CN13" s="366"/>
      <c r="CO13" s="366"/>
      <c r="CP13" s="366"/>
      <c r="CQ13" s="366"/>
      <c r="CR13" s="366"/>
      <c r="CS13" s="447"/>
      <c r="CT13" s="403">
        <v>12.2</v>
      </c>
      <c r="CU13" s="404"/>
      <c r="CV13" s="404"/>
      <c r="CW13" s="404"/>
      <c r="CX13" s="404"/>
      <c r="CY13" s="404"/>
      <c r="CZ13" s="404"/>
      <c r="DA13" s="405"/>
      <c r="DB13" s="403">
        <v>14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141</v>
      </c>
      <c r="M14" s="533"/>
      <c r="N14" s="533"/>
      <c r="O14" s="533"/>
      <c r="P14" s="533"/>
      <c r="Q14" s="534"/>
      <c r="R14" s="493">
        <v>19978</v>
      </c>
      <c r="S14" s="494"/>
      <c r="T14" s="494"/>
      <c r="U14" s="494"/>
      <c r="V14" s="495"/>
      <c r="W14" s="497"/>
      <c r="X14" s="395"/>
      <c r="Y14" s="395"/>
      <c r="Z14" s="395"/>
      <c r="AA14" s="395"/>
      <c r="AB14" s="396"/>
      <c r="AC14" s="486">
        <v>11.7</v>
      </c>
      <c r="AD14" s="487"/>
      <c r="AE14" s="487"/>
      <c r="AF14" s="487"/>
      <c r="AG14" s="488"/>
      <c r="AH14" s="486">
        <v>11.9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142</v>
      </c>
      <c r="CE14" s="444"/>
      <c r="CF14" s="444"/>
      <c r="CG14" s="444"/>
      <c r="CH14" s="444"/>
      <c r="CI14" s="444"/>
      <c r="CJ14" s="444"/>
      <c r="CK14" s="444"/>
      <c r="CL14" s="444"/>
      <c r="CM14" s="444"/>
      <c r="CN14" s="444"/>
      <c r="CO14" s="444"/>
      <c r="CP14" s="444"/>
      <c r="CQ14" s="444"/>
      <c r="CR14" s="444"/>
      <c r="CS14" s="445"/>
      <c r="CT14" s="503" t="s">
        <v>143</v>
      </c>
      <c r="CU14" s="504"/>
      <c r="CV14" s="504"/>
      <c r="CW14" s="504"/>
      <c r="CX14" s="504"/>
      <c r="CY14" s="504"/>
      <c r="CZ14" s="504"/>
      <c r="DA14" s="505"/>
      <c r="DB14" s="503" t="s">
        <v>127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136</v>
      </c>
      <c r="N15" s="491"/>
      <c r="O15" s="491"/>
      <c r="P15" s="491"/>
      <c r="Q15" s="492"/>
      <c r="R15" s="493">
        <v>19915</v>
      </c>
      <c r="S15" s="494"/>
      <c r="T15" s="494"/>
      <c r="U15" s="494"/>
      <c r="V15" s="495"/>
      <c r="W15" s="496" t="s">
        <v>144</v>
      </c>
      <c r="X15" s="392"/>
      <c r="Y15" s="392"/>
      <c r="Z15" s="392"/>
      <c r="AA15" s="392"/>
      <c r="AB15" s="393"/>
      <c r="AC15" s="359">
        <v>1897</v>
      </c>
      <c r="AD15" s="360"/>
      <c r="AE15" s="360"/>
      <c r="AF15" s="360"/>
      <c r="AG15" s="361"/>
      <c r="AH15" s="359">
        <v>1944</v>
      </c>
      <c r="AI15" s="360"/>
      <c r="AJ15" s="360"/>
      <c r="AK15" s="360"/>
      <c r="AL15" s="419"/>
      <c r="AM15" s="463"/>
      <c r="AN15" s="363"/>
      <c r="AO15" s="363"/>
      <c r="AP15" s="363"/>
      <c r="AQ15" s="363"/>
      <c r="AR15" s="363"/>
      <c r="AS15" s="363"/>
      <c r="AT15" s="364"/>
      <c r="AU15" s="464"/>
      <c r="AV15" s="465"/>
      <c r="AW15" s="465"/>
      <c r="AX15" s="465"/>
      <c r="AY15" s="432" t="s">
        <v>145</v>
      </c>
      <c r="AZ15" s="433"/>
      <c r="BA15" s="433"/>
      <c r="BB15" s="433"/>
      <c r="BC15" s="433"/>
      <c r="BD15" s="433"/>
      <c r="BE15" s="433"/>
      <c r="BF15" s="433"/>
      <c r="BG15" s="433"/>
      <c r="BH15" s="433"/>
      <c r="BI15" s="433"/>
      <c r="BJ15" s="433"/>
      <c r="BK15" s="433"/>
      <c r="BL15" s="433"/>
      <c r="BM15" s="434"/>
      <c r="BN15" s="435">
        <v>2310369</v>
      </c>
      <c r="BO15" s="436"/>
      <c r="BP15" s="436"/>
      <c r="BQ15" s="436"/>
      <c r="BR15" s="436"/>
      <c r="BS15" s="436"/>
      <c r="BT15" s="436"/>
      <c r="BU15" s="437"/>
      <c r="BV15" s="435">
        <v>2052182</v>
      </c>
      <c r="BW15" s="436"/>
      <c r="BX15" s="436"/>
      <c r="BY15" s="436"/>
      <c r="BZ15" s="436"/>
      <c r="CA15" s="436"/>
      <c r="CB15" s="436"/>
      <c r="CC15" s="437"/>
      <c r="CD15" s="506" t="s">
        <v>146</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147</v>
      </c>
      <c r="M16" s="481"/>
      <c r="N16" s="481"/>
      <c r="O16" s="481"/>
      <c r="P16" s="481"/>
      <c r="Q16" s="482"/>
      <c r="R16" s="483" t="s">
        <v>148</v>
      </c>
      <c r="S16" s="484"/>
      <c r="T16" s="484"/>
      <c r="U16" s="484"/>
      <c r="V16" s="485"/>
      <c r="W16" s="497"/>
      <c r="X16" s="395"/>
      <c r="Y16" s="395"/>
      <c r="Z16" s="395"/>
      <c r="AA16" s="395"/>
      <c r="AB16" s="396"/>
      <c r="AC16" s="486">
        <v>20.2</v>
      </c>
      <c r="AD16" s="487"/>
      <c r="AE16" s="487"/>
      <c r="AF16" s="487"/>
      <c r="AG16" s="488"/>
      <c r="AH16" s="486">
        <v>20</v>
      </c>
      <c r="AI16" s="487"/>
      <c r="AJ16" s="487"/>
      <c r="AK16" s="487"/>
      <c r="AL16" s="489"/>
      <c r="AM16" s="463"/>
      <c r="AN16" s="363"/>
      <c r="AO16" s="363"/>
      <c r="AP16" s="363"/>
      <c r="AQ16" s="363"/>
      <c r="AR16" s="363"/>
      <c r="AS16" s="363"/>
      <c r="AT16" s="364"/>
      <c r="AU16" s="464"/>
      <c r="AV16" s="465"/>
      <c r="AW16" s="465"/>
      <c r="AX16" s="465"/>
      <c r="AY16" s="420" t="s">
        <v>149</v>
      </c>
      <c r="AZ16" s="421"/>
      <c r="BA16" s="421"/>
      <c r="BB16" s="421"/>
      <c r="BC16" s="421"/>
      <c r="BD16" s="421"/>
      <c r="BE16" s="421"/>
      <c r="BF16" s="421"/>
      <c r="BG16" s="421"/>
      <c r="BH16" s="421"/>
      <c r="BI16" s="421"/>
      <c r="BJ16" s="421"/>
      <c r="BK16" s="421"/>
      <c r="BL16" s="421"/>
      <c r="BM16" s="422"/>
      <c r="BN16" s="406">
        <v>4419883</v>
      </c>
      <c r="BO16" s="407"/>
      <c r="BP16" s="407"/>
      <c r="BQ16" s="407"/>
      <c r="BR16" s="407"/>
      <c r="BS16" s="407"/>
      <c r="BT16" s="407"/>
      <c r="BU16" s="408"/>
      <c r="BV16" s="406">
        <v>4336628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150</v>
      </c>
      <c r="N17" s="500"/>
      <c r="O17" s="500"/>
      <c r="P17" s="500"/>
      <c r="Q17" s="501"/>
      <c r="R17" s="483" t="s">
        <v>151</v>
      </c>
      <c r="S17" s="484"/>
      <c r="T17" s="484"/>
      <c r="U17" s="484"/>
      <c r="V17" s="485"/>
      <c r="W17" s="496" t="s">
        <v>152</v>
      </c>
      <c r="X17" s="392"/>
      <c r="Y17" s="392"/>
      <c r="Z17" s="392"/>
      <c r="AA17" s="392"/>
      <c r="AB17" s="393"/>
      <c r="AC17" s="359">
        <v>6402</v>
      </c>
      <c r="AD17" s="360"/>
      <c r="AE17" s="360"/>
      <c r="AF17" s="360"/>
      <c r="AG17" s="361"/>
      <c r="AH17" s="359">
        <v>6633</v>
      </c>
      <c r="AI17" s="360"/>
      <c r="AJ17" s="360"/>
      <c r="AK17" s="360"/>
      <c r="AL17" s="419"/>
      <c r="AM17" s="463"/>
      <c r="AN17" s="363"/>
      <c r="AO17" s="363"/>
      <c r="AP17" s="363"/>
      <c r="AQ17" s="363"/>
      <c r="AR17" s="363"/>
      <c r="AS17" s="363"/>
      <c r="AT17" s="364"/>
      <c r="AU17" s="464"/>
      <c r="AV17" s="465"/>
      <c r="AW17" s="465"/>
      <c r="AX17" s="465"/>
      <c r="AY17" s="420" t="s">
        <v>153</v>
      </c>
      <c r="AZ17" s="421"/>
      <c r="BA17" s="421"/>
      <c r="BB17" s="421"/>
      <c r="BC17" s="421"/>
      <c r="BD17" s="421"/>
      <c r="BE17" s="421"/>
      <c r="BF17" s="421"/>
      <c r="BG17" s="421"/>
      <c r="BH17" s="421"/>
      <c r="BI17" s="421"/>
      <c r="BJ17" s="421"/>
      <c r="BK17" s="421"/>
      <c r="BL17" s="421"/>
      <c r="BM17" s="422"/>
      <c r="BN17" s="406">
        <v>2909149</v>
      </c>
      <c r="BO17" s="407"/>
      <c r="BP17" s="407"/>
      <c r="BQ17" s="407"/>
      <c r="BR17" s="407"/>
      <c r="BS17" s="407"/>
      <c r="BT17" s="407"/>
      <c r="BU17" s="408"/>
      <c r="BV17" s="406">
        <v>2563452</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154</v>
      </c>
      <c r="C18" s="457"/>
      <c r="D18" s="457"/>
      <c r="E18" s="458"/>
      <c r="F18" s="458"/>
      <c r="G18" s="458"/>
      <c r="H18" s="458"/>
      <c r="I18" s="458"/>
      <c r="J18" s="458"/>
      <c r="K18" s="458"/>
      <c r="L18" s="459">
        <v>43.8</v>
      </c>
      <c r="M18" s="459"/>
      <c r="N18" s="459"/>
      <c r="O18" s="459"/>
      <c r="P18" s="459"/>
      <c r="Q18" s="459"/>
      <c r="R18" s="460"/>
      <c r="S18" s="460"/>
      <c r="T18" s="460"/>
      <c r="U18" s="460"/>
      <c r="V18" s="461"/>
      <c r="W18" s="477"/>
      <c r="X18" s="478"/>
      <c r="Y18" s="478"/>
      <c r="Z18" s="478"/>
      <c r="AA18" s="478"/>
      <c r="AB18" s="502"/>
      <c r="AC18" s="376">
        <v>68.099999999999994</v>
      </c>
      <c r="AD18" s="377"/>
      <c r="AE18" s="377"/>
      <c r="AF18" s="377"/>
      <c r="AG18" s="462"/>
      <c r="AH18" s="376">
        <v>68.099999999999994</v>
      </c>
      <c r="AI18" s="377"/>
      <c r="AJ18" s="377"/>
      <c r="AK18" s="377"/>
      <c r="AL18" s="378"/>
      <c r="AM18" s="463"/>
      <c r="AN18" s="363"/>
      <c r="AO18" s="363"/>
      <c r="AP18" s="363"/>
      <c r="AQ18" s="363"/>
      <c r="AR18" s="363"/>
      <c r="AS18" s="363"/>
      <c r="AT18" s="364"/>
      <c r="AU18" s="464"/>
      <c r="AV18" s="465"/>
      <c r="AW18" s="465"/>
      <c r="AX18" s="465"/>
      <c r="AY18" s="420" t="s">
        <v>155</v>
      </c>
      <c r="AZ18" s="421"/>
      <c r="BA18" s="421"/>
      <c r="BB18" s="421"/>
      <c r="BC18" s="421"/>
      <c r="BD18" s="421"/>
      <c r="BE18" s="421"/>
      <c r="BF18" s="421"/>
      <c r="BG18" s="421"/>
      <c r="BH18" s="421"/>
      <c r="BI18" s="421"/>
      <c r="BJ18" s="421"/>
      <c r="BK18" s="421"/>
      <c r="BL18" s="421"/>
      <c r="BM18" s="422"/>
      <c r="BN18" s="406">
        <v>4617537</v>
      </c>
      <c r="BO18" s="407"/>
      <c r="BP18" s="407"/>
      <c r="BQ18" s="407"/>
      <c r="BR18" s="407"/>
      <c r="BS18" s="407"/>
      <c r="BT18" s="407"/>
      <c r="BU18" s="408"/>
      <c r="BV18" s="406">
        <v>4508811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156</v>
      </c>
      <c r="C19" s="457"/>
      <c r="D19" s="457"/>
      <c r="E19" s="458"/>
      <c r="F19" s="458"/>
      <c r="G19" s="458"/>
      <c r="H19" s="458"/>
      <c r="I19" s="458"/>
      <c r="J19" s="458"/>
      <c r="K19" s="458"/>
      <c r="L19" s="466">
        <v>455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157</v>
      </c>
      <c r="AZ19" s="421"/>
      <c r="BA19" s="421"/>
      <c r="BB19" s="421"/>
      <c r="BC19" s="421"/>
      <c r="BD19" s="421"/>
      <c r="BE19" s="421"/>
      <c r="BF19" s="421"/>
      <c r="BG19" s="421"/>
      <c r="BH19" s="421"/>
      <c r="BI19" s="421"/>
      <c r="BJ19" s="421"/>
      <c r="BK19" s="421"/>
      <c r="BL19" s="421"/>
      <c r="BM19" s="422"/>
      <c r="BN19" s="406">
        <v>6320381</v>
      </c>
      <c r="BO19" s="407"/>
      <c r="BP19" s="407"/>
      <c r="BQ19" s="407"/>
      <c r="BR19" s="407"/>
      <c r="BS19" s="407"/>
      <c r="BT19" s="407"/>
      <c r="BU19" s="408"/>
      <c r="BV19" s="406">
        <v>6682453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158</v>
      </c>
      <c r="C20" s="457"/>
      <c r="D20" s="457"/>
      <c r="E20" s="458"/>
      <c r="F20" s="458"/>
      <c r="G20" s="458"/>
      <c r="H20" s="458"/>
      <c r="I20" s="458"/>
      <c r="J20" s="458"/>
      <c r="K20" s="458"/>
      <c r="L20" s="466">
        <v>8685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159</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160</v>
      </c>
      <c r="C22" s="383"/>
      <c r="D22" s="384"/>
      <c r="E22" s="391" t="s">
        <v>1</v>
      </c>
      <c r="F22" s="392"/>
      <c r="G22" s="392"/>
      <c r="H22" s="392"/>
      <c r="I22" s="392"/>
      <c r="J22" s="392"/>
      <c r="K22" s="393"/>
      <c r="L22" s="391" t="s">
        <v>161</v>
      </c>
      <c r="M22" s="392"/>
      <c r="N22" s="392"/>
      <c r="O22" s="392"/>
      <c r="P22" s="393"/>
      <c r="Q22" s="397" t="s">
        <v>162</v>
      </c>
      <c r="R22" s="398"/>
      <c r="S22" s="398"/>
      <c r="T22" s="398"/>
      <c r="U22" s="398"/>
      <c r="V22" s="399"/>
      <c r="W22" s="448" t="s">
        <v>163</v>
      </c>
      <c r="X22" s="383"/>
      <c r="Y22" s="384"/>
      <c r="Z22" s="391" t="s">
        <v>1</v>
      </c>
      <c r="AA22" s="392"/>
      <c r="AB22" s="392"/>
      <c r="AC22" s="392"/>
      <c r="AD22" s="392"/>
      <c r="AE22" s="392"/>
      <c r="AF22" s="392"/>
      <c r="AG22" s="393"/>
      <c r="AH22" s="409" t="s">
        <v>164</v>
      </c>
      <c r="AI22" s="392"/>
      <c r="AJ22" s="392"/>
      <c r="AK22" s="392"/>
      <c r="AL22" s="393"/>
      <c r="AM22" s="409" t="s">
        <v>165</v>
      </c>
      <c r="AN22" s="410"/>
      <c r="AO22" s="410"/>
      <c r="AP22" s="410"/>
      <c r="AQ22" s="410"/>
      <c r="AR22" s="411"/>
      <c r="AS22" s="397" t="s">
        <v>162</v>
      </c>
      <c r="AT22" s="398"/>
      <c r="AU22" s="398"/>
      <c r="AV22" s="398"/>
      <c r="AW22" s="398"/>
      <c r="AX22" s="415"/>
      <c r="AY22" s="432" t="s">
        <v>166</v>
      </c>
      <c r="AZ22" s="433"/>
      <c r="BA22" s="433"/>
      <c r="BB22" s="433"/>
      <c r="BC22" s="433"/>
      <c r="BD22" s="433"/>
      <c r="BE22" s="433"/>
      <c r="BF22" s="433"/>
      <c r="BG22" s="433"/>
      <c r="BH22" s="433"/>
      <c r="BI22" s="433"/>
      <c r="BJ22" s="433"/>
      <c r="BK22" s="433"/>
      <c r="BL22" s="433"/>
      <c r="BM22" s="434"/>
      <c r="BN22" s="435">
        <v>7717064</v>
      </c>
      <c r="BO22" s="436"/>
      <c r="BP22" s="436"/>
      <c r="BQ22" s="436"/>
      <c r="BR22" s="436"/>
      <c r="BS22" s="436"/>
      <c r="BT22" s="436"/>
      <c r="BU22" s="437"/>
      <c r="BV22" s="435">
        <v>7963996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167</v>
      </c>
      <c r="AZ23" s="421"/>
      <c r="BA23" s="421"/>
      <c r="BB23" s="421"/>
      <c r="BC23" s="421"/>
      <c r="BD23" s="421"/>
      <c r="BE23" s="421"/>
      <c r="BF23" s="421"/>
      <c r="BG23" s="421"/>
      <c r="BH23" s="421"/>
      <c r="BI23" s="421"/>
      <c r="BJ23" s="421"/>
      <c r="BK23" s="421"/>
      <c r="BL23" s="421"/>
      <c r="BM23" s="422"/>
      <c r="BN23" s="406">
        <v>5292687</v>
      </c>
      <c r="BO23" s="407"/>
      <c r="BP23" s="407"/>
      <c r="BQ23" s="407"/>
      <c r="BR23" s="407"/>
      <c r="BS23" s="407"/>
      <c r="BT23" s="407"/>
      <c r="BU23" s="408"/>
      <c r="BV23" s="406">
        <v>5315628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168</v>
      </c>
      <c r="F24" s="363"/>
      <c r="G24" s="363"/>
      <c r="H24" s="363"/>
      <c r="I24" s="363"/>
      <c r="J24" s="363"/>
      <c r="K24" s="364"/>
      <c r="L24" s="359">
        <v>1</v>
      </c>
      <c r="M24" s="360"/>
      <c r="N24" s="360"/>
      <c r="O24" s="360"/>
      <c r="P24" s="361"/>
      <c r="Q24" s="359">
        <v>7190</v>
      </c>
      <c r="R24" s="360"/>
      <c r="S24" s="360"/>
      <c r="T24" s="360"/>
      <c r="U24" s="360"/>
      <c r="V24" s="361"/>
      <c r="W24" s="449"/>
      <c r="X24" s="386"/>
      <c r="Y24" s="387"/>
      <c r="Z24" s="362" t="s">
        <v>169</v>
      </c>
      <c r="AA24" s="363"/>
      <c r="AB24" s="363"/>
      <c r="AC24" s="363"/>
      <c r="AD24" s="363"/>
      <c r="AE24" s="363"/>
      <c r="AF24" s="363"/>
      <c r="AG24" s="364"/>
      <c r="AH24" s="359">
        <v>148</v>
      </c>
      <c r="AI24" s="360"/>
      <c r="AJ24" s="360"/>
      <c r="AK24" s="360"/>
      <c r="AL24" s="361"/>
      <c r="AM24" s="359">
        <v>446072</v>
      </c>
      <c r="AN24" s="360"/>
      <c r="AO24" s="360"/>
      <c r="AP24" s="360"/>
      <c r="AQ24" s="360"/>
      <c r="AR24" s="361"/>
      <c r="AS24" s="359">
        <v>3014</v>
      </c>
      <c r="AT24" s="360"/>
      <c r="AU24" s="360"/>
      <c r="AV24" s="360"/>
      <c r="AW24" s="360"/>
      <c r="AX24" s="419"/>
      <c r="AY24" s="379" t="s">
        <v>170</v>
      </c>
      <c r="AZ24" s="380"/>
      <c r="BA24" s="380"/>
      <c r="BB24" s="380"/>
      <c r="BC24" s="380"/>
      <c r="BD24" s="380"/>
      <c r="BE24" s="380"/>
      <c r="BF24" s="380"/>
      <c r="BG24" s="380"/>
      <c r="BH24" s="380"/>
      <c r="BI24" s="380"/>
      <c r="BJ24" s="380"/>
      <c r="BK24" s="380"/>
      <c r="BL24" s="380"/>
      <c r="BM24" s="381"/>
      <c r="BN24" s="406">
        <v>4430378</v>
      </c>
      <c r="BO24" s="407"/>
      <c r="BP24" s="407"/>
      <c r="BQ24" s="407"/>
      <c r="BR24" s="407"/>
      <c r="BS24" s="407"/>
      <c r="BT24" s="407"/>
      <c r="BU24" s="408"/>
      <c r="BV24" s="406">
        <v>4415314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171</v>
      </c>
      <c r="F25" s="363"/>
      <c r="G25" s="363"/>
      <c r="H25" s="363"/>
      <c r="I25" s="363"/>
      <c r="J25" s="363"/>
      <c r="K25" s="364"/>
      <c r="L25" s="359">
        <v>1</v>
      </c>
      <c r="M25" s="360"/>
      <c r="N25" s="360"/>
      <c r="O25" s="360"/>
      <c r="P25" s="361"/>
      <c r="Q25" s="359">
        <v>5830</v>
      </c>
      <c r="R25" s="360"/>
      <c r="S25" s="360"/>
      <c r="T25" s="360"/>
      <c r="U25" s="360"/>
      <c r="V25" s="361"/>
      <c r="W25" s="449"/>
      <c r="X25" s="386"/>
      <c r="Y25" s="387"/>
      <c r="Z25" s="362" t="s">
        <v>172</v>
      </c>
      <c r="AA25" s="363"/>
      <c r="AB25" s="363"/>
      <c r="AC25" s="363"/>
      <c r="AD25" s="363"/>
      <c r="AE25" s="363"/>
      <c r="AF25" s="363"/>
      <c r="AG25" s="364"/>
      <c r="AH25" s="359" t="s">
        <v>173</v>
      </c>
      <c r="AI25" s="360"/>
      <c r="AJ25" s="360"/>
      <c r="AK25" s="360"/>
      <c r="AL25" s="361"/>
      <c r="AM25" s="359" t="s">
        <v>173</v>
      </c>
      <c r="AN25" s="360"/>
      <c r="AO25" s="360"/>
      <c r="AP25" s="360"/>
      <c r="AQ25" s="360"/>
      <c r="AR25" s="361"/>
      <c r="AS25" s="359" t="s">
        <v>143</v>
      </c>
      <c r="AT25" s="360"/>
      <c r="AU25" s="360"/>
      <c r="AV25" s="360"/>
      <c r="AW25" s="360"/>
      <c r="AX25" s="419"/>
      <c r="AY25" s="432" t="s">
        <v>174</v>
      </c>
      <c r="AZ25" s="433"/>
      <c r="BA25" s="433"/>
      <c r="BB25" s="433"/>
      <c r="BC25" s="433"/>
      <c r="BD25" s="433"/>
      <c r="BE25" s="433"/>
      <c r="BF25" s="433"/>
      <c r="BG25" s="433"/>
      <c r="BH25" s="433"/>
      <c r="BI25" s="433"/>
      <c r="BJ25" s="433"/>
      <c r="BK25" s="433"/>
      <c r="BL25" s="433"/>
      <c r="BM25" s="434"/>
      <c r="BN25" s="435">
        <v>413707</v>
      </c>
      <c r="BO25" s="436"/>
      <c r="BP25" s="436"/>
      <c r="BQ25" s="436"/>
      <c r="BR25" s="436"/>
      <c r="BS25" s="436"/>
      <c r="BT25" s="436"/>
      <c r="BU25" s="437"/>
      <c r="BV25" s="435">
        <v>470327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175</v>
      </c>
      <c r="F26" s="363"/>
      <c r="G26" s="363"/>
      <c r="H26" s="363"/>
      <c r="I26" s="363"/>
      <c r="J26" s="363"/>
      <c r="K26" s="364"/>
      <c r="L26" s="359">
        <v>1</v>
      </c>
      <c r="M26" s="360"/>
      <c r="N26" s="360"/>
      <c r="O26" s="360"/>
      <c r="P26" s="361"/>
      <c r="Q26" s="359">
        <v>5500</v>
      </c>
      <c r="R26" s="360"/>
      <c r="S26" s="360"/>
      <c r="T26" s="360"/>
      <c r="U26" s="360"/>
      <c r="V26" s="361"/>
      <c r="W26" s="449"/>
      <c r="X26" s="386"/>
      <c r="Y26" s="387"/>
      <c r="Z26" s="362" t="s">
        <v>176</v>
      </c>
      <c r="AA26" s="417"/>
      <c r="AB26" s="417"/>
      <c r="AC26" s="417"/>
      <c r="AD26" s="417"/>
      <c r="AE26" s="417"/>
      <c r="AF26" s="417"/>
      <c r="AG26" s="418"/>
      <c r="AH26" s="359" t="s">
        <v>143</v>
      </c>
      <c r="AI26" s="360"/>
      <c r="AJ26" s="360"/>
      <c r="AK26" s="360"/>
      <c r="AL26" s="361"/>
      <c r="AM26" s="359" t="s">
        <v>143</v>
      </c>
      <c r="AN26" s="360"/>
      <c r="AO26" s="360"/>
      <c r="AP26" s="360"/>
      <c r="AQ26" s="360"/>
      <c r="AR26" s="361"/>
      <c r="AS26" s="359" t="s">
        <v>143</v>
      </c>
      <c r="AT26" s="360"/>
      <c r="AU26" s="360"/>
      <c r="AV26" s="360"/>
      <c r="AW26" s="360"/>
      <c r="AX26" s="419"/>
      <c r="AY26" s="446" t="s">
        <v>177</v>
      </c>
      <c r="AZ26" s="366"/>
      <c r="BA26" s="366"/>
      <c r="BB26" s="366"/>
      <c r="BC26" s="366"/>
      <c r="BD26" s="366"/>
      <c r="BE26" s="366"/>
      <c r="BF26" s="366"/>
      <c r="BG26" s="366"/>
      <c r="BH26" s="366"/>
      <c r="BI26" s="366"/>
      <c r="BJ26" s="366"/>
      <c r="BK26" s="366"/>
      <c r="BL26" s="366"/>
      <c r="BM26" s="447"/>
      <c r="BN26" s="406" t="s">
        <v>173</v>
      </c>
      <c r="BO26" s="407"/>
      <c r="BP26" s="407"/>
      <c r="BQ26" s="407"/>
      <c r="BR26" s="407"/>
      <c r="BS26" s="407"/>
      <c r="BT26" s="407"/>
      <c r="BU26" s="408"/>
      <c r="BV26" s="406" t="s">
        <v>173</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178</v>
      </c>
      <c r="F27" s="363"/>
      <c r="G27" s="363"/>
      <c r="H27" s="363"/>
      <c r="I27" s="363"/>
      <c r="J27" s="363"/>
      <c r="K27" s="364"/>
      <c r="L27" s="359">
        <v>1</v>
      </c>
      <c r="M27" s="360"/>
      <c r="N27" s="360"/>
      <c r="O27" s="360"/>
      <c r="P27" s="361"/>
      <c r="Q27" s="359">
        <v>3030</v>
      </c>
      <c r="R27" s="360"/>
      <c r="S27" s="360"/>
      <c r="T27" s="360"/>
      <c r="U27" s="360"/>
      <c r="V27" s="361"/>
      <c r="W27" s="449"/>
      <c r="X27" s="386"/>
      <c r="Y27" s="387"/>
      <c r="Z27" s="362" t="s">
        <v>179</v>
      </c>
      <c r="AA27" s="363"/>
      <c r="AB27" s="363"/>
      <c r="AC27" s="363"/>
      <c r="AD27" s="363"/>
      <c r="AE27" s="363"/>
      <c r="AF27" s="363"/>
      <c r="AG27" s="364"/>
      <c r="AH27" s="359">
        <v>2</v>
      </c>
      <c r="AI27" s="360"/>
      <c r="AJ27" s="360"/>
      <c r="AK27" s="360"/>
      <c r="AL27" s="361"/>
      <c r="AM27" s="359" t="s">
        <v>180</v>
      </c>
      <c r="AN27" s="360"/>
      <c r="AO27" s="360"/>
      <c r="AP27" s="360"/>
      <c r="AQ27" s="360"/>
      <c r="AR27" s="361"/>
      <c r="AS27" s="359" t="s">
        <v>181</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315821</v>
      </c>
      <c r="BO27" s="441"/>
      <c r="BP27" s="441"/>
      <c r="BQ27" s="441"/>
      <c r="BR27" s="441"/>
      <c r="BS27" s="441"/>
      <c r="BT27" s="441"/>
      <c r="BU27" s="442"/>
      <c r="BV27" s="440">
        <v>315821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183</v>
      </c>
      <c r="F28" s="363"/>
      <c r="G28" s="363"/>
      <c r="H28" s="363"/>
      <c r="I28" s="363"/>
      <c r="J28" s="363"/>
      <c r="K28" s="364"/>
      <c r="L28" s="359">
        <v>1</v>
      </c>
      <c r="M28" s="360"/>
      <c r="N28" s="360"/>
      <c r="O28" s="360"/>
      <c r="P28" s="361"/>
      <c r="Q28" s="359">
        <v>2270</v>
      </c>
      <c r="R28" s="360"/>
      <c r="S28" s="360"/>
      <c r="T28" s="360"/>
      <c r="U28" s="360"/>
      <c r="V28" s="361"/>
      <c r="W28" s="449"/>
      <c r="X28" s="386"/>
      <c r="Y28" s="387"/>
      <c r="Z28" s="362" t="s">
        <v>184</v>
      </c>
      <c r="AA28" s="363"/>
      <c r="AB28" s="363"/>
      <c r="AC28" s="363"/>
      <c r="AD28" s="363"/>
      <c r="AE28" s="363"/>
      <c r="AF28" s="363"/>
      <c r="AG28" s="364"/>
      <c r="AH28" s="359" t="s">
        <v>185</v>
      </c>
      <c r="AI28" s="360"/>
      <c r="AJ28" s="360"/>
      <c r="AK28" s="360"/>
      <c r="AL28" s="361"/>
      <c r="AM28" s="359" t="s">
        <v>185</v>
      </c>
      <c r="AN28" s="360"/>
      <c r="AO28" s="360"/>
      <c r="AP28" s="360"/>
      <c r="AQ28" s="360"/>
      <c r="AR28" s="361"/>
      <c r="AS28" s="359" t="s">
        <v>173</v>
      </c>
      <c r="AT28" s="360"/>
      <c r="AU28" s="360"/>
      <c r="AV28" s="360"/>
      <c r="AW28" s="360"/>
      <c r="AX28" s="419"/>
      <c r="AY28" s="423" t="s">
        <v>186</v>
      </c>
      <c r="AZ28" s="424"/>
      <c r="BA28" s="424"/>
      <c r="BB28" s="425"/>
      <c r="BC28" s="432" t="s">
        <v>49</v>
      </c>
      <c r="BD28" s="433"/>
      <c r="BE28" s="433"/>
      <c r="BF28" s="433"/>
      <c r="BG28" s="433"/>
      <c r="BH28" s="433"/>
      <c r="BI28" s="433"/>
      <c r="BJ28" s="433"/>
      <c r="BK28" s="433"/>
      <c r="BL28" s="433"/>
      <c r="BM28" s="434"/>
      <c r="BN28" s="435">
        <v>1611085</v>
      </c>
      <c r="BO28" s="436"/>
      <c r="BP28" s="436"/>
      <c r="BQ28" s="436"/>
      <c r="BR28" s="436"/>
      <c r="BS28" s="436"/>
      <c r="BT28" s="436"/>
      <c r="BU28" s="437"/>
      <c r="BV28" s="435">
        <v>1628622</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187</v>
      </c>
      <c r="F29" s="363"/>
      <c r="G29" s="363"/>
      <c r="H29" s="363"/>
      <c r="I29" s="363"/>
      <c r="J29" s="363"/>
      <c r="K29" s="364"/>
      <c r="L29" s="359">
        <v>12</v>
      </c>
      <c r="M29" s="360"/>
      <c r="N29" s="360"/>
      <c r="O29" s="360"/>
      <c r="P29" s="361"/>
      <c r="Q29" s="359">
        <v>2100</v>
      </c>
      <c r="R29" s="360"/>
      <c r="S29" s="360"/>
      <c r="T29" s="360"/>
      <c r="U29" s="360"/>
      <c r="V29" s="361"/>
      <c r="W29" s="450"/>
      <c r="X29" s="451"/>
      <c r="Y29" s="452"/>
      <c r="Z29" s="362" t="s">
        <v>188</v>
      </c>
      <c r="AA29" s="363"/>
      <c r="AB29" s="363"/>
      <c r="AC29" s="363"/>
      <c r="AD29" s="363"/>
      <c r="AE29" s="363"/>
      <c r="AF29" s="363"/>
      <c r="AG29" s="364"/>
      <c r="AH29" s="359">
        <v>150</v>
      </c>
      <c r="AI29" s="360"/>
      <c r="AJ29" s="360"/>
      <c r="AK29" s="360"/>
      <c r="AL29" s="361"/>
      <c r="AM29" s="359">
        <v>453552</v>
      </c>
      <c r="AN29" s="360"/>
      <c r="AO29" s="360"/>
      <c r="AP29" s="360"/>
      <c r="AQ29" s="360"/>
      <c r="AR29" s="361"/>
      <c r="AS29" s="359">
        <v>3024</v>
      </c>
      <c r="AT29" s="360"/>
      <c r="AU29" s="360"/>
      <c r="AV29" s="360"/>
      <c r="AW29" s="360"/>
      <c r="AX29" s="419"/>
      <c r="AY29" s="426"/>
      <c r="AZ29" s="427"/>
      <c r="BA29" s="427"/>
      <c r="BB29" s="428"/>
      <c r="BC29" s="420" t="s">
        <v>189</v>
      </c>
      <c r="BD29" s="421"/>
      <c r="BE29" s="421"/>
      <c r="BF29" s="421"/>
      <c r="BG29" s="421"/>
      <c r="BH29" s="421"/>
      <c r="BI29" s="421"/>
      <c r="BJ29" s="421"/>
      <c r="BK29" s="421"/>
      <c r="BL29" s="421"/>
      <c r="BM29" s="422"/>
      <c r="BN29" s="406">
        <v>143245</v>
      </c>
      <c r="BO29" s="407"/>
      <c r="BP29" s="407"/>
      <c r="BQ29" s="407"/>
      <c r="BR29" s="407"/>
      <c r="BS29" s="407"/>
      <c r="BT29" s="407"/>
      <c r="BU29" s="408"/>
      <c r="BV29" s="406">
        <v>143461</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190</v>
      </c>
      <c r="X30" s="374"/>
      <c r="Y30" s="374"/>
      <c r="Z30" s="374"/>
      <c r="AA30" s="374"/>
      <c r="AB30" s="374"/>
      <c r="AC30" s="374"/>
      <c r="AD30" s="374"/>
      <c r="AE30" s="374"/>
      <c r="AF30" s="374"/>
      <c r="AG30" s="375"/>
      <c r="AH30" s="376">
        <v>97.7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51</v>
      </c>
      <c r="BD30" s="380"/>
      <c r="BE30" s="380"/>
      <c r="BF30" s="380"/>
      <c r="BG30" s="380"/>
      <c r="BH30" s="380"/>
      <c r="BI30" s="380"/>
      <c r="BJ30" s="380"/>
      <c r="BK30" s="380"/>
      <c r="BL30" s="380"/>
      <c r="BM30" s="381"/>
      <c r="BN30" s="440">
        <v>2515058</v>
      </c>
      <c r="BO30" s="441"/>
      <c r="BP30" s="441"/>
      <c r="BQ30" s="441"/>
      <c r="BR30" s="441"/>
      <c r="BS30" s="441"/>
      <c r="BT30" s="441"/>
      <c r="BU30" s="442"/>
      <c r="BV30" s="440">
        <v>2311646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191</v>
      </c>
      <c r="D32" s="365"/>
      <c r="E32" s="365"/>
      <c r="F32" s="365"/>
      <c r="G32" s="365"/>
      <c r="H32" s="365"/>
      <c r="I32" s="365"/>
      <c r="J32" s="365"/>
      <c r="K32" s="365"/>
      <c r="L32" s="365"/>
      <c r="M32" s="365"/>
      <c r="N32" s="365"/>
      <c r="O32" s="365"/>
      <c r="P32" s="365"/>
      <c r="Q32" s="365"/>
      <c r="R32" s="365"/>
      <c r="S32" s="365"/>
      <c r="U32" s="366" t="s">
        <v>192</v>
      </c>
      <c r="V32" s="366"/>
      <c r="W32" s="366"/>
      <c r="X32" s="366"/>
      <c r="Y32" s="366"/>
      <c r="Z32" s="366"/>
      <c r="AA32" s="366"/>
      <c r="AB32" s="366"/>
      <c r="AC32" s="366"/>
      <c r="AD32" s="366"/>
      <c r="AE32" s="366"/>
      <c r="AF32" s="366"/>
      <c r="AG32" s="366"/>
      <c r="AH32" s="366"/>
      <c r="AI32" s="366"/>
      <c r="AJ32" s="366"/>
      <c r="AK32" s="366"/>
      <c r="AM32" s="366" t="s">
        <v>193</v>
      </c>
      <c r="AN32" s="366"/>
      <c r="AO32" s="366"/>
      <c r="AP32" s="366"/>
      <c r="AQ32" s="366"/>
      <c r="AR32" s="366"/>
      <c r="AS32" s="366"/>
      <c r="AT32" s="366"/>
      <c r="AU32" s="366"/>
      <c r="AV32" s="366"/>
      <c r="AW32" s="366"/>
      <c r="AX32" s="366"/>
      <c r="AY32" s="366"/>
      <c r="AZ32" s="366"/>
      <c r="BA32" s="366"/>
      <c r="BB32" s="366"/>
      <c r="BC32" s="366"/>
      <c r="BE32" s="366" t="s">
        <v>194</v>
      </c>
      <c r="BF32" s="366"/>
      <c r="BG32" s="366"/>
      <c r="BH32" s="366"/>
      <c r="BI32" s="366"/>
      <c r="BJ32" s="366"/>
      <c r="BK32" s="366"/>
      <c r="BL32" s="366"/>
      <c r="BM32" s="366"/>
      <c r="BN32" s="366"/>
      <c r="BO32" s="366"/>
      <c r="BP32" s="366"/>
      <c r="BQ32" s="366"/>
      <c r="BR32" s="366"/>
      <c r="BS32" s="366"/>
      <c r="BT32" s="366"/>
      <c r="BU32" s="366"/>
      <c r="BW32" s="366" t="s">
        <v>195</v>
      </c>
      <c r="BX32" s="366"/>
      <c r="BY32" s="366"/>
      <c r="BZ32" s="366"/>
      <c r="CA32" s="366"/>
      <c r="CB32" s="366"/>
      <c r="CC32" s="366"/>
      <c r="CD32" s="366"/>
      <c r="CE32" s="366"/>
      <c r="CF32" s="366"/>
      <c r="CG32" s="366"/>
      <c r="CH32" s="366"/>
      <c r="CI32" s="366"/>
      <c r="CJ32" s="366"/>
      <c r="CK32" s="366"/>
      <c r="CL32" s="366"/>
      <c r="CM32" s="366"/>
      <c r="CO32" s="366" t="s">
        <v>196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197</v>
      </c>
      <c r="D33" s="358"/>
      <c r="E33" s="357" t="s">
        <v>198</v>
      </c>
      <c r="F33" s="357"/>
      <c r="G33" s="357"/>
      <c r="H33" s="357"/>
      <c r="I33" s="357"/>
      <c r="J33" s="357"/>
      <c r="K33" s="357"/>
      <c r="L33" s="357"/>
      <c r="M33" s="357"/>
      <c r="N33" s="357"/>
      <c r="O33" s="357"/>
      <c r="P33" s="357"/>
      <c r="Q33" s="357"/>
      <c r="R33" s="357"/>
      <c r="S33" s="357"/>
      <c r="T33" s="200"/>
      <c r="U33" s="358" t="s">
        <v>199</v>
      </c>
      <c r="V33" s="358"/>
      <c r="W33" s="357" t="s">
        <v>200</v>
      </c>
      <c r="X33" s="357"/>
      <c r="Y33" s="357"/>
      <c r="Z33" s="357"/>
      <c r="AA33" s="357"/>
      <c r="AB33" s="357"/>
      <c r="AC33" s="357"/>
      <c r="AD33" s="357"/>
      <c r="AE33" s="357"/>
      <c r="AF33" s="357"/>
      <c r="AG33" s="357"/>
      <c r="AH33" s="357"/>
      <c r="AI33" s="357"/>
      <c r="AJ33" s="357"/>
      <c r="AK33" s="357"/>
      <c r="AL33" s="200"/>
      <c r="AM33" s="358" t="s">
        <v>199</v>
      </c>
      <c r="AN33" s="358"/>
      <c r="AO33" s="357" t="s">
        <v>200</v>
      </c>
      <c r="AP33" s="357"/>
      <c r="AQ33" s="357"/>
      <c r="AR33" s="357"/>
      <c r="AS33" s="357"/>
      <c r="AT33" s="357"/>
      <c r="AU33" s="357"/>
      <c r="AV33" s="357"/>
      <c r="AW33" s="357"/>
      <c r="AX33" s="357"/>
      <c r="AY33" s="357"/>
      <c r="AZ33" s="357"/>
      <c r="BA33" s="357"/>
      <c r="BB33" s="357"/>
      <c r="BC33" s="357"/>
      <c r="BD33" s="201"/>
      <c r="BE33" s="357" t="s">
        <v>201</v>
      </c>
      <c r="BF33" s="357"/>
      <c r="BG33" s="357" t="s">
        <v>202</v>
      </c>
      <c r="BH33" s="357"/>
      <c r="BI33" s="357"/>
      <c r="BJ33" s="357"/>
      <c r="BK33" s="357"/>
      <c r="BL33" s="357"/>
      <c r="BM33" s="357"/>
      <c r="BN33" s="357"/>
      <c r="BO33" s="357"/>
      <c r="BP33" s="357"/>
      <c r="BQ33" s="357"/>
      <c r="BR33" s="357"/>
      <c r="BS33" s="357"/>
      <c r="BT33" s="357"/>
      <c r="BU33" s="357"/>
      <c r="BV33" s="201"/>
      <c r="BW33" s="358" t="s">
        <v>201</v>
      </c>
      <c r="BX33" s="358"/>
      <c r="BY33" s="357" t="s">
        <v>203</v>
      </c>
      <c r="BZ33" s="357"/>
      <c r="CA33" s="357"/>
      <c r="CB33" s="357"/>
      <c r="CC33" s="357"/>
      <c r="CD33" s="357"/>
      <c r="CE33" s="357"/>
      <c r="CF33" s="357"/>
      <c r="CG33" s="357"/>
      <c r="CH33" s="357"/>
      <c r="CI33" s="357"/>
      <c r="CJ33" s="357"/>
      <c r="CK33" s="357"/>
      <c r="CL33" s="357"/>
      <c r="CM33" s="357"/>
      <c r="CN33" s="200"/>
      <c r="CO33" s="358" t="s">
        <v>197</v>
      </c>
      <c r="CP33" s="358"/>
      <c r="CQ33" s="357" t="s">
        <v>204</v>
      </c>
      <c r="CR33" s="357"/>
      <c r="CS33" s="357"/>
      <c r="CT33" s="357"/>
      <c r="CU33" s="357"/>
      <c r="CV33" s="357"/>
      <c r="CW33" s="357"/>
      <c r="CX33" s="357"/>
      <c r="CY33" s="357"/>
      <c r="CZ33" s="357"/>
      <c r="DA33" s="357"/>
      <c r="DB33" s="357"/>
      <c r="DC33" s="357"/>
      <c r="DD33" s="357"/>
      <c r="DE33" s="357"/>
      <c r="DF33" s="200"/>
      <c r="DG33" s="356" t="s">
        <v>205</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水道事業</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下水道事業</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高鍋衛生公社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介護認定審査会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宮崎県東児湯消防組合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西都児湯環境整備事務組合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15</v>
      </c>
      <c r="BX41" s="354"/>
      <c r="BY41" s="355" t="str">
        <f>IF('各会計、関係団体の財政状況及び健全化判断比率'!B75="","",'各会計、関係団体の財政状況及び健全化判断比率'!B75)</f>
        <v>高鍋・木城衛生組合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16</v>
      </c>
      <c r="BX42" s="354"/>
      <c r="BY42" s="355" t="str">
        <f>IF('各会計、関係団体の財政状況及び健全化判断比率'!B76="","",'各会計、関係団体の財政状況及び健全化判断比率'!B76)</f>
        <v>一ツ瀬川営農飲雑用水広域水道企業団</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51" t="s">
        <v>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5Uyea+iY3dy6qjRGChdUBEy/e4rFrK+4oyPdO4la8IpsITxvbdqME27SNFt73oIAPEn79zs/E7ym8q49ajNZ+Q==" saltValue="A2CA/nSmWRO+e5uz+21D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215</v>
      </c>
      <c r="DI1" s="705"/>
      <c r="DJ1" s="705"/>
      <c r="DK1" s="705"/>
      <c r="DL1" s="705"/>
      <c r="DM1" s="705"/>
      <c r="DN1" s="706"/>
      <c r="DO1" s="208"/>
      <c r="DP1" s="704" t="s">
        <v>216</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220</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707" t="s">
        <v>224</v>
      </c>
      <c r="AQ4" s="707"/>
      <c r="AR4" s="707"/>
      <c r="AS4" s="707"/>
      <c r="AT4" s="707"/>
      <c r="AU4" s="707"/>
      <c r="AV4" s="707"/>
      <c r="AW4" s="707"/>
      <c r="AX4" s="707"/>
      <c r="AY4" s="707"/>
      <c r="AZ4" s="707"/>
      <c r="BA4" s="707"/>
      <c r="BB4" s="707"/>
      <c r="BC4" s="707"/>
      <c r="BD4" s="707"/>
      <c r="BE4" s="707"/>
      <c r="BF4" s="707"/>
      <c r="BG4" s="707" t="s">
        <v>225</v>
      </c>
      <c r="BH4" s="707"/>
      <c r="BI4" s="707"/>
      <c r="BJ4" s="707"/>
      <c r="BK4" s="707"/>
      <c r="BL4" s="707"/>
      <c r="BM4" s="707"/>
      <c r="BN4" s="707"/>
      <c r="BO4" s="707" t="s">
        <v>222</v>
      </c>
      <c r="BP4" s="707"/>
      <c r="BQ4" s="707"/>
      <c r="BR4" s="707"/>
      <c r="BS4" s="707" t="s">
        <v>226</v>
      </c>
      <c r="BT4" s="707"/>
      <c r="BU4" s="707"/>
      <c r="BV4" s="707"/>
      <c r="BW4" s="707"/>
      <c r="BX4" s="707"/>
      <c r="BY4" s="707"/>
      <c r="BZ4" s="707"/>
      <c r="CA4" s="707"/>
      <c r="CB4" s="707"/>
      <c r="CD4" s="660" t="s">
        <v>227</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228</v>
      </c>
      <c r="C5" s="667"/>
      <c r="D5" s="667"/>
      <c r="E5" s="667"/>
      <c r="F5" s="667"/>
      <c r="G5" s="667"/>
      <c r="H5" s="667"/>
      <c r="I5" s="667"/>
      <c r="J5" s="667"/>
      <c r="K5" s="667"/>
      <c r="L5" s="667"/>
      <c r="M5" s="667"/>
      <c r="N5" s="667"/>
      <c r="O5" s="667"/>
      <c r="P5" s="667"/>
      <c r="Q5" s="668"/>
      <c r="R5" s="663">
        <v>2266430</v>
      </c>
      <c r="S5" s="664"/>
      <c r="T5" s="664"/>
      <c r="U5" s="664"/>
      <c r="V5" s="664"/>
      <c r="W5" s="664"/>
      <c r="X5" s="664"/>
      <c r="Y5" s="689"/>
      <c r="Z5" s="702">
        <v>19.7</v>
      </c>
      <c r="AA5" s="702"/>
      <c r="AB5" s="702"/>
      <c r="AC5" s="702"/>
      <c r="AD5" s="703">
        <v>2266430</v>
      </c>
      <c r="AE5" s="703"/>
      <c r="AF5" s="703"/>
      <c r="AG5" s="703"/>
      <c r="AH5" s="703"/>
      <c r="AI5" s="703"/>
      <c r="AJ5" s="703"/>
      <c r="AK5" s="703"/>
      <c r="AL5" s="690">
        <v>44.7</v>
      </c>
      <c r="AM5" s="672"/>
      <c r="AN5" s="672"/>
      <c r="AO5" s="691"/>
      <c r="AP5" s="666" t="s">
        <v>229</v>
      </c>
      <c r="AQ5" s="667"/>
      <c r="AR5" s="667"/>
      <c r="AS5" s="667"/>
      <c r="AT5" s="667"/>
      <c r="AU5" s="667"/>
      <c r="AV5" s="667"/>
      <c r="AW5" s="667"/>
      <c r="AX5" s="667"/>
      <c r="AY5" s="667"/>
      <c r="AZ5" s="667"/>
      <c r="BA5" s="667"/>
      <c r="BB5" s="667"/>
      <c r="BC5" s="667"/>
      <c r="BD5" s="667"/>
      <c r="BE5" s="667"/>
      <c r="BF5" s="668"/>
      <c r="BG5" s="608">
        <v>2266430</v>
      </c>
      <c r="BH5" s="609"/>
      <c r="BI5" s="609"/>
      <c r="BJ5" s="609"/>
      <c r="BK5" s="609"/>
      <c r="BL5" s="609"/>
      <c r="BM5" s="609"/>
      <c r="BN5" s="610"/>
      <c r="BO5" s="646">
        <v>100</v>
      </c>
      <c r="BP5" s="646"/>
      <c r="BQ5" s="646"/>
      <c r="BR5" s="646"/>
      <c r="BS5" s="647">
        <v>20012</v>
      </c>
      <c r="BT5" s="647"/>
      <c r="BU5" s="647"/>
      <c r="BV5" s="647"/>
      <c r="BW5" s="647"/>
      <c r="BX5" s="647"/>
      <c r="BY5" s="647"/>
      <c r="BZ5" s="647"/>
      <c r="CA5" s="647"/>
      <c r="CB5" s="682"/>
      <c r="CD5" s="660" t="s">
        <v>224</v>
      </c>
      <c r="CE5" s="661"/>
      <c r="CF5" s="661"/>
      <c r="CG5" s="661"/>
      <c r="CH5" s="661"/>
      <c r="CI5" s="661"/>
      <c r="CJ5" s="661"/>
      <c r="CK5" s="661"/>
      <c r="CL5" s="661"/>
      <c r="CM5" s="661"/>
      <c r="CN5" s="661"/>
      <c r="CO5" s="661"/>
      <c r="CP5" s="661"/>
      <c r="CQ5" s="662"/>
      <c r="CR5" s="660" t="s">
        <v>230</v>
      </c>
      <c r="CS5" s="661"/>
      <c r="CT5" s="661"/>
      <c r="CU5" s="661"/>
      <c r="CV5" s="661"/>
      <c r="CW5" s="661"/>
      <c r="CX5" s="661"/>
      <c r="CY5" s="662"/>
      <c r="CZ5" s="660" t="s">
        <v>222</v>
      </c>
      <c r="DA5" s="661"/>
      <c r="DB5" s="661"/>
      <c r="DC5" s="662"/>
      <c r="DD5" s="660" t="s">
        <v>231</v>
      </c>
      <c r="DE5" s="661"/>
      <c r="DF5" s="661"/>
      <c r="DG5" s="661"/>
      <c r="DH5" s="661"/>
      <c r="DI5" s="661"/>
      <c r="DJ5" s="661"/>
      <c r="DK5" s="661"/>
      <c r="DL5" s="661"/>
      <c r="DM5" s="661"/>
      <c r="DN5" s="661"/>
      <c r="DO5" s="661"/>
      <c r="DP5" s="662"/>
      <c r="DQ5" s="660" t="s">
        <v>232</v>
      </c>
      <c r="DR5" s="661"/>
      <c r="DS5" s="661"/>
      <c r="DT5" s="661"/>
      <c r="DU5" s="661"/>
      <c r="DV5" s="661"/>
      <c r="DW5" s="661"/>
      <c r="DX5" s="661"/>
      <c r="DY5" s="661"/>
      <c r="DZ5" s="661"/>
      <c r="EA5" s="661"/>
      <c r="EB5" s="661"/>
      <c r="EC5" s="662"/>
    </row>
    <row r="6" spans="2:143" ht="11.25" customHeight="1" x14ac:dyDescent="0.2">
      <c r="B6" s="605" t="s">
        <v>233</v>
      </c>
      <c r="C6" s="606"/>
      <c r="D6" s="606"/>
      <c r="E6" s="606"/>
      <c r="F6" s="606"/>
      <c r="G6" s="606"/>
      <c r="H6" s="606"/>
      <c r="I6" s="606"/>
      <c r="J6" s="606"/>
      <c r="K6" s="606"/>
      <c r="L6" s="606"/>
      <c r="M6" s="606"/>
      <c r="N6" s="606"/>
      <c r="O6" s="606"/>
      <c r="P6" s="606"/>
      <c r="Q6" s="607"/>
      <c r="R6" s="608">
        <v>93870</v>
      </c>
      <c r="S6" s="609"/>
      <c r="T6" s="609"/>
      <c r="U6" s="609"/>
      <c r="V6" s="609"/>
      <c r="W6" s="609"/>
      <c r="X6" s="609"/>
      <c r="Y6" s="610"/>
      <c r="Z6" s="646">
        <v>0.8</v>
      </c>
      <c r="AA6" s="646"/>
      <c r="AB6" s="646"/>
      <c r="AC6" s="646"/>
      <c r="AD6" s="647">
        <v>93870</v>
      </c>
      <c r="AE6" s="647"/>
      <c r="AF6" s="647"/>
      <c r="AG6" s="647"/>
      <c r="AH6" s="647"/>
      <c r="AI6" s="647"/>
      <c r="AJ6" s="647"/>
      <c r="AK6" s="647"/>
      <c r="AL6" s="611">
        <v>1.9</v>
      </c>
      <c r="AM6" s="612"/>
      <c r="AN6" s="612"/>
      <c r="AO6" s="648"/>
      <c r="AP6" s="605" t="s">
        <v>234</v>
      </c>
      <c r="AQ6" s="606"/>
      <c r="AR6" s="606"/>
      <c r="AS6" s="606"/>
      <c r="AT6" s="606"/>
      <c r="AU6" s="606"/>
      <c r="AV6" s="606"/>
      <c r="AW6" s="606"/>
      <c r="AX6" s="606"/>
      <c r="AY6" s="606"/>
      <c r="AZ6" s="606"/>
      <c r="BA6" s="606"/>
      <c r="BB6" s="606"/>
      <c r="BC6" s="606"/>
      <c r="BD6" s="606"/>
      <c r="BE6" s="606"/>
      <c r="BF6" s="607"/>
      <c r="BG6" s="608">
        <v>2266430</v>
      </c>
      <c r="BH6" s="609"/>
      <c r="BI6" s="609"/>
      <c r="BJ6" s="609"/>
      <c r="BK6" s="609"/>
      <c r="BL6" s="609"/>
      <c r="BM6" s="609"/>
      <c r="BN6" s="610"/>
      <c r="BO6" s="646">
        <v>100</v>
      </c>
      <c r="BP6" s="646"/>
      <c r="BQ6" s="646"/>
      <c r="BR6" s="646"/>
      <c r="BS6" s="647">
        <v>20012</v>
      </c>
      <c r="BT6" s="647"/>
      <c r="BU6" s="647"/>
      <c r="BV6" s="647"/>
      <c r="BW6" s="647"/>
      <c r="BX6" s="647"/>
      <c r="BY6" s="647"/>
      <c r="BZ6" s="647"/>
      <c r="CA6" s="647"/>
      <c r="CB6" s="682"/>
      <c r="CD6" s="666" t="s">
        <v>235</v>
      </c>
      <c r="CE6" s="667"/>
      <c r="CF6" s="667"/>
      <c r="CG6" s="667"/>
      <c r="CH6" s="667"/>
      <c r="CI6" s="667"/>
      <c r="CJ6" s="667"/>
      <c r="CK6" s="667"/>
      <c r="CL6" s="667"/>
      <c r="CM6" s="667"/>
      <c r="CN6" s="667"/>
      <c r="CO6" s="667"/>
      <c r="CP6" s="667"/>
      <c r="CQ6" s="668"/>
      <c r="CR6" s="608">
        <v>86037</v>
      </c>
      <c r="CS6" s="609"/>
      <c r="CT6" s="609"/>
      <c r="CU6" s="609"/>
      <c r="CV6" s="609"/>
      <c r="CW6" s="609"/>
      <c r="CX6" s="609"/>
      <c r="CY6" s="610"/>
      <c r="CZ6" s="690">
        <v>0.8</v>
      </c>
      <c r="DA6" s="672"/>
      <c r="DB6" s="672"/>
      <c r="DC6" s="692"/>
      <c r="DD6" s="614" t="s">
        <v>143</v>
      </c>
      <c r="DE6" s="609"/>
      <c r="DF6" s="609"/>
      <c r="DG6" s="609"/>
      <c r="DH6" s="609"/>
      <c r="DI6" s="609"/>
      <c r="DJ6" s="609"/>
      <c r="DK6" s="609"/>
      <c r="DL6" s="609"/>
      <c r="DM6" s="609"/>
      <c r="DN6" s="609"/>
      <c r="DO6" s="609"/>
      <c r="DP6" s="610"/>
      <c r="DQ6" s="614">
        <v>85568</v>
      </c>
      <c r="DR6" s="609"/>
      <c r="DS6" s="609"/>
      <c r="DT6" s="609"/>
      <c r="DU6" s="609"/>
      <c r="DV6" s="609"/>
      <c r="DW6" s="609"/>
      <c r="DX6" s="609"/>
      <c r="DY6" s="609"/>
      <c r="DZ6" s="609"/>
      <c r="EA6" s="609"/>
      <c r="EB6" s="609"/>
      <c r="EC6" s="645"/>
    </row>
    <row r="7" spans="2:143" ht="11.25" customHeight="1" x14ac:dyDescent="0.2">
      <c r="B7" s="605" t="s">
        <v>236</v>
      </c>
      <c r="C7" s="606"/>
      <c r="D7" s="606"/>
      <c r="E7" s="606"/>
      <c r="F7" s="606"/>
      <c r="G7" s="606"/>
      <c r="H7" s="606"/>
      <c r="I7" s="606"/>
      <c r="J7" s="606"/>
      <c r="K7" s="606"/>
      <c r="L7" s="606"/>
      <c r="M7" s="606"/>
      <c r="N7" s="606"/>
      <c r="O7" s="606"/>
      <c r="P7" s="606"/>
      <c r="Q7" s="607"/>
      <c r="R7" s="608">
        <v>438</v>
      </c>
      <c r="S7" s="609"/>
      <c r="T7" s="609"/>
      <c r="U7" s="609"/>
      <c r="V7" s="609"/>
      <c r="W7" s="609"/>
      <c r="X7" s="609"/>
      <c r="Y7" s="610"/>
      <c r="Z7" s="646">
        <v>0</v>
      </c>
      <c r="AA7" s="646"/>
      <c r="AB7" s="646"/>
      <c r="AC7" s="646"/>
      <c r="AD7" s="647">
        <v>438</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935783</v>
      </c>
      <c r="BH7" s="609"/>
      <c r="BI7" s="609"/>
      <c r="BJ7" s="609"/>
      <c r="BK7" s="609"/>
      <c r="BL7" s="609"/>
      <c r="BM7" s="609"/>
      <c r="BN7" s="610"/>
      <c r="BO7" s="646">
        <v>41.3</v>
      </c>
      <c r="BP7" s="646"/>
      <c r="BQ7" s="646"/>
      <c r="BR7" s="646"/>
      <c r="BS7" s="647">
        <v>20012</v>
      </c>
      <c r="BT7" s="647"/>
      <c r="BU7" s="647"/>
      <c r="BV7" s="647"/>
      <c r="BW7" s="647"/>
      <c r="BX7" s="647"/>
      <c r="BY7" s="647"/>
      <c r="BZ7" s="647"/>
      <c r="CA7" s="647"/>
      <c r="CB7" s="682"/>
      <c r="CD7" s="605" t="s">
        <v>238</v>
      </c>
      <c r="CE7" s="606"/>
      <c r="CF7" s="606"/>
      <c r="CG7" s="606"/>
      <c r="CH7" s="606"/>
      <c r="CI7" s="606"/>
      <c r="CJ7" s="606"/>
      <c r="CK7" s="606"/>
      <c r="CL7" s="606"/>
      <c r="CM7" s="606"/>
      <c r="CN7" s="606"/>
      <c r="CO7" s="606"/>
      <c r="CP7" s="606"/>
      <c r="CQ7" s="607"/>
      <c r="CR7" s="608">
        <v>1940287</v>
      </c>
      <c r="CS7" s="609"/>
      <c r="CT7" s="609"/>
      <c r="CU7" s="609"/>
      <c r="CV7" s="609"/>
      <c r="CW7" s="609"/>
      <c r="CX7" s="609"/>
      <c r="CY7" s="610"/>
      <c r="CZ7" s="646">
        <v>17.8</v>
      </c>
      <c r="DA7" s="646"/>
      <c r="DB7" s="646"/>
      <c r="DC7" s="646"/>
      <c r="DD7" s="614">
        <v>15609</v>
      </c>
      <c r="DE7" s="609"/>
      <c r="DF7" s="609"/>
      <c r="DG7" s="609"/>
      <c r="DH7" s="609"/>
      <c r="DI7" s="609"/>
      <c r="DJ7" s="609"/>
      <c r="DK7" s="609"/>
      <c r="DL7" s="609"/>
      <c r="DM7" s="609"/>
      <c r="DN7" s="609"/>
      <c r="DO7" s="609"/>
      <c r="DP7" s="610"/>
      <c r="DQ7" s="614">
        <v>1073252</v>
      </c>
      <c r="DR7" s="609"/>
      <c r="DS7" s="609"/>
      <c r="DT7" s="609"/>
      <c r="DU7" s="609"/>
      <c r="DV7" s="609"/>
      <c r="DW7" s="609"/>
      <c r="DX7" s="609"/>
      <c r="DY7" s="609"/>
      <c r="DZ7" s="609"/>
      <c r="EA7" s="609"/>
      <c r="EB7" s="609"/>
      <c r="EC7" s="645"/>
    </row>
    <row r="8" spans="2:143" ht="11.25" customHeight="1" x14ac:dyDescent="0.2">
      <c r="B8" s="605" t="s">
        <v>239</v>
      </c>
      <c r="C8" s="606"/>
      <c r="D8" s="606"/>
      <c r="E8" s="606"/>
      <c r="F8" s="606"/>
      <c r="G8" s="606"/>
      <c r="H8" s="606"/>
      <c r="I8" s="606"/>
      <c r="J8" s="606"/>
      <c r="K8" s="606"/>
      <c r="L8" s="606"/>
      <c r="M8" s="606"/>
      <c r="N8" s="606"/>
      <c r="O8" s="606"/>
      <c r="P8" s="606"/>
      <c r="Q8" s="607"/>
      <c r="R8" s="608">
        <v>5724</v>
      </c>
      <c r="S8" s="609"/>
      <c r="T8" s="609"/>
      <c r="U8" s="609"/>
      <c r="V8" s="609"/>
      <c r="W8" s="609"/>
      <c r="X8" s="609"/>
      <c r="Y8" s="610"/>
      <c r="Z8" s="646">
        <v>0</v>
      </c>
      <c r="AA8" s="646"/>
      <c r="AB8" s="646"/>
      <c r="AC8" s="646"/>
      <c r="AD8" s="647">
        <v>5724</v>
      </c>
      <c r="AE8" s="647"/>
      <c r="AF8" s="647"/>
      <c r="AG8" s="647"/>
      <c r="AH8" s="647"/>
      <c r="AI8" s="647"/>
      <c r="AJ8" s="647"/>
      <c r="AK8" s="647"/>
      <c r="AL8" s="611">
        <v>0.1</v>
      </c>
      <c r="AM8" s="612"/>
      <c r="AN8" s="612"/>
      <c r="AO8" s="648"/>
      <c r="AP8" s="605" t="s">
        <v>240</v>
      </c>
      <c r="AQ8" s="606"/>
      <c r="AR8" s="606"/>
      <c r="AS8" s="606"/>
      <c r="AT8" s="606"/>
      <c r="AU8" s="606"/>
      <c r="AV8" s="606"/>
      <c r="AW8" s="606"/>
      <c r="AX8" s="606"/>
      <c r="AY8" s="606"/>
      <c r="AZ8" s="606"/>
      <c r="BA8" s="606"/>
      <c r="BB8" s="606"/>
      <c r="BC8" s="606"/>
      <c r="BD8" s="606"/>
      <c r="BE8" s="606"/>
      <c r="BF8" s="607"/>
      <c r="BG8" s="608">
        <v>34355</v>
      </c>
      <c r="BH8" s="609"/>
      <c r="BI8" s="609"/>
      <c r="BJ8" s="609"/>
      <c r="BK8" s="609"/>
      <c r="BL8" s="609"/>
      <c r="BM8" s="609"/>
      <c r="BN8" s="610"/>
      <c r="BO8" s="646">
        <v>1.5</v>
      </c>
      <c r="BP8" s="646"/>
      <c r="BQ8" s="646"/>
      <c r="BR8" s="646"/>
      <c r="BS8" s="647" t="s">
        <v>143</v>
      </c>
      <c r="BT8" s="647"/>
      <c r="BU8" s="647"/>
      <c r="BV8" s="647"/>
      <c r="BW8" s="647"/>
      <c r="BX8" s="647"/>
      <c r="BY8" s="647"/>
      <c r="BZ8" s="647"/>
      <c r="CA8" s="647"/>
      <c r="CB8" s="682"/>
      <c r="CD8" s="605" t="s">
        <v>241</v>
      </c>
      <c r="CE8" s="606"/>
      <c r="CF8" s="606"/>
      <c r="CG8" s="606"/>
      <c r="CH8" s="606"/>
      <c r="CI8" s="606"/>
      <c r="CJ8" s="606"/>
      <c r="CK8" s="606"/>
      <c r="CL8" s="606"/>
      <c r="CM8" s="606"/>
      <c r="CN8" s="606"/>
      <c r="CO8" s="606"/>
      <c r="CP8" s="606"/>
      <c r="CQ8" s="607"/>
      <c r="CR8" s="608">
        <v>3732516</v>
      </c>
      <c r="CS8" s="609"/>
      <c r="CT8" s="609"/>
      <c r="CU8" s="609"/>
      <c r="CV8" s="609"/>
      <c r="CW8" s="609"/>
      <c r="CX8" s="609"/>
      <c r="CY8" s="610"/>
      <c r="CZ8" s="646">
        <v>34.200000000000003</v>
      </c>
      <c r="DA8" s="646"/>
      <c r="DB8" s="646"/>
      <c r="DC8" s="646"/>
      <c r="DD8" s="614">
        <v>328367</v>
      </c>
      <c r="DE8" s="609"/>
      <c r="DF8" s="609"/>
      <c r="DG8" s="609"/>
      <c r="DH8" s="609"/>
      <c r="DI8" s="609"/>
      <c r="DJ8" s="609"/>
      <c r="DK8" s="609"/>
      <c r="DL8" s="609"/>
      <c r="DM8" s="609"/>
      <c r="DN8" s="609"/>
      <c r="DO8" s="609"/>
      <c r="DP8" s="610"/>
      <c r="DQ8" s="614">
        <v>1498765</v>
      </c>
      <c r="DR8" s="609"/>
      <c r="DS8" s="609"/>
      <c r="DT8" s="609"/>
      <c r="DU8" s="609"/>
      <c r="DV8" s="609"/>
      <c r="DW8" s="609"/>
      <c r="DX8" s="609"/>
      <c r="DY8" s="609"/>
      <c r="DZ8" s="609"/>
      <c r="EA8" s="609"/>
      <c r="EB8" s="609"/>
      <c r="EC8" s="645"/>
    </row>
    <row r="9" spans="2:143" ht="11.25" customHeight="1" x14ac:dyDescent="0.2">
      <c r="B9" s="605" t="s">
        <v>242</v>
      </c>
      <c r="C9" s="606"/>
      <c r="D9" s="606"/>
      <c r="E9" s="606"/>
      <c r="F9" s="606"/>
      <c r="G9" s="606"/>
      <c r="H9" s="606"/>
      <c r="I9" s="606"/>
      <c r="J9" s="606"/>
      <c r="K9" s="606"/>
      <c r="L9" s="606"/>
      <c r="M9" s="606"/>
      <c r="N9" s="606"/>
      <c r="O9" s="606"/>
      <c r="P9" s="606"/>
      <c r="Q9" s="607"/>
      <c r="R9" s="608">
        <v>4635</v>
      </c>
      <c r="S9" s="609"/>
      <c r="T9" s="609"/>
      <c r="U9" s="609"/>
      <c r="V9" s="609"/>
      <c r="W9" s="609"/>
      <c r="X9" s="609"/>
      <c r="Y9" s="610"/>
      <c r="Z9" s="646">
        <v>0</v>
      </c>
      <c r="AA9" s="646"/>
      <c r="AB9" s="646"/>
      <c r="AC9" s="646"/>
      <c r="AD9" s="647">
        <v>4635</v>
      </c>
      <c r="AE9" s="647"/>
      <c r="AF9" s="647"/>
      <c r="AG9" s="647"/>
      <c r="AH9" s="647"/>
      <c r="AI9" s="647"/>
      <c r="AJ9" s="647"/>
      <c r="AK9" s="647"/>
      <c r="AL9" s="611">
        <v>0.1</v>
      </c>
      <c r="AM9" s="612"/>
      <c r="AN9" s="612"/>
      <c r="AO9" s="648"/>
      <c r="AP9" s="605" t="s">
        <v>243</v>
      </c>
      <c r="AQ9" s="606"/>
      <c r="AR9" s="606"/>
      <c r="AS9" s="606"/>
      <c r="AT9" s="606"/>
      <c r="AU9" s="606"/>
      <c r="AV9" s="606"/>
      <c r="AW9" s="606"/>
      <c r="AX9" s="606"/>
      <c r="AY9" s="606"/>
      <c r="AZ9" s="606"/>
      <c r="BA9" s="606"/>
      <c r="BB9" s="606"/>
      <c r="BC9" s="606"/>
      <c r="BD9" s="606"/>
      <c r="BE9" s="606"/>
      <c r="BF9" s="607"/>
      <c r="BG9" s="608">
        <v>767663</v>
      </c>
      <c r="BH9" s="609"/>
      <c r="BI9" s="609"/>
      <c r="BJ9" s="609"/>
      <c r="BK9" s="609"/>
      <c r="BL9" s="609"/>
      <c r="BM9" s="609"/>
      <c r="BN9" s="610"/>
      <c r="BO9" s="646">
        <v>33.9</v>
      </c>
      <c r="BP9" s="646"/>
      <c r="BQ9" s="646"/>
      <c r="BR9" s="646"/>
      <c r="BS9" s="647" t="s">
        <v>244</v>
      </c>
      <c r="BT9" s="647"/>
      <c r="BU9" s="647"/>
      <c r="BV9" s="647"/>
      <c r="BW9" s="647"/>
      <c r="BX9" s="647"/>
      <c r="BY9" s="647"/>
      <c r="BZ9" s="647"/>
      <c r="CA9" s="647"/>
      <c r="CB9" s="682"/>
      <c r="CD9" s="605" t="s">
        <v>245</v>
      </c>
      <c r="CE9" s="606"/>
      <c r="CF9" s="606"/>
      <c r="CG9" s="606"/>
      <c r="CH9" s="606"/>
      <c r="CI9" s="606"/>
      <c r="CJ9" s="606"/>
      <c r="CK9" s="606"/>
      <c r="CL9" s="606"/>
      <c r="CM9" s="606"/>
      <c r="CN9" s="606"/>
      <c r="CO9" s="606"/>
      <c r="CP9" s="606"/>
      <c r="CQ9" s="607"/>
      <c r="CR9" s="608">
        <v>765769</v>
      </c>
      <c r="CS9" s="609"/>
      <c r="CT9" s="609"/>
      <c r="CU9" s="609"/>
      <c r="CV9" s="609"/>
      <c r="CW9" s="609"/>
      <c r="CX9" s="609"/>
      <c r="CY9" s="610"/>
      <c r="CZ9" s="646">
        <v>7</v>
      </c>
      <c r="DA9" s="646"/>
      <c r="DB9" s="646"/>
      <c r="DC9" s="646"/>
      <c r="DD9" s="614">
        <v>10318</v>
      </c>
      <c r="DE9" s="609"/>
      <c r="DF9" s="609"/>
      <c r="DG9" s="609"/>
      <c r="DH9" s="609"/>
      <c r="DI9" s="609"/>
      <c r="DJ9" s="609"/>
      <c r="DK9" s="609"/>
      <c r="DL9" s="609"/>
      <c r="DM9" s="609"/>
      <c r="DN9" s="609"/>
      <c r="DO9" s="609"/>
      <c r="DP9" s="610"/>
      <c r="DQ9" s="614">
        <v>474720</v>
      </c>
      <c r="DR9" s="609"/>
      <c r="DS9" s="609"/>
      <c r="DT9" s="609"/>
      <c r="DU9" s="609"/>
      <c r="DV9" s="609"/>
      <c r="DW9" s="609"/>
      <c r="DX9" s="609"/>
      <c r="DY9" s="609"/>
      <c r="DZ9" s="609"/>
      <c r="EA9" s="609"/>
      <c r="EB9" s="609"/>
      <c r="EC9" s="645"/>
    </row>
    <row r="10" spans="2:143" ht="11.25" customHeight="1" x14ac:dyDescent="0.2">
      <c r="B10" s="605" t="s">
        <v>246</v>
      </c>
      <c r="C10" s="606"/>
      <c r="D10" s="606"/>
      <c r="E10" s="606"/>
      <c r="F10" s="606"/>
      <c r="G10" s="606"/>
      <c r="H10" s="606"/>
      <c r="I10" s="606"/>
      <c r="J10" s="606"/>
      <c r="K10" s="606"/>
      <c r="L10" s="606"/>
      <c r="M10" s="606"/>
      <c r="N10" s="606"/>
      <c r="O10" s="606"/>
      <c r="P10" s="606"/>
      <c r="Q10" s="607"/>
      <c r="R10" s="608" t="s">
        <v>143</v>
      </c>
      <c r="S10" s="609"/>
      <c r="T10" s="609"/>
      <c r="U10" s="609"/>
      <c r="V10" s="609"/>
      <c r="W10" s="609"/>
      <c r="X10" s="609"/>
      <c r="Y10" s="610"/>
      <c r="Z10" s="646" t="s">
        <v>143</v>
      </c>
      <c r="AA10" s="646"/>
      <c r="AB10" s="646"/>
      <c r="AC10" s="646"/>
      <c r="AD10" s="647" t="s">
        <v>143</v>
      </c>
      <c r="AE10" s="647"/>
      <c r="AF10" s="647"/>
      <c r="AG10" s="647"/>
      <c r="AH10" s="647"/>
      <c r="AI10" s="647"/>
      <c r="AJ10" s="647"/>
      <c r="AK10" s="647"/>
      <c r="AL10" s="611" t="s">
        <v>244</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63613</v>
      </c>
      <c r="BH10" s="609"/>
      <c r="BI10" s="609"/>
      <c r="BJ10" s="609"/>
      <c r="BK10" s="609"/>
      <c r="BL10" s="609"/>
      <c r="BM10" s="609"/>
      <c r="BN10" s="610"/>
      <c r="BO10" s="646">
        <v>2.8</v>
      </c>
      <c r="BP10" s="646"/>
      <c r="BQ10" s="646"/>
      <c r="BR10" s="646"/>
      <c r="BS10" s="647" t="s">
        <v>143</v>
      </c>
      <c r="BT10" s="647"/>
      <c r="BU10" s="647"/>
      <c r="BV10" s="647"/>
      <c r="BW10" s="647"/>
      <c r="BX10" s="647"/>
      <c r="BY10" s="647"/>
      <c r="BZ10" s="647"/>
      <c r="CA10" s="647"/>
      <c r="CB10" s="682"/>
      <c r="CD10" s="605" t="s">
        <v>248</v>
      </c>
      <c r="CE10" s="606"/>
      <c r="CF10" s="606"/>
      <c r="CG10" s="606"/>
      <c r="CH10" s="606"/>
      <c r="CI10" s="606"/>
      <c r="CJ10" s="606"/>
      <c r="CK10" s="606"/>
      <c r="CL10" s="606"/>
      <c r="CM10" s="606"/>
      <c r="CN10" s="606"/>
      <c r="CO10" s="606"/>
      <c r="CP10" s="606"/>
      <c r="CQ10" s="607"/>
      <c r="CR10" s="608" t="s">
        <v>143</v>
      </c>
      <c r="CS10" s="609"/>
      <c r="CT10" s="609"/>
      <c r="CU10" s="609"/>
      <c r="CV10" s="609"/>
      <c r="CW10" s="609"/>
      <c r="CX10" s="609"/>
      <c r="CY10" s="610"/>
      <c r="CZ10" s="646" t="s">
        <v>244</v>
      </c>
      <c r="DA10" s="646"/>
      <c r="DB10" s="646"/>
      <c r="DC10" s="646"/>
      <c r="DD10" s="614" t="s">
        <v>143</v>
      </c>
      <c r="DE10" s="609"/>
      <c r="DF10" s="609"/>
      <c r="DG10" s="609"/>
      <c r="DH10" s="609"/>
      <c r="DI10" s="609"/>
      <c r="DJ10" s="609"/>
      <c r="DK10" s="609"/>
      <c r="DL10" s="609"/>
      <c r="DM10" s="609"/>
      <c r="DN10" s="609"/>
      <c r="DO10" s="609"/>
      <c r="DP10" s="610"/>
      <c r="DQ10" s="614" t="s">
        <v>143</v>
      </c>
      <c r="DR10" s="609"/>
      <c r="DS10" s="609"/>
      <c r="DT10" s="609"/>
      <c r="DU10" s="609"/>
      <c r="DV10" s="609"/>
      <c r="DW10" s="609"/>
      <c r="DX10" s="609"/>
      <c r="DY10" s="609"/>
      <c r="DZ10" s="609"/>
      <c r="EA10" s="609"/>
      <c r="EB10" s="609"/>
      <c r="EC10" s="645"/>
    </row>
    <row r="11" spans="2:143" ht="11.25" customHeight="1" x14ac:dyDescent="0.2">
      <c r="B11" s="605" t="s">
        <v>249</v>
      </c>
      <c r="C11" s="606"/>
      <c r="D11" s="606"/>
      <c r="E11" s="606"/>
      <c r="F11" s="606"/>
      <c r="G11" s="606"/>
      <c r="H11" s="606"/>
      <c r="I11" s="606"/>
      <c r="J11" s="606"/>
      <c r="K11" s="606"/>
      <c r="L11" s="606"/>
      <c r="M11" s="606"/>
      <c r="N11" s="606"/>
      <c r="O11" s="606"/>
      <c r="P11" s="606"/>
      <c r="Q11" s="607"/>
      <c r="R11" s="608">
        <v>507215</v>
      </c>
      <c r="S11" s="609"/>
      <c r="T11" s="609"/>
      <c r="U11" s="609"/>
      <c r="V11" s="609"/>
      <c r="W11" s="609"/>
      <c r="X11" s="609"/>
      <c r="Y11" s="610"/>
      <c r="Z11" s="611">
        <v>4.4000000000000004</v>
      </c>
      <c r="AA11" s="612"/>
      <c r="AB11" s="612"/>
      <c r="AC11" s="613"/>
      <c r="AD11" s="614">
        <v>507215</v>
      </c>
      <c r="AE11" s="609"/>
      <c r="AF11" s="609"/>
      <c r="AG11" s="609"/>
      <c r="AH11" s="609"/>
      <c r="AI11" s="609"/>
      <c r="AJ11" s="609"/>
      <c r="AK11" s="610"/>
      <c r="AL11" s="611">
        <v>10</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70152</v>
      </c>
      <c r="BH11" s="609"/>
      <c r="BI11" s="609"/>
      <c r="BJ11" s="609"/>
      <c r="BK11" s="609"/>
      <c r="BL11" s="609"/>
      <c r="BM11" s="609"/>
      <c r="BN11" s="610"/>
      <c r="BO11" s="646">
        <v>3.1</v>
      </c>
      <c r="BP11" s="646"/>
      <c r="BQ11" s="646"/>
      <c r="BR11" s="646"/>
      <c r="BS11" s="647">
        <v>20012</v>
      </c>
      <c r="BT11" s="647"/>
      <c r="BU11" s="647"/>
      <c r="BV11" s="647"/>
      <c r="BW11" s="647"/>
      <c r="BX11" s="647"/>
      <c r="BY11" s="647"/>
      <c r="BZ11" s="647"/>
      <c r="CA11" s="647"/>
      <c r="CB11" s="682"/>
      <c r="CD11" s="605" t="s">
        <v>251</v>
      </c>
      <c r="CE11" s="606"/>
      <c r="CF11" s="606"/>
      <c r="CG11" s="606"/>
      <c r="CH11" s="606"/>
      <c r="CI11" s="606"/>
      <c r="CJ11" s="606"/>
      <c r="CK11" s="606"/>
      <c r="CL11" s="606"/>
      <c r="CM11" s="606"/>
      <c r="CN11" s="606"/>
      <c r="CO11" s="606"/>
      <c r="CP11" s="606"/>
      <c r="CQ11" s="607"/>
      <c r="CR11" s="608">
        <v>828680</v>
      </c>
      <c r="CS11" s="609"/>
      <c r="CT11" s="609"/>
      <c r="CU11" s="609"/>
      <c r="CV11" s="609"/>
      <c r="CW11" s="609"/>
      <c r="CX11" s="609"/>
      <c r="CY11" s="610"/>
      <c r="CZ11" s="646">
        <v>7.6</v>
      </c>
      <c r="DA11" s="646"/>
      <c r="DB11" s="646"/>
      <c r="DC11" s="646"/>
      <c r="DD11" s="614">
        <v>26933</v>
      </c>
      <c r="DE11" s="609"/>
      <c r="DF11" s="609"/>
      <c r="DG11" s="609"/>
      <c r="DH11" s="609"/>
      <c r="DI11" s="609"/>
      <c r="DJ11" s="609"/>
      <c r="DK11" s="609"/>
      <c r="DL11" s="609"/>
      <c r="DM11" s="609"/>
      <c r="DN11" s="609"/>
      <c r="DO11" s="609"/>
      <c r="DP11" s="610"/>
      <c r="DQ11" s="614">
        <v>208927</v>
      </c>
      <c r="DR11" s="609"/>
      <c r="DS11" s="609"/>
      <c r="DT11" s="609"/>
      <c r="DU11" s="609"/>
      <c r="DV11" s="609"/>
      <c r="DW11" s="609"/>
      <c r="DX11" s="609"/>
      <c r="DY11" s="609"/>
      <c r="DZ11" s="609"/>
      <c r="EA11" s="609"/>
      <c r="EB11" s="609"/>
      <c r="EC11" s="645"/>
    </row>
    <row r="12" spans="2:143" ht="11.25" customHeight="1" x14ac:dyDescent="0.2">
      <c r="B12" s="605" t="s">
        <v>252</v>
      </c>
      <c r="C12" s="606"/>
      <c r="D12" s="606"/>
      <c r="E12" s="606"/>
      <c r="F12" s="606"/>
      <c r="G12" s="606"/>
      <c r="H12" s="606"/>
      <c r="I12" s="606"/>
      <c r="J12" s="606"/>
      <c r="K12" s="606"/>
      <c r="L12" s="606"/>
      <c r="M12" s="606"/>
      <c r="N12" s="606"/>
      <c r="O12" s="606"/>
      <c r="P12" s="606"/>
      <c r="Q12" s="607"/>
      <c r="R12" s="608" t="s">
        <v>143</v>
      </c>
      <c r="S12" s="609"/>
      <c r="T12" s="609"/>
      <c r="U12" s="609"/>
      <c r="V12" s="609"/>
      <c r="W12" s="609"/>
      <c r="X12" s="609"/>
      <c r="Y12" s="610"/>
      <c r="Z12" s="646" t="s">
        <v>143</v>
      </c>
      <c r="AA12" s="646"/>
      <c r="AB12" s="646"/>
      <c r="AC12" s="646"/>
      <c r="AD12" s="647" t="s">
        <v>244</v>
      </c>
      <c r="AE12" s="647"/>
      <c r="AF12" s="647"/>
      <c r="AG12" s="647"/>
      <c r="AH12" s="647"/>
      <c r="AI12" s="647"/>
      <c r="AJ12" s="647"/>
      <c r="AK12" s="647"/>
      <c r="AL12" s="611" t="s">
        <v>143</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1054194</v>
      </c>
      <c r="BH12" s="609"/>
      <c r="BI12" s="609"/>
      <c r="BJ12" s="609"/>
      <c r="BK12" s="609"/>
      <c r="BL12" s="609"/>
      <c r="BM12" s="609"/>
      <c r="BN12" s="610"/>
      <c r="BO12" s="646">
        <v>46.5</v>
      </c>
      <c r="BP12" s="646"/>
      <c r="BQ12" s="646"/>
      <c r="BR12" s="646"/>
      <c r="BS12" s="647" t="s">
        <v>143</v>
      </c>
      <c r="BT12" s="647"/>
      <c r="BU12" s="647"/>
      <c r="BV12" s="647"/>
      <c r="BW12" s="647"/>
      <c r="BX12" s="647"/>
      <c r="BY12" s="647"/>
      <c r="BZ12" s="647"/>
      <c r="CA12" s="647"/>
      <c r="CB12" s="682"/>
      <c r="CD12" s="605" t="s">
        <v>254</v>
      </c>
      <c r="CE12" s="606"/>
      <c r="CF12" s="606"/>
      <c r="CG12" s="606"/>
      <c r="CH12" s="606"/>
      <c r="CI12" s="606"/>
      <c r="CJ12" s="606"/>
      <c r="CK12" s="606"/>
      <c r="CL12" s="606"/>
      <c r="CM12" s="606"/>
      <c r="CN12" s="606"/>
      <c r="CO12" s="606"/>
      <c r="CP12" s="606"/>
      <c r="CQ12" s="607"/>
      <c r="CR12" s="608">
        <v>295756</v>
      </c>
      <c r="CS12" s="609"/>
      <c r="CT12" s="609"/>
      <c r="CU12" s="609"/>
      <c r="CV12" s="609"/>
      <c r="CW12" s="609"/>
      <c r="CX12" s="609"/>
      <c r="CY12" s="610"/>
      <c r="CZ12" s="646">
        <v>2.7</v>
      </c>
      <c r="DA12" s="646"/>
      <c r="DB12" s="646"/>
      <c r="DC12" s="646"/>
      <c r="DD12" s="614" t="s">
        <v>143</v>
      </c>
      <c r="DE12" s="609"/>
      <c r="DF12" s="609"/>
      <c r="DG12" s="609"/>
      <c r="DH12" s="609"/>
      <c r="DI12" s="609"/>
      <c r="DJ12" s="609"/>
      <c r="DK12" s="609"/>
      <c r="DL12" s="609"/>
      <c r="DM12" s="609"/>
      <c r="DN12" s="609"/>
      <c r="DO12" s="609"/>
      <c r="DP12" s="610"/>
      <c r="DQ12" s="614">
        <v>163213</v>
      </c>
      <c r="DR12" s="609"/>
      <c r="DS12" s="609"/>
      <c r="DT12" s="609"/>
      <c r="DU12" s="609"/>
      <c r="DV12" s="609"/>
      <c r="DW12" s="609"/>
      <c r="DX12" s="609"/>
      <c r="DY12" s="609"/>
      <c r="DZ12" s="609"/>
      <c r="EA12" s="609"/>
      <c r="EB12" s="609"/>
      <c r="EC12" s="645"/>
    </row>
    <row r="13" spans="2:143" ht="11.25" customHeight="1" x14ac:dyDescent="0.2">
      <c r="B13" s="605" t="s">
        <v>255</v>
      </c>
      <c r="C13" s="606"/>
      <c r="D13" s="606"/>
      <c r="E13" s="606"/>
      <c r="F13" s="606"/>
      <c r="G13" s="606"/>
      <c r="H13" s="606"/>
      <c r="I13" s="606"/>
      <c r="J13" s="606"/>
      <c r="K13" s="606"/>
      <c r="L13" s="606"/>
      <c r="M13" s="606"/>
      <c r="N13" s="606"/>
      <c r="O13" s="606"/>
      <c r="P13" s="606"/>
      <c r="Q13" s="607"/>
      <c r="R13" s="608" t="s">
        <v>244</v>
      </c>
      <c r="S13" s="609"/>
      <c r="T13" s="609"/>
      <c r="U13" s="609"/>
      <c r="V13" s="609"/>
      <c r="W13" s="609"/>
      <c r="X13" s="609"/>
      <c r="Y13" s="610"/>
      <c r="Z13" s="646" t="s">
        <v>143</v>
      </c>
      <c r="AA13" s="646"/>
      <c r="AB13" s="646"/>
      <c r="AC13" s="646"/>
      <c r="AD13" s="647" t="s">
        <v>143</v>
      </c>
      <c r="AE13" s="647"/>
      <c r="AF13" s="647"/>
      <c r="AG13" s="647"/>
      <c r="AH13" s="647"/>
      <c r="AI13" s="647"/>
      <c r="AJ13" s="647"/>
      <c r="AK13" s="647"/>
      <c r="AL13" s="611" t="s">
        <v>244</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1049396</v>
      </c>
      <c r="BH13" s="609"/>
      <c r="BI13" s="609"/>
      <c r="BJ13" s="609"/>
      <c r="BK13" s="609"/>
      <c r="BL13" s="609"/>
      <c r="BM13" s="609"/>
      <c r="BN13" s="610"/>
      <c r="BO13" s="646">
        <v>46.3</v>
      </c>
      <c r="BP13" s="646"/>
      <c r="BQ13" s="646"/>
      <c r="BR13" s="646"/>
      <c r="BS13" s="647" t="s">
        <v>143</v>
      </c>
      <c r="BT13" s="647"/>
      <c r="BU13" s="647"/>
      <c r="BV13" s="647"/>
      <c r="BW13" s="647"/>
      <c r="BX13" s="647"/>
      <c r="BY13" s="647"/>
      <c r="BZ13" s="647"/>
      <c r="CA13" s="647"/>
      <c r="CB13" s="682"/>
      <c r="CD13" s="605" t="s">
        <v>257</v>
      </c>
      <c r="CE13" s="606"/>
      <c r="CF13" s="606"/>
      <c r="CG13" s="606"/>
      <c r="CH13" s="606"/>
      <c r="CI13" s="606"/>
      <c r="CJ13" s="606"/>
      <c r="CK13" s="606"/>
      <c r="CL13" s="606"/>
      <c r="CM13" s="606"/>
      <c r="CN13" s="606"/>
      <c r="CO13" s="606"/>
      <c r="CP13" s="606"/>
      <c r="CQ13" s="607"/>
      <c r="CR13" s="608">
        <v>955684</v>
      </c>
      <c r="CS13" s="609"/>
      <c r="CT13" s="609"/>
      <c r="CU13" s="609"/>
      <c r="CV13" s="609"/>
      <c r="CW13" s="609"/>
      <c r="CX13" s="609"/>
      <c r="CY13" s="610"/>
      <c r="CZ13" s="646">
        <v>8.8000000000000007</v>
      </c>
      <c r="DA13" s="646"/>
      <c r="DB13" s="646"/>
      <c r="DC13" s="646"/>
      <c r="DD13" s="614">
        <v>596413</v>
      </c>
      <c r="DE13" s="609"/>
      <c r="DF13" s="609"/>
      <c r="DG13" s="609"/>
      <c r="DH13" s="609"/>
      <c r="DI13" s="609"/>
      <c r="DJ13" s="609"/>
      <c r="DK13" s="609"/>
      <c r="DL13" s="609"/>
      <c r="DM13" s="609"/>
      <c r="DN13" s="609"/>
      <c r="DO13" s="609"/>
      <c r="DP13" s="610"/>
      <c r="DQ13" s="614">
        <v>457079</v>
      </c>
      <c r="DR13" s="609"/>
      <c r="DS13" s="609"/>
      <c r="DT13" s="609"/>
      <c r="DU13" s="609"/>
      <c r="DV13" s="609"/>
      <c r="DW13" s="609"/>
      <c r="DX13" s="609"/>
      <c r="DY13" s="609"/>
      <c r="DZ13" s="609"/>
      <c r="EA13" s="609"/>
      <c r="EB13" s="609"/>
      <c r="EC13" s="645"/>
    </row>
    <row r="14" spans="2:143" ht="11.25" customHeight="1" x14ac:dyDescent="0.2">
      <c r="B14" s="605" t="s">
        <v>258</v>
      </c>
      <c r="C14" s="606"/>
      <c r="D14" s="606"/>
      <c r="E14" s="606"/>
      <c r="F14" s="606"/>
      <c r="G14" s="606"/>
      <c r="H14" s="606"/>
      <c r="I14" s="606"/>
      <c r="J14" s="606"/>
      <c r="K14" s="606"/>
      <c r="L14" s="606"/>
      <c r="M14" s="606"/>
      <c r="N14" s="606"/>
      <c r="O14" s="606"/>
      <c r="P14" s="606"/>
      <c r="Q14" s="607"/>
      <c r="R14" s="608" t="s">
        <v>143</v>
      </c>
      <c r="S14" s="609"/>
      <c r="T14" s="609"/>
      <c r="U14" s="609"/>
      <c r="V14" s="609"/>
      <c r="W14" s="609"/>
      <c r="X14" s="609"/>
      <c r="Y14" s="610"/>
      <c r="Z14" s="646" t="s">
        <v>143</v>
      </c>
      <c r="AA14" s="646"/>
      <c r="AB14" s="646"/>
      <c r="AC14" s="646"/>
      <c r="AD14" s="647" t="s">
        <v>143</v>
      </c>
      <c r="AE14" s="647"/>
      <c r="AF14" s="647"/>
      <c r="AG14" s="647"/>
      <c r="AH14" s="647"/>
      <c r="AI14" s="647"/>
      <c r="AJ14" s="647"/>
      <c r="AK14" s="647"/>
      <c r="AL14" s="611" t="s">
        <v>143</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87133</v>
      </c>
      <c r="BH14" s="609"/>
      <c r="BI14" s="609"/>
      <c r="BJ14" s="609"/>
      <c r="BK14" s="609"/>
      <c r="BL14" s="609"/>
      <c r="BM14" s="609"/>
      <c r="BN14" s="610"/>
      <c r="BO14" s="646">
        <v>3.8</v>
      </c>
      <c r="BP14" s="646"/>
      <c r="BQ14" s="646"/>
      <c r="BR14" s="646"/>
      <c r="BS14" s="647" t="s">
        <v>143</v>
      </c>
      <c r="BT14" s="647"/>
      <c r="BU14" s="647"/>
      <c r="BV14" s="647"/>
      <c r="BW14" s="647"/>
      <c r="BX14" s="647"/>
      <c r="BY14" s="647"/>
      <c r="BZ14" s="647"/>
      <c r="CA14" s="647"/>
      <c r="CB14" s="682"/>
      <c r="CD14" s="605" t="s">
        <v>260</v>
      </c>
      <c r="CE14" s="606"/>
      <c r="CF14" s="606"/>
      <c r="CG14" s="606"/>
      <c r="CH14" s="606"/>
      <c r="CI14" s="606"/>
      <c r="CJ14" s="606"/>
      <c r="CK14" s="606"/>
      <c r="CL14" s="606"/>
      <c r="CM14" s="606"/>
      <c r="CN14" s="606"/>
      <c r="CO14" s="606"/>
      <c r="CP14" s="606"/>
      <c r="CQ14" s="607"/>
      <c r="CR14" s="608">
        <v>330015</v>
      </c>
      <c r="CS14" s="609"/>
      <c r="CT14" s="609"/>
      <c r="CU14" s="609"/>
      <c r="CV14" s="609"/>
      <c r="CW14" s="609"/>
      <c r="CX14" s="609"/>
      <c r="CY14" s="610"/>
      <c r="CZ14" s="646">
        <v>3</v>
      </c>
      <c r="DA14" s="646"/>
      <c r="DB14" s="646"/>
      <c r="DC14" s="646"/>
      <c r="DD14" s="614">
        <v>6017</v>
      </c>
      <c r="DE14" s="609"/>
      <c r="DF14" s="609"/>
      <c r="DG14" s="609"/>
      <c r="DH14" s="609"/>
      <c r="DI14" s="609"/>
      <c r="DJ14" s="609"/>
      <c r="DK14" s="609"/>
      <c r="DL14" s="609"/>
      <c r="DM14" s="609"/>
      <c r="DN14" s="609"/>
      <c r="DO14" s="609"/>
      <c r="DP14" s="610"/>
      <c r="DQ14" s="614">
        <v>316725</v>
      </c>
      <c r="DR14" s="609"/>
      <c r="DS14" s="609"/>
      <c r="DT14" s="609"/>
      <c r="DU14" s="609"/>
      <c r="DV14" s="609"/>
      <c r="DW14" s="609"/>
      <c r="DX14" s="609"/>
      <c r="DY14" s="609"/>
      <c r="DZ14" s="609"/>
      <c r="EA14" s="609"/>
      <c r="EB14" s="609"/>
      <c r="EC14" s="645"/>
    </row>
    <row r="15" spans="2:143" ht="11.25" customHeight="1" x14ac:dyDescent="0.2">
      <c r="B15" s="605" t="s">
        <v>261</v>
      </c>
      <c r="C15" s="606"/>
      <c r="D15" s="606"/>
      <c r="E15" s="606"/>
      <c r="F15" s="606"/>
      <c r="G15" s="606"/>
      <c r="H15" s="606"/>
      <c r="I15" s="606"/>
      <c r="J15" s="606"/>
      <c r="K15" s="606"/>
      <c r="L15" s="606"/>
      <c r="M15" s="606"/>
      <c r="N15" s="606"/>
      <c r="O15" s="606"/>
      <c r="P15" s="606"/>
      <c r="Q15" s="607"/>
      <c r="R15" s="608" t="s">
        <v>244</v>
      </c>
      <c r="S15" s="609"/>
      <c r="T15" s="609"/>
      <c r="U15" s="609"/>
      <c r="V15" s="609"/>
      <c r="W15" s="609"/>
      <c r="X15" s="609"/>
      <c r="Y15" s="610"/>
      <c r="Z15" s="646" t="s">
        <v>143</v>
      </c>
      <c r="AA15" s="646"/>
      <c r="AB15" s="646"/>
      <c r="AC15" s="646"/>
      <c r="AD15" s="647" t="s">
        <v>143</v>
      </c>
      <c r="AE15" s="647"/>
      <c r="AF15" s="647"/>
      <c r="AG15" s="647"/>
      <c r="AH15" s="647"/>
      <c r="AI15" s="647"/>
      <c r="AJ15" s="647"/>
      <c r="AK15" s="647"/>
      <c r="AL15" s="611" t="s">
        <v>143</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189320</v>
      </c>
      <c r="BH15" s="609"/>
      <c r="BI15" s="609"/>
      <c r="BJ15" s="609"/>
      <c r="BK15" s="609"/>
      <c r="BL15" s="609"/>
      <c r="BM15" s="609"/>
      <c r="BN15" s="610"/>
      <c r="BO15" s="646">
        <v>8.4</v>
      </c>
      <c r="BP15" s="646"/>
      <c r="BQ15" s="646"/>
      <c r="BR15" s="646"/>
      <c r="BS15" s="647" t="s">
        <v>244</v>
      </c>
      <c r="BT15" s="647"/>
      <c r="BU15" s="647"/>
      <c r="BV15" s="647"/>
      <c r="BW15" s="647"/>
      <c r="BX15" s="647"/>
      <c r="BY15" s="647"/>
      <c r="BZ15" s="647"/>
      <c r="CA15" s="647"/>
      <c r="CB15" s="682"/>
      <c r="CD15" s="605" t="s">
        <v>263</v>
      </c>
      <c r="CE15" s="606"/>
      <c r="CF15" s="606"/>
      <c r="CG15" s="606"/>
      <c r="CH15" s="606"/>
      <c r="CI15" s="606"/>
      <c r="CJ15" s="606"/>
      <c r="CK15" s="606"/>
      <c r="CL15" s="606"/>
      <c r="CM15" s="606"/>
      <c r="CN15" s="606"/>
      <c r="CO15" s="606"/>
      <c r="CP15" s="606"/>
      <c r="CQ15" s="607"/>
      <c r="CR15" s="608">
        <v>1171901</v>
      </c>
      <c r="CS15" s="609"/>
      <c r="CT15" s="609"/>
      <c r="CU15" s="609"/>
      <c r="CV15" s="609"/>
      <c r="CW15" s="609"/>
      <c r="CX15" s="609"/>
      <c r="CY15" s="610"/>
      <c r="CZ15" s="646">
        <v>10.7</v>
      </c>
      <c r="DA15" s="646"/>
      <c r="DB15" s="646"/>
      <c r="DC15" s="646"/>
      <c r="DD15" s="614">
        <v>104044</v>
      </c>
      <c r="DE15" s="609"/>
      <c r="DF15" s="609"/>
      <c r="DG15" s="609"/>
      <c r="DH15" s="609"/>
      <c r="DI15" s="609"/>
      <c r="DJ15" s="609"/>
      <c r="DK15" s="609"/>
      <c r="DL15" s="609"/>
      <c r="DM15" s="609"/>
      <c r="DN15" s="609"/>
      <c r="DO15" s="609"/>
      <c r="DP15" s="610"/>
      <c r="DQ15" s="614">
        <v>682745</v>
      </c>
      <c r="DR15" s="609"/>
      <c r="DS15" s="609"/>
      <c r="DT15" s="609"/>
      <c r="DU15" s="609"/>
      <c r="DV15" s="609"/>
      <c r="DW15" s="609"/>
      <c r="DX15" s="609"/>
      <c r="DY15" s="609"/>
      <c r="DZ15" s="609"/>
      <c r="EA15" s="609"/>
      <c r="EB15" s="609"/>
      <c r="EC15" s="645"/>
    </row>
    <row r="16" spans="2:143" ht="11.25" customHeight="1" x14ac:dyDescent="0.2">
      <c r="B16" s="605" t="s">
        <v>264</v>
      </c>
      <c r="C16" s="606"/>
      <c r="D16" s="606"/>
      <c r="E16" s="606"/>
      <c r="F16" s="606"/>
      <c r="G16" s="606"/>
      <c r="H16" s="606"/>
      <c r="I16" s="606"/>
      <c r="J16" s="606"/>
      <c r="K16" s="606"/>
      <c r="L16" s="606"/>
      <c r="M16" s="606"/>
      <c r="N16" s="606"/>
      <c r="O16" s="606"/>
      <c r="P16" s="606"/>
      <c r="Q16" s="607"/>
      <c r="R16" s="608">
        <v>4665</v>
      </c>
      <c r="S16" s="609"/>
      <c r="T16" s="609"/>
      <c r="U16" s="609"/>
      <c r="V16" s="609"/>
      <c r="W16" s="609"/>
      <c r="X16" s="609"/>
      <c r="Y16" s="610"/>
      <c r="Z16" s="646">
        <v>0</v>
      </c>
      <c r="AA16" s="646"/>
      <c r="AB16" s="646"/>
      <c r="AC16" s="646"/>
      <c r="AD16" s="647">
        <v>4665</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143</v>
      </c>
      <c r="BH16" s="609"/>
      <c r="BI16" s="609"/>
      <c r="BJ16" s="609"/>
      <c r="BK16" s="609"/>
      <c r="BL16" s="609"/>
      <c r="BM16" s="609"/>
      <c r="BN16" s="610"/>
      <c r="BO16" s="646" t="s">
        <v>244</v>
      </c>
      <c r="BP16" s="646"/>
      <c r="BQ16" s="646"/>
      <c r="BR16" s="646"/>
      <c r="BS16" s="647" t="s">
        <v>143</v>
      </c>
      <c r="BT16" s="647"/>
      <c r="BU16" s="647"/>
      <c r="BV16" s="647"/>
      <c r="BW16" s="647"/>
      <c r="BX16" s="647"/>
      <c r="BY16" s="647"/>
      <c r="BZ16" s="647"/>
      <c r="CA16" s="647"/>
      <c r="CB16" s="682"/>
      <c r="CD16" s="605" t="s">
        <v>266</v>
      </c>
      <c r="CE16" s="606"/>
      <c r="CF16" s="606"/>
      <c r="CG16" s="606"/>
      <c r="CH16" s="606"/>
      <c r="CI16" s="606"/>
      <c r="CJ16" s="606"/>
      <c r="CK16" s="606"/>
      <c r="CL16" s="606"/>
      <c r="CM16" s="606"/>
      <c r="CN16" s="606"/>
      <c r="CO16" s="606"/>
      <c r="CP16" s="606"/>
      <c r="CQ16" s="607"/>
      <c r="CR16" s="608">
        <v>26580</v>
      </c>
      <c r="CS16" s="609"/>
      <c r="CT16" s="609"/>
      <c r="CU16" s="609"/>
      <c r="CV16" s="609"/>
      <c r="CW16" s="609"/>
      <c r="CX16" s="609"/>
      <c r="CY16" s="610"/>
      <c r="CZ16" s="646">
        <v>0.2</v>
      </c>
      <c r="DA16" s="646"/>
      <c r="DB16" s="646"/>
      <c r="DC16" s="646"/>
      <c r="DD16" s="614" t="s">
        <v>143</v>
      </c>
      <c r="DE16" s="609"/>
      <c r="DF16" s="609"/>
      <c r="DG16" s="609"/>
      <c r="DH16" s="609"/>
      <c r="DI16" s="609"/>
      <c r="DJ16" s="609"/>
      <c r="DK16" s="609"/>
      <c r="DL16" s="609"/>
      <c r="DM16" s="609"/>
      <c r="DN16" s="609"/>
      <c r="DO16" s="609"/>
      <c r="DP16" s="610"/>
      <c r="DQ16" s="614">
        <v>18685</v>
      </c>
      <c r="DR16" s="609"/>
      <c r="DS16" s="609"/>
      <c r="DT16" s="609"/>
      <c r="DU16" s="609"/>
      <c r="DV16" s="609"/>
      <c r="DW16" s="609"/>
      <c r="DX16" s="609"/>
      <c r="DY16" s="609"/>
      <c r="DZ16" s="609"/>
      <c r="EA16" s="609"/>
      <c r="EB16" s="609"/>
      <c r="EC16" s="645"/>
    </row>
    <row r="17" spans="2:133" ht="11.25" customHeight="1" x14ac:dyDescent="0.2">
      <c r="B17" s="605" t="s">
        <v>267</v>
      </c>
      <c r="C17" s="606"/>
      <c r="D17" s="606"/>
      <c r="E17" s="606"/>
      <c r="F17" s="606"/>
      <c r="G17" s="606"/>
      <c r="H17" s="606"/>
      <c r="I17" s="606"/>
      <c r="J17" s="606"/>
      <c r="K17" s="606"/>
      <c r="L17" s="606"/>
      <c r="M17" s="606"/>
      <c r="N17" s="606"/>
      <c r="O17" s="606"/>
      <c r="P17" s="606"/>
      <c r="Q17" s="607"/>
      <c r="R17" s="608">
        <v>34463</v>
      </c>
      <c r="S17" s="609"/>
      <c r="T17" s="609"/>
      <c r="U17" s="609"/>
      <c r="V17" s="609"/>
      <c r="W17" s="609"/>
      <c r="X17" s="609"/>
      <c r="Y17" s="610"/>
      <c r="Z17" s="646">
        <v>0.3</v>
      </c>
      <c r="AA17" s="646"/>
      <c r="AB17" s="646"/>
      <c r="AC17" s="646"/>
      <c r="AD17" s="647">
        <v>34463</v>
      </c>
      <c r="AE17" s="647"/>
      <c r="AF17" s="647"/>
      <c r="AG17" s="647"/>
      <c r="AH17" s="647"/>
      <c r="AI17" s="647"/>
      <c r="AJ17" s="647"/>
      <c r="AK17" s="647"/>
      <c r="AL17" s="611">
        <v>0.7</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244</v>
      </c>
      <c r="BH17" s="609"/>
      <c r="BI17" s="609"/>
      <c r="BJ17" s="609"/>
      <c r="BK17" s="609"/>
      <c r="BL17" s="609"/>
      <c r="BM17" s="609"/>
      <c r="BN17" s="610"/>
      <c r="BO17" s="646" t="s">
        <v>143</v>
      </c>
      <c r="BP17" s="646"/>
      <c r="BQ17" s="646"/>
      <c r="BR17" s="646"/>
      <c r="BS17" s="647" t="s">
        <v>244</v>
      </c>
      <c r="BT17" s="647"/>
      <c r="BU17" s="647"/>
      <c r="BV17" s="647"/>
      <c r="BW17" s="647"/>
      <c r="BX17" s="647"/>
      <c r="BY17" s="647"/>
      <c r="BZ17" s="647"/>
      <c r="CA17" s="647"/>
      <c r="CB17" s="682"/>
      <c r="CD17" s="605" t="s">
        <v>269</v>
      </c>
      <c r="CE17" s="606"/>
      <c r="CF17" s="606"/>
      <c r="CG17" s="606"/>
      <c r="CH17" s="606"/>
      <c r="CI17" s="606"/>
      <c r="CJ17" s="606"/>
      <c r="CK17" s="606"/>
      <c r="CL17" s="606"/>
      <c r="CM17" s="606"/>
      <c r="CN17" s="606"/>
      <c r="CO17" s="606"/>
      <c r="CP17" s="606"/>
      <c r="CQ17" s="607"/>
      <c r="CR17" s="608">
        <v>787211</v>
      </c>
      <c r="CS17" s="609"/>
      <c r="CT17" s="609"/>
      <c r="CU17" s="609"/>
      <c r="CV17" s="609"/>
      <c r="CW17" s="609"/>
      <c r="CX17" s="609"/>
      <c r="CY17" s="610"/>
      <c r="CZ17" s="646">
        <v>7.2</v>
      </c>
      <c r="DA17" s="646"/>
      <c r="DB17" s="646"/>
      <c r="DC17" s="646"/>
      <c r="DD17" s="614" t="s">
        <v>244</v>
      </c>
      <c r="DE17" s="609"/>
      <c r="DF17" s="609"/>
      <c r="DG17" s="609"/>
      <c r="DH17" s="609"/>
      <c r="DI17" s="609"/>
      <c r="DJ17" s="609"/>
      <c r="DK17" s="609"/>
      <c r="DL17" s="609"/>
      <c r="DM17" s="609"/>
      <c r="DN17" s="609"/>
      <c r="DO17" s="609"/>
      <c r="DP17" s="610"/>
      <c r="DQ17" s="614">
        <v>733883</v>
      </c>
      <c r="DR17" s="609"/>
      <c r="DS17" s="609"/>
      <c r="DT17" s="609"/>
      <c r="DU17" s="609"/>
      <c r="DV17" s="609"/>
      <c r="DW17" s="609"/>
      <c r="DX17" s="609"/>
      <c r="DY17" s="609"/>
      <c r="DZ17" s="609"/>
      <c r="EA17" s="609"/>
      <c r="EB17" s="609"/>
      <c r="EC17" s="645"/>
    </row>
    <row r="18" spans="2:133" ht="11.25" customHeight="1" x14ac:dyDescent="0.2">
      <c r="B18" s="605" t="s">
        <v>270</v>
      </c>
      <c r="C18" s="606"/>
      <c r="D18" s="606"/>
      <c r="E18" s="606"/>
      <c r="F18" s="606"/>
      <c r="G18" s="606"/>
      <c r="H18" s="606"/>
      <c r="I18" s="606"/>
      <c r="J18" s="606"/>
      <c r="K18" s="606"/>
      <c r="L18" s="606"/>
      <c r="M18" s="606"/>
      <c r="N18" s="606"/>
      <c r="O18" s="606"/>
      <c r="P18" s="606"/>
      <c r="Q18" s="607"/>
      <c r="R18" s="608">
        <v>18312</v>
      </c>
      <c r="S18" s="609"/>
      <c r="T18" s="609"/>
      <c r="U18" s="609"/>
      <c r="V18" s="609"/>
      <c r="W18" s="609"/>
      <c r="X18" s="609"/>
      <c r="Y18" s="610"/>
      <c r="Z18" s="646">
        <v>0.2</v>
      </c>
      <c r="AA18" s="646"/>
      <c r="AB18" s="646"/>
      <c r="AC18" s="646"/>
      <c r="AD18" s="647">
        <v>18312</v>
      </c>
      <c r="AE18" s="647"/>
      <c r="AF18" s="647"/>
      <c r="AG18" s="647"/>
      <c r="AH18" s="647"/>
      <c r="AI18" s="647"/>
      <c r="AJ18" s="647"/>
      <c r="AK18" s="647"/>
      <c r="AL18" s="611">
        <v>0.4</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143</v>
      </c>
      <c r="BH18" s="609"/>
      <c r="BI18" s="609"/>
      <c r="BJ18" s="609"/>
      <c r="BK18" s="609"/>
      <c r="BL18" s="609"/>
      <c r="BM18" s="609"/>
      <c r="BN18" s="610"/>
      <c r="BO18" s="646" t="s">
        <v>143</v>
      </c>
      <c r="BP18" s="646"/>
      <c r="BQ18" s="646"/>
      <c r="BR18" s="646"/>
      <c r="BS18" s="647" t="s">
        <v>244</v>
      </c>
      <c r="BT18" s="647"/>
      <c r="BU18" s="647"/>
      <c r="BV18" s="647"/>
      <c r="BW18" s="647"/>
      <c r="BX18" s="647"/>
      <c r="BY18" s="647"/>
      <c r="BZ18" s="647"/>
      <c r="CA18" s="647"/>
      <c r="CB18" s="682"/>
      <c r="CD18" s="605" t="s">
        <v>272</v>
      </c>
      <c r="CE18" s="606"/>
      <c r="CF18" s="606"/>
      <c r="CG18" s="606"/>
      <c r="CH18" s="606"/>
      <c r="CI18" s="606"/>
      <c r="CJ18" s="606"/>
      <c r="CK18" s="606"/>
      <c r="CL18" s="606"/>
      <c r="CM18" s="606"/>
      <c r="CN18" s="606"/>
      <c r="CO18" s="606"/>
      <c r="CP18" s="606"/>
      <c r="CQ18" s="607"/>
      <c r="CR18" s="608" t="s">
        <v>143</v>
      </c>
      <c r="CS18" s="609"/>
      <c r="CT18" s="609"/>
      <c r="CU18" s="609"/>
      <c r="CV18" s="609"/>
      <c r="CW18" s="609"/>
      <c r="CX18" s="609"/>
      <c r="CY18" s="610"/>
      <c r="CZ18" s="646" t="s">
        <v>143</v>
      </c>
      <c r="DA18" s="646"/>
      <c r="DB18" s="646"/>
      <c r="DC18" s="646"/>
      <c r="DD18" s="614" t="s">
        <v>143</v>
      </c>
      <c r="DE18" s="609"/>
      <c r="DF18" s="609"/>
      <c r="DG18" s="609"/>
      <c r="DH18" s="609"/>
      <c r="DI18" s="609"/>
      <c r="DJ18" s="609"/>
      <c r="DK18" s="609"/>
      <c r="DL18" s="609"/>
      <c r="DM18" s="609"/>
      <c r="DN18" s="609"/>
      <c r="DO18" s="609"/>
      <c r="DP18" s="610"/>
      <c r="DQ18" s="614" t="s">
        <v>244</v>
      </c>
      <c r="DR18" s="609"/>
      <c r="DS18" s="609"/>
      <c r="DT18" s="609"/>
      <c r="DU18" s="609"/>
      <c r="DV18" s="609"/>
      <c r="DW18" s="609"/>
      <c r="DX18" s="609"/>
      <c r="DY18" s="609"/>
      <c r="DZ18" s="609"/>
      <c r="EA18" s="609"/>
      <c r="EB18" s="609"/>
      <c r="EC18" s="645"/>
    </row>
    <row r="19" spans="2:133" ht="11.25" customHeight="1" x14ac:dyDescent="0.2">
      <c r="B19" s="605" t="s">
        <v>273</v>
      </c>
      <c r="C19" s="606"/>
      <c r="D19" s="606"/>
      <c r="E19" s="606"/>
      <c r="F19" s="606"/>
      <c r="G19" s="606"/>
      <c r="H19" s="606"/>
      <c r="I19" s="606"/>
      <c r="J19" s="606"/>
      <c r="K19" s="606"/>
      <c r="L19" s="606"/>
      <c r="M19" s="606"/>
      <c r="N19" s="606"/>
      <c r="O19" s="606"/>
      <c r="P19" s="606"/>
      <c r="Q19" s="607"/>
      <c r="R19" s="608">
        <v>17794</v>
      </c>
      <c r="S19" s="609"/>
      <c r="T19" s="609"/>
      <c r="U19" s="609"/>
      <c r="V19" s="609"/>
      <c r="W19" s="609"/>
      <c r="X19" s="609"/>
      <c r="Y19" s="610"/>
      <c r="Z19" s="646">
        <v>0.2</v>
      </c>
      <c r="AA19" s="646"/>
      <c r="AB19" s="646"/>
      <c r="AC19" s="646"/>
      <c r="AD19" s="647">
        <v>17794</v>
      </c>
      <c r="AE19" s="647"/>
      <c r="AF19" s="647"/>
      <c r="AG19" s="647"/>
      <c r="AH19" s="647"/>
      <c r="AI19" s="647"/>
      <c r="AJ19" s="647"/>
      <c r="AK19" s="647"/>
      <c r="AL19" s="611">
        <v>0.4</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t="s">
        <v>244</v>
      </c>
      <c r="BH19" s="609"/>
      <c r="BI19" s="609"/>
      <c r="BJ19" s="609"/>
      <c r="BK19" s="609"/>
      <c r="BL19" s="609"/>
      <c r="BM19" s="609"/>
      <c r="BN19" s="610"/>
      <c r="BO19" s="646" t="s">
        <v>143</v>
      </c>
      <c r="BP19" s="646"/>
      <c r="BQ19" s="646"/>
      <c r="BR19" s="646"/>
      <c r="BS19" s="647" t="s">
        <v>244</v>
      </c>
      <c r="BT19" s="647"/>
      <c r="BU19" s="647"/>
      <c r="BV19" s="647"/>
      <c r="BW19" s="647"/>
      <c r="BX19" s="647"/>
      <c r="BY19" s="647"/>
      <c r="BZ19" s="647"/>
      <c r="CA19" s="647"/>
      <c r="CB19" s="682"/>
      <c r="CD19" s="605" t="s">
        <v>275</v>
      </c>
      <c r="CE19" s="606"/>
      <c r="CF19" s="606"/>
      <c r="CG19" s="606"/>
      <c r="CH19" s="606"/>
      <c r="CI19" s="606"/>
      <c r="CJ19" s="606"/>
      <c r="CK19" s="606"/>
      <c r="CL19" s="606"/>
      <c r="CM19" s="606"/>
      <c r="CN19" s="606"/>
      <c r="CO19" s="606"/>
      <c r="CP19" s="606"/>
      <c r="CQ19" s="607"/>
      <c r="CR19" s="608" t="s">
        <v>143</v>
      </c>
      <c r="CS19" s="609"/>
      <c r="CT19" s="609"/>
      <c r="CU19" s="609"/>
      <c r="CV19" s="609"/>
      <c r="CW19" s="609"/>
      <c r="CX19" s="609"/>
      <c r="CY19" s="610"/>
      <c r="CZ19" s="646" t="s">
        <v>143</v>
      </c>
      <c r="DA19" s="646"/>
      <c r="DB19" s="646"/>
      <c r="DC19" s="646"/>
      <c r="DD19" s="614" t="s">
        <v>143</v>
      </c>
      <c r="DE19" s="609"/>
      <c r="DF19" s="609"/>
      <c r="DG19" s="609"/>
      <c r="DH19" s="609"/>
      <c r="DI19" s="609"/>
      <c r="DJ19" s="609"/>
      <c r="DK19" s="609"/>
      <c r="DL19" s="609"/>
      <c r="DM19" s="609"/>
      <c r="DN19" s="609"/>
      <c r="DO19" s="609"/>
      <c r="DP19" s="610"/>
      <c r="DQ19" s="614" t="s">
        <v>143</v>
      </c>
      <c r="DR19" s="609"/>
      <c r="DS19" s="609"/>
      <c r="DT19" s="609"/>
      <c r="DU19" s="609"/>
      <c r="DV19" s="609"/>
      <c r="DW19" s="609"/>
      <c r="DX19" s="609"/>
      <c r="DY19" s="609"/>
      <c r="DZ19" s="609"/>
      <c r="EA19" s="609"/>
      <c r="EB19" s="609"/>
      <c r="EC19" s="645"/>
    </row>
    <row r="20" spans="2:133" ht="11.25" customHeight="1" x14ac:dyDescent="0.2">
      <c r="B20" s="683" t="s">
        <v>276</v>
      </c>
      <c r="C20" s="684"/>
      <c r="D20" s="684"/>
      <c r="E20" s="684"/>
      <c r="F20" s="684"/>
      <c r="G20" s="684"/>
      <c r="H20" s="684"/>
      <c r="I20" s="684"/>
      <c r="J20" s="684"/>
      <c r="K20" s="684"/>
      <c r="L20" s="684"/>
      <c r="M20" s="684"/>
      <c r="N20" s="684"/>
      <c r="O20" s="684"/>
      <c r="P20" s="684"/>
      <c r="Q20" s="685"/>
      <c r="R20" s="608">
        <v>518</v>
      </c>
      <c r="S20" s="609"/>
      <c r="T20" s="609"/>
      <c r="U20" s="609"/>
      <c r="V20" s="609"/>
      <c r="W20" s="609"/>
      <c r="X20" s="609"/>
      <c r="Y20" s="610"/>
      <c r="Z20" s="646">
        <v>0</v>
      </c>
      <c r="AA20" s="646"/>
      <c r="AB20" s="646"/>
      <c r="AC20" s="646"/>
      <c r="AD20" s="647">
        <v>518</v>
      </c>
      <c r="AE20" s="647"/>
      <c r="AF20" s="647"/>
      <c r="AG20" s="647"/>
      <c r="AH20" s="647"/>
      <c r="AI20" s="647"/>
      <c r="AJ20" s="647"/>
      <c r="AK20" s="647"/>
      <c r="AL20" s="611">
        <v>0</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t="s">
        <v>143</v>
      </c>
      <c r="BH20" s="609"/>
      <c r="BI20" s="609"/>
      <c r="BJ20" s="609"/>
      <c r="BK20" s="609"/>
      <c r="BL20" s="609"/>
      <c r="BM20" s="609"/>
      <c r="BN20" s="610"/>
      <c r="BO20" s="646" t="s">
        <v>143</v>
      </c>
      <c r="BP20" s="646"/>
      <c r="BQ20" s="646"/>
      <c r="BR20" s="646"/>
      <c r="BS20" s="647" t="s">
        <v>143</v>
      </c>
      <c r="BT20" s="647"/>
      <c r="BU20" s="647"/>
      <c r="BV20" s="647"/>
      <c r="BW20" s="647"/>
      <c r="BX20" s="647"/>
      <c r="BY20" s="647"/>
      <c r="BZ20" s="647"/>
      <c r="CA20" s="647"/>
      <c r="CB20" s="682"/>
      <c r="CD20" s="605" t="s">
        <v>278</v>
      </c>
      <c r="CE20" s="606"/>
      <c r="CF20" s="606"/>
      <c r="CG20" s="606"/>
      <c r="CH20" s="606"/>
      <c r="CI20" s="606"/>
      <c r="CJ20" s="606"/>
      <c r="CK20" s="606"/>
      <c r="CL20" s="606"/>
      <c r="CM20" s="606"/>
      <c r="CN20" s="606"/>
      <c r="CO20" s="606"/>
      <c r="CP20" s="606"/>
      <c r="CQ20" s="607"/>
      <c r="CR20" s="608">
        <v>10920436</v>
      </c>
      <c r="CS20" s="609"/>
      <c r="CT20" s="609"/>
      <c r="CU20" s="609"/>
      <c r="CV20" s="609"/>
      <c r="CW20" s="609"/>
      <c r="CX20" s="609"/>
      <c r="CY20" s="610"/>
      <c r="CZ20" s="646">
        <v>100</v>
      </c>
      <c r="DA20" s="646"/>
      <c r="DB20" s="646"/>
      <c r="DC20" s="646"/>
      <c r="DD20" s="614">
        <v>1087701</v>
      </c>
      <c r="DE20" s="609"/>
      <c r="DF20" s="609"/>
      <c r="DG20" s="609"/>
      <c r="DH20" s="609"/>
      <c r="DI20" s="609"/>
      <c r="DJ20" s="609"/>
      <c r="DK20" s="609"/>
      <c r="DL20" s="609"/>
      <c r="DM20" s="609"/>
      <c r="DN20" s="609"/>
      <c r="DO20" s="609"/>
      <c r="DP20" s="610"/>
      <c r="DQ20" s="614">
        <v>5713562</v>
      </c>
      <c r="DR20" s="609"/>
      <c r="DS20" s="609"/>
      <c r="DT20" s="609"/>
      <c r="DU20" s="609"/>
      <c r="DV20" s="609"/>
      <c r="DW20" s="609"/>
      <c r="DX20" s="609"/>
      <c r="DY20" s="609"/>
      <c r="DZ20" s="609"/>
      <c r="EA20" s="609"/>
      <c r="EB20" s="609"/>
      <c r="EC20" s="645"/>
    </row>
    <row r="21" spans="2:133" ht="11.25" customHeight="1" x14ac:dyDescent="0.2">
      <c r="B21" s="605" t="s">
        <v>279</v>
      </c>
      <c r="C21" s="606"/>
      <c r="D21" s="606"/>
      <c r="E21" s="606"/>
      <c r="F21" s="606"/>
      <c r="G21" s="606"/>
      <c r="H21" s="606"/>
      <c r="I21" s="606"/>
      <c r="J21" s="606"/>
      <c r="K21" s="606"/>
      <c r="L21" s="606"/>
      <c r="M21" s="606"/>
      <c r="N21" s="606"/>
      <c r="O21" s="606"/>
      <c r="P21" s="606"/>
      <c r="Q21" s="607"/>
      <c r="R21" s="608">
        <v>2307946</v>
      </c>
      <c r="S21" s="609"/>
      <c r="T21" s="609"/>
      <c r="U21" s="609"/>
      <c r="V21" s="609"/>
      <c r="W21" s="609"/>
      <c r="X21" s="609"/>
      <c r="Y21" s="610"/>
      <c r="Z21" s="646">
        <v>20</v>
      </c>
      <c r="AA21" s="646"/>
      <c r="AB21" s="646"/>
      <c r="AC21" s="646"/>
      <c r="AD21" s="647">
        <v>2117868</v>
      </c>
      <c r="AE21" s="647"/>
      <c r="AF21" s="647"/>
      <c r="AG21" s="647"/>
      <c r="AH21" s="647"/>
      <c r="AI21" s="647"/>
      <c r="AJ21" s="647"/>
      <c r="AK21" s="647"/>
      <c r="AL21" s="611">
        <v>41.8</v>
      </c>
      <c r="AM21" s="612"/>
      <c r="AN21" s="612"/>
      <c r="AO21" s="648"/>
      <c r="AP21" s="605" t="s">
        <v>280</v>
      </c>
      <c r="AQ21" s="686"/>
      <c r="AR21" s="686"/>
      <c r="AS21" s="686"/>
      <c r="AT21" s="686"/>
      <c r="AU21" s="686"/>
      <c r="AV21" s="686"/>
      <c r="AW21" s="686"/>
      <c r="AX21" s="686"/>
      <c r="AY21" s="686"/>
      <c r="AZ21" s="686"/>
      <c r="BA21" s="686"/>
      <c r="BB21" s="686"/>
      <c r="BC21" s="686"/>
      <c r="BD21" s="686"/>
      <c r="BE21" s="686"/>
      <c r="BF21" s="687"/>
      <c r="BG21" s="608" t="s">
        <v>244</v>
      </c>
      <c r="BH21" s="609"/>
      <c r="BI21" s="609"/>
      <c r="BJ21" s="609"/>
      <c r="BK21" s="609"/>
      <c r="BL21" s="609"/>
      <c r="BM21" s="609"/>
      <c r="BN21" s="610"/>
      <c r="BO21" s="646" t="s">
        <v>143</v>
      </c>
      <c r="BP21" s="646"/>
      <c r="BQ21" s="646"/>
      <c r="BR21" s="646"/>
      <c r="BS21" s="647" t="s">
        <v>244</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281</v>
      </c>
      <c r="C22" s="606"/>
      <c r="D22" s="606"/>
      <c r="E22" s="606"/>
      <c r="F22" s="606"/>
      <c r="G22" s="606"/>
      <c r="H22" s="606"/>
      <c r="I22" s="606"/>
      <c r="J22" s="606"/>
      <c r="K22" s="606"/>
      <c r="L22" s="606"/>
      <c r="M22" s="606"/>
      <c r="N22" s="606"/>
      <c r="O22" s="606"/>
      <c r="P22" s="606"/>
      <c r="Q22" s="607"/>
      <c r="R22" s="608">
        <v>2117868</v>
      </c>
      <c r="S22" s="609"/>
      <c r="T22" s="609"/>
      <c r="U22" s="609"/>
      <c r="V22" s="609"/>
      <c r="W22" s="609"/>
      <c r="X22" s="609"/>
      <c r="Y22" s="610"/>
      <c r="Z22" s="646">
        <v>18.399999999999999</v>
      </c>
      <c r="AA22" s="646"/>
      <c r="AB22" s="646"/>
      <c r="AC22" s="646"/>
      <c r="AD22" s="647">
        <v>2117868</v>
      </c>
      <c r="AE22" s="647"/>
      <c r="AF22" s="647"/>
      <c r="AG22" s="647"/>
      <c r="AH22" s="647"/>
      <c r="AI22" s="647"/>
      <c r="AJ22" s="647"/>
      <c r="AK22" s="647"/>
      <c r="AL22" s="611">
        <v>41.8</v>
      </c>
      <c r="AM22" s="612"/>
      <c r="AN22" s="612"/>
      <c r="AO22" s="648"/>
      <c r="AP22" s="605" t="s">
        <v>282</v>
      </c>
      <c r="AQ22" s="686"/>
      <c r="AR22" s="686"/>
      <c r="AS22" s="686"/>
      <c r="AT22" s="686"/>
      <c r="AU22" s="686"/>
      <c r="AV22" s="686"/>
      <c r="AW22" s="686"/>
      <c r="AX22" s="686"/>
      <c r="AY22" s="686"/>
      <c r="AZ22" s="686"/>
      <c r="BA22" s="686"/>
      <c r="BB22" s="686"/>
      <c r="BC22" s="686"/>
      <c r="BD22" s="686"/>
      <c r="BE22" s="686"/>
      <c r="BF22" s="687"/>
      <c r="BG22" s="608" t="s">
        <v>244</v>
      </c>
      <c r="BH22" s="609"/>
      <c r="BI22" s="609"/>
      <c r="BJ22" s="609"/>
      <c r="BK22" s="609"/>
      <c r="BL22" s="609"/>
      <c r="BM22" s="609"/>
      <c r="BN22" s="610"/>
      <c r="BO22" s="646" t="s">
        <v>244</v>
      </c>
      <c r="BP22" s="646"/>
      <c r="BQ22" s="646"/>
      <c r="BR22" s="646"/>
      <c r="BS22" s="647" t="s">
        <v>143</v>
      </c>
      <c r="BT22" s="647"/>
      <c r="BU22" s="647"/>
      <c r="BV22" s="647"/>
      <c r="BW22" s="647"/>
      <c r="BX22" s="647"/>
      <c r="BY22" s="647"/>
      <c r="BZ22" s="647"/>
      <c r="CA22" s="647"/>
      <c r="CB22" s="682"/>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284</v>
      </c>
      <c r="C23" s="606"/>
      <c r="D23" s="606"/>
      <c r="E23" s="606"/>
      <c r="F23" s="606"/>
      <c r="G23" s="606"/>
      <c r="H23" s="606"/>
      <c r="I23" s="606"/>
      <c r="J23" s="606"/>
      <c r="K23" s="606"/>
      <c r="L23" s="606"/>
      <c r="M23" s="606"/>
      <c r="N23" s="606"/>
      <c r="O23" s="606"/>
      <c r="P23" s="606"/>
      <c r="Q23" s="607"/>
      <c r="R23" s="608">
        <v>190078</v>
      </c>
      <c r="S23" s="609"/>
      <c r="T23" s="609"/>
      <c r="U23" s="609"/>
      <c r="V23" s="609"/>
      <c r="W23" s="609"/>
      <c r="X23" s="609"/>
      <c r="Y23" s="610"/>
      <c r="Z23" s="646">
        <v>1.6</v>
      </c>
      <c r="AA23" s="646"/>
      <c r="AB23" s="646"/>
      <c r="AC23" s="646"/>
      <c r="AD23" s="647" t="s">
        <v>143</v>
      </c>
      <c r="AE23" s="647"/>
      <c r="AF23" s="647"/>
      <c r="AG23" s="647"/>
      <c r="AH23" s="647"/>
      <c r="AI23" s="647"/>
      <c r="AJ23" s="647"/>
      <c r="AK23" s="647"/>
      <c r="AL23" s="611" t="s">
        <v>143</v>
      </c>
      <c r="AM23" s="612"/>
      <c r="AN23" s="612"/>
      <c r="AO23" s="648"/>
      <c r="AP23" s="605" t="s">
        <v>285</v>
      </c>
      <c r="AQ23" s="686"/>
      <c r="AR23" s="686"/>
      <c r="AS23" s="686"/>
      <c r="AT23" s="686"/>
      <c r="AU23" s="686"/>
      <c r="AV23" s="686"/>
      <c r="AW23" s="686"/>
      <c r="AX23" s="686"/>
      <c r="AY23" s="686"/>
      <c r="AZ23" s="686"/>
      <c r="BA23" s="686"/>
      <c r="BB23" s="686"/>
      <c r="BC23" s="686"/>
      <c r="BD23" s="686"/>
      <c r="BE23" s="686"/>
      <c r="BF23" s="687"/>
      <c r="BG23" s="608" t="s">
        <v>143</v>
      </c>
      <c r="BH23" s="609"/>
      <c r="BI23" s="609"/>
      <c r="BJ23" s="609"/>
      <c r="BK23" s="609"/>
      <c r="BL23" s="609"/>
      <c r="BM23" s="609"/>
      <c r="BN23" s="610"/>
      <c r="BO23" s="646" t="s">
        <v>244</v>
      </c>
      <c r="BP23" s="646"/>
      <c r="BQ23" s="646"/>
      <c r="BR23" s="646"/>
      <c r="BS23" s="647" t="s">
        <v>143</v>
      </c>
      <c r="BT23" s="647"/>
      <c r="BU23" s="647"/>
      <c r="BV23" s="647"/>
      <c r="BW23" s="647"/>
      <c r="BX23" s="647"/>
      <c r="BY23" s="647"/>
      <c r="BZ23" s="647"/>
      <c r="CA23" s="647"/>
      <c r="CB23" s="682"/>
      <c r="CD23" s="660" t="s">
        <v>224</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2">
      <c r="B24" s="605" t="s">
        <v>291</v>
      </c>
      <c r="C24" s="606"/>
      <c r="D24" s="606"/>
      <c r="E24" s="606"/>
      <c r="F24" s="606"/>
      <c r="G24" s="606"/>
      <c r="H24" s="606"/>
      <c r="I24" s="606"/>
      <c r="J24" s="606"/>
      <c r="K24" s="606"/>
      <c r="L24" s="606"/>
      <c r="M24" s="606"/>
      <c r="N24" s="606"/>
      <c r="O24" s="606"/>
      <c r="P24" s="606"/>
      <c r="Q24" s="607"/>
      <c r="R24" s="608" t="s">
        <v>143</v>
      </c>
      <c r="S24" s="609"/>
      <c r="T24" s="609"/>
      <c r="U24" s="609"/>
      <c r="V24" s="609"/>
      <c r="W24" s="609"/>
      <c r="X24" s="609"/>
      <c r="Y24" s="610"/>
      <c r="Z24" s="646" t="s">
        <v>143</v>
      </c>
      <c r="AA24" s="646"/>
      <c r="AB24" s="646"/>
      <c r="AC24" s="646"/>
      <c r="AD24" s="647" t="s">
        <v>244</v>
      </c>
      <c r="AE24" s="647"/>
      <c r="AF24" s="647"/>
      <c r="AG24" s="647"/>
      <c r="AH24" s="647"/>
      <c r="AI24" s="647"/>
      <c r="AJ24" s="647"/>
      <c r="AK24" s="647"/>
      <c r="AL24" s="611" t="s">
        <v>244</v>
      </c>
      <c r="AM24" s="612"/>
      <c r="AN24" s="612"/>
      <c r="AO24" s="648"/>
      <c r="AP24" s="605" t="s">
        <v>292</v>
      </c>
      <c r="AQ24" s="686"/>
      <c r="AR24" s="686"/>
      <c r="AS24" s="686"/>
      <c r="AT24" s="686"/>
      <c r="AU24" s="686"/>
      <c r="AV24" s="686"/>
      <c r="AW24" s="686"/>
      <c r="AX24" s="686"/>
      <c r="AY24" s="686"/>
      <c r="AZ24" s="686"/>
      <c r="BA24" s="686"/>
      <c r="BB24" s="686"/>
      <c r="BC24" s="686"/>
      <c r="BD24" s="686"/>
      <c r="BE24" s="686"/>
      <c r="BF24" s="687"/>
      <c r="BG24" s="608" t="s">
        <v>244</v>
      </c>
      <c r="BH24" s="609"/>
      <c r="BI24" s="609"/>
      <c r="BJ24" s="609"/>
      <c r="BK24" s="609"/>
      <c r="BL24" s="609"/>
      <c r="BM24" s="609"/>
      <c r="BN24" s="610"/>
      <c r="BO24" s="646" t="s">
        <v>143</v>
      </c>
      <c r="BP24" s="646"/>
      <c r="BQ24" s="646"/>
      <c r="BR24" s="646"/>
      <c r="BS24" s="647" t="s">
        <v>143</v>
      </c>
      <c r="BT24" s="647"/>
      <c r="BU24" s="647"/>
      <c r="BV24" s="647"/>
      <c r="BW24" s="647"/>
      <c r="BX24" s="647"/>
      <c r="BY24" s="647"/>
      <c r="BZ24" s="647"/>
      <c r="CA24" s="647"/>
      <c r="CB24" s="682"/>
      <c r="CD24" s="666" t="s">
        <v>293</v>
      </c>
      <c r="CE24" s="667"/>
      <c r="CF24" s="667"/>
      <c r="CG24" s="667"/>
      <c r="CH24" s="667"/>
      <c r="CI24" s="667"/>
      <c r="CJ24" s="667"/>
      <c r="CK24" s="667"/>
      <c r="CL24" s="667"/>
      <c r="CM24" s="667"/>
      <c r="CN24" s="667"/>
      <c r="CO24" s="667"/>
      <c r="CP24" s="667"/>
      <c r="CQ24" s="668"/>
      <c r="CR24" s="663">
        <v>4849381</v>
      </c>
      <c r="CS24" s="664"/>
      <c r="CT24" s="664"/>
      <c r="CU24" s="664"/>
      <c r="CV24" s="664"/>
      <c r="CW24" s="664"/>
      <c r="CX24" s="664"/>
      <c r="CY24" s="689"/>
      <c r="CZ24" s="690">
        <v>44.4</v>
      </c>
      <c r="DA24" s="672"/>
      <c r="DB24" s="672"/>
      <c r="DC24" s="692"/>
      <c r="DD24" s="688">
        <v>2673275</v>
      </c>
      <c r="DE24" s="664"/>
      <c r="DF24" s="664"/>
      <c r="DG24" s="664"/>
      <c r="DH24" s="664"/>
      <c r="DI24" s="664"/>
      <c r="DJ24" s="664"/>
      <c r="DK24" s="689"/>
      <c r="DL24" s="688">
        <v>2648899</v>
      </c>
      <c r="DM24" s="664"/>
      <c r="DN24" s="664"/>
      <c r="DO24" s="664"/>
      <c r="DP24" s="664"/>
      <c r="DQ24" s="664"/>
      <c r="DR24" s="664"/>
      <c r="DS24" s="664"/>
      <c r="DT24" s="664"/>
      <c r="DU24" s="664"/>
      <c r="DV24" s="689"/>
      <c r="DW24" s="690">
        <v>51.4</v>
      </c>
      <c r="DX24" s="672"/>
      <c r="DY24" s="672"/>
      <c r="DZ24" s="672"/>
      <c r="EA24" s="672"/>
      <c r="EB24" s="672"/>
      <c r="EC24" s="691"/>
    </row>
    <row r="25" spans="2:133" ht="11.25" customHeight="1" x14ac:dyDescent="0.2">
      <c r="B25" s="605" t="s">
        <v>294</v>
      </c>
      <c r="C25" s="606"/>
      <c r="D25" s="606"/>
      <c r="E25" s="606"/>
      <c r="F25" s="606"/>
      <c r="G25" s="606"/>
      <c r="H25" s="606"/>
      <c r="I25" s="606"/>
      <c r="J25" s="606"/>
      <c r="K25" s="606"/>
      <c r="L25" s="606"/>
      <c r="M25" s="606"/>
      <c r="N25" s="606"/>
      <c r="O25" s="606"/>
      <c r="P25" s="606"/>
      <c r="Q25" s="607"/>
      <c r="R25" s="608">
        <v>5243698</v>
      </c>
      <c r="S25" s="609"/>
      <c r="T25" s="609"/>
      <c r="U25" s="609"/>
      <c r="V25" s="609"/>
      <c r="W25" s="609"/>
      <c r="X25" s="609"/>
      <c r="Y25" s="610"/>
      <c r="Z25" s="646">
        <v>45.5</v>
      </c>
      <c r="AA25" s="646"/>
      <c r="AB25" s="646"/>
      <c r="AC25" s="646"/>
      <c r="AD25" s="647">
        <v>5053620</v>
      </c>
      <c r="AE25" s="647"/>
      <c r="AF25" s="647"/>
      <c r="AG25" s="647"/>
      <c r="AH25" s="647"/>
      <c r="AI25" s="647"/>
      <c r="AJ25" s="647"/>
      <c r="AK25" s="647"/>
      <c r="AL25" s="611">
        <v>99.6</v>
      </c>
      <c r="AM25" s="612"/>
      <c r="AN25" s="612"/>
      <c r="AO25" s="648"/>
      <c r="AP25" s="605" t="s">
        <v>295</v>
      </c>
      <c r="AQ25" s="686"/>
      <c r="AR25" s="686"/>
      <c r="AS25" s="686"/>
      <c r="AT25" s="686"/>
      <c r="AU25" s="686"/>
      <c r="AV25" s="686"/>
      <c r="AW25" s="686"/>
      <c r="AX25" s="686"/>
      <c r="AY25" s="686"/>
      <c r="AZ25" s="686"/>
      <c r="BA25" s="686"/>
      <c r="BB25" s="686"/>
      <c r="BC25" s="686"/>
      <c r="BD25" s="686"/>
      <c r="BE25" s="686"/>
      <c r="BF25" s="687"/>
      <c r="BG25" s="608" t="s">
        <v>244</v>
      </c>
      <c r="BH25" s="609"/>
      <c r="BI25" s="609"/>
      <c r="BJ25" s="609"/>
      <c r="BK25" s="609"/>
      <c r="BL25" s="609"/>
      <c r="BM25" s="609"/>
      <c r="BN25" s="610"/>
      <c r="BO25" s="646" t="s">
        <v>244</v>
      </c>
      <c r="BP25" s="646"/>
      <c r="BQ25" s="646"/>
      <c r="BR25" s="646"/>
      <c r="BS25" s="647" t="s">
        <v>143</v>
      </c>
      <c r="BT25" s="647"/>
      <c r="BU25" s="647"/>
      <c r="BV25" s="647"/>
      <c r="BW25" s="647"/>
      <c r="BX25" s="647"/>
      <c r="BY25" s="647"/>
      <c r="BZ25" s="647"/>
      <c r="CA25" s="647"/>
      <c r="CB25" s="682"/>
      <c r="CD25" s="605" t="s">
        <v>296</v>
      </c>
      <c r="CE25" s="606"/>
      <c r="CF25" s="606"/>
      <c r="CG25" s="606"/>
      <c r="CH25" s="606"/>
      <c r="CI25" s="606"/>
      <c r="CJ25" s="606"/>
      <c r="CK25" s="606"/>
      <c r="CL25" s="606"/>
      <c r="CM25" s="606"/>
      <c r="CN25" s="606"/>
      <c r="CO25" s="606"/>
      <c r="CP25" s="606"/>
      <c r="CQ25" s="607"/>
      <c r="CR25" s="608">
        <v>1500298</v>
      </c>
      <c r="CS25" s="621"/>
      <c r="CT25" s="621"/>
      <c r="CU25" s="621"/>
      <c r="CV25" s="621"/>
      <c r="CW25" s="621"/>
      <c r="CX25" s="621"/>
      <c r="CY25" s="622"/>
      <c r="CZ25" s="611">
        <v>13.7</v>
      </c>
      <c r="DA25" s="623"/>
      <c r="DB25" s="623"/>
      <c r="DC25" s="624"/>
      <c r="DD25" s="614">
        <v>1348068</v>
      </c>
      <c r="DE25" s="621"/>
      <c r="DF25" s="621"/>
      <c r="DG25" s="621"/>
      <c r="DH25" s="621"/>
      <c r="DI25" s="621"/>
      <c r="DJ25" s="621"/>
      <c r="DK25" s="622"/>
      <c r="DL25" s="614">
        <v>1342299</v>
      </c>
      <c r="DM25" s="621"/>
      <c r="DN25" s="621"/>
      <c r="DO25" s="621"/>
      <c r="DP25" s="621"/>
      <c r="DQ25" s="621"/>
      <c r="DR25" s="621"/>
      <c r="DS25" s="621"/>
      <c r="DT25" s="621"/>
      <c r="DU25" s="621"/>
      <c r="DV25" s="622"/>
      <c r="DW25" s="611">
        <v>26</v>
      </c>
      <c r="DX25" s="623"/>
      <c r="DY25" s="623"/>
      <c r="DZ25" s="623"/>
      <c r="EA25" s="623"/>
      <c r="EB25" s="623"/>
      <c r="EC25" s="635"/>
    </row>
    <row r="26" spans="2:133" ht="11.25" customHeight="1" x14ac:dyDescent="0.2">
      <c r="B26" s="605" t="s">
        <v>297</v>
      </c>
      <c r="C26" s="606"/>
      <c r="D26" s="606"/>
      <c r="E26" s="606"/>
      <c r="F26" s="606"/>
      <c r="G26" s="606"/>
      <c r="H26" s="606"/>
      <c r="I26" s="606"/>
      <c r="J26" s="606"/>
      <c r="K26" s="606"/>
      <c r="L26" s="606"/>
      <c r="M26" s="606"/>
      <c r="N26" s="606"/>
      <c r="O26" s="606"/>
      <c r="P26" s="606"/>
      <c r="Q26" s="607"/>
      <c r="R26" s="608">
        <v>3847</v>
      </c>
      <c r="S26" s="609"/>
      <c r="T26" s="609"/>
      <c r="U26" s="609"/>
      <c r="V26" s="609"/>
      <c r="W26" s="609"/>
      <c r="X26" s="609"/>
      <c r="Y26" s="610"/>
      <c r="Z26" s="646">
        <v>0</v>
      </c>
      <c r="AA26" s="646"/>
      <c r="AB26" s="646"/>
      <c r="AC26" s="646"/>
      <c r="AD26" s="647">
        <v>3847</v>
      </c>
      <c r="AE26" s="647"/>
      <c r="AF26" s="647"/>
      <c r="AG26" s="647"/>
      <c r="AH26" s="647"/>
      <c r="AI26" s="647"/>
      <c r="AJ26" s="647"/>
      <c r="AK26" s="647"/>
      <c r="AL26" s="611">
        <v>0.1</v>
      </c>
      <c r="AM26" s="612"/>
      <c r="AN26" s="612"/>
      <c r="AO26" s="648"/>
      <c r="AP26" s="605" t="s">
        <v>298</v>
      </c>
      <c r="AQ26" s="686"/>
      <c r="AR26" s="686"/>
      <c r="AS26" s="686"/>
      <c r="AT26" s="686"/>
      <c r="AU26" s="686"/>
      <c r="AV26" s="686"/>
      <c r="AW26" s="686"/>
      <c r="AX26" s="686"/>
      <c r="AY26" s="686"/>
      <c r="AZ26" s="686"/>
      <c r="BA26" s="686"/>
      <c r="BB26" s="686"/>
      <c r="BC26" s="686"/>
      <c r="BD26" s="686"/>
      <c r="BE26" s="686"/>
      <c r="BF26" s="687"/>
      <c r="BG26" s="608" t="s">
        <v>143</v>
      </c>
      <c r="BH26" s="609"/>
      <c r="BI26" s="609"/>
      <c r="BJ26" s="609"/>
      <c r="BK26" s="609"/>
      <c r="BL26" s="609"/>
      <c r="BM26" s="609"/>
      <c r="BN26" s="610"/>
      <c r="BO26" s="646" t="s">
        <v>244</v>
      </c>
      <c r="BP26" s="646"/>
      <c r="BQ26" s="646"/>
      <c r="BR26" s="646"/>
      <c r="BS26" s="647" t="s">
        <v>143</v>
      </c>
      <c r="BT26" s="647"/>
      <c r="BU26" s="647"/>
      <c r="BV26" s="647"/>
      <c r="BW26" s="647"/>
      <c r="BX26" s="647"/>
      <c r="BY26" s="647"/>
      <c r="BZ26" s="647"/>
      <c r="CA26" s="647"/>
      <c r="CB26" s="682"/>
      <c r="CD26" s="605" t="s">
        <v>299</v>
      </c>
      <c r="CE26" s="606"/>
      <c r="CF26" s="606"/>
      <c r="CG26" s="606"/>
      <c r="CH26" s="606"/>
      <c r="CI26" s="606"/>
      <c r="CJ26" s="606"/>
      <c r="CK26" s="606"/>
      <c r="CL26" s="606"/>
      <c r="CM26" s="606"/>
      <c r="CN26" s="606"/>
      <c r="CO26" s="606"/>
      <c r="CP26" s="606"/>
      <c r="CQ26" s="607"/>
      <c r="CR26" s="608">
        <v>823476</v>
      </c>
      <c r="CS26" s="609"/>
      <c r="CT26" s="609"/>
      <c r="CU26" s="609"/>
      <c r="CV26" s="609"/>
      <c r="CW26" s="609"/>
      <c r="CX26" s="609"/>
      <c r="CY26" s="610"/>
      <c r="CZ26" s="611">
        <v>7.5</v>
      </c>
      <c r="DA26" s="623"/>
      <c r="DB26" s="623"/>
      <c r="DC26" s="624"/>
      <c r="DD26" s="614">
        <v>767477</v>
      </c>
      <c r="DE26" s="609"/>
      <c r="DF26" s="609"/>
      <c r="DG26" s="609"/>
      <c r="DH26" s="609"/>
      <c r="DI26" s="609"/>
      <c r="DJ26" s="609"/>
      <c r="DK26" s="610"/>
      <c r="DL26" s="614" t="s">
        <v>143</v>
      </c>
      <c r="DM26" s="609"/>
      <c r="DN26" s="609"/>
      <c r="DO26" s="609"/>
      <c r="DP26" s="609"/>
      <c r="DQ26" s="609"/>
      <c r="DR26" s="609"/>
      <c r="DS26" s="609"/>
      <c r="DT26" s="609"/>
      <c r="DU26" s="609"/>
      <c r="DV26" s="610"/>
      <c r="DW26" s="611" t="s">
        <v>143</v>
      </c>
      <c r="DX26" s="623"/>
      <c r="DY26" s="623"/>
      <c r="DZ26" s="623"/>
      <c r="EA26" s="623"/>
      <c r="EB26" s="623"/>
      <c r="EC26" s="635"/>
    </row>
    <row r="27" spans="2:133" ht="11.25" customHeight="1" x14ac:dyDescent="0.2">
      <c r="B27" s="605" t="s">
        <v>300</v>
      </c>
      <c r="C27" s="606"/>
      <c r="D27" s="606"/>
      <c r="E27" s="606"/>
      <c r="F27" s="606"/>
      <c r="G27" s="606"/>
      <c r="H27" s="606"/>
      <c r="I27" s="606"/>
      <c r="J27" s="606"/>
      <c r="K27" s="606"/>
      <c r="L27" s="606"/>
      <c r="M27" s="606"/>
      <c r="N27" s="606"/>
      <c r="O27" s="606"/>
      <c r="P27" s="606"/>
      <c r="Q27" s="607"/>
      <c r="R27" s="608">
        <v>64492</v>
      </c>
      <c r="S27" s="609"/>
      <c r="T27" s="609"/>
      <c r="U27" s="609"/>
      <c r="V27" s="609"/>
      <c r="W27" s="609"/>
      <c r="X27" s="609"/>
      <c r="Y27" s="610"/>
      <c r="Z27" s="646">
        <v>0.6</v>
      </c>
      <c r="AA27" s="646"/>
      <c r="AB27" s="646"/>
      <c r="AC27" s="646"/>
      <c r="AD27" s="647" t="s">
        <v>244</v>
      </c>
      <c r="AE27" s="647"/>
      <c r="AF27" s="647"/>
      <c r="AG27" s="647"/>
      <c r="AH27" s="647"/>
      <c r="AI27" s="647"/>
      <c r="AJ27" s="647"/>
      <c r="AK27" s="647"/>
      <c r="AL27" s="611" t="s">
        <v>143</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2266430</v>
      </c>
      <c r="BH27" s="609"/>
      <c r="BI27" s="609"/>
      <c r="BJ27" s="609"/>
      <c r="BK27" s="609"/>
      <c r="BL27" s="609"/>
      <c r="BM27" s="609"/>
      <c r="BN27" s="610"/>
      <c r="BO27" s="646">
        <v>100</v>
      </c>
      <c r="BP27" s="646"/>
      <c r="BQ27" s="646"/>
      <c r="BR27" s="646"/>
      <c r="BS27" s="647">
        <v>20012</v>
      </c>
      <c r="BT27" s="647"/>
      <c r="BU27" s="647"/>
      <c r="BV27" s="647"/>
      <c r="BW27" s="647"/>
      <c r="BX27" s="647"/>
      <c r="BY27" s="647"/>
      <c r="BZ27" s="647"/>
      <c r="CA27" s="647"/>
      <c r="CB27" s="682"/>
      <c r="CD27" s="605" t="s">
        <v>302</v>
      </c>
      <c r="CE27" s="606"/>
      <c r="CF27" s="606"/>
      <c r="CG27" s="606"/>
      <c r="CH27" s="606"/>
      <c r="CI27" s="606"/>
      <c r="CJ27" s="606"/>
      <c r="CK27" s="606"/>
      <c r="CL27" s="606"/>
      <c r="CM27" s="606"/>
      <c r="CN27" s="606"/>
      <c r="CO27" s="606"/>
      <c r="CP27" s="606"/>
      <c r="CQ27" s="607"/>
      <c r="CR27" s="608">
        <v>2561872</v>
      </c>
      <c r="CS27" s="621"/>
      <c r="CT27" s="621"/>
      <c r="CU27" s="621"/>
      <c r="CV27" s="621"/>
      <c r="CW27" s="621"/>
      <c r="CX27" s="621"/>
      <c r="CY27" s="622"/>
      <c r="CZ27" s="611">
        <v>23.5</v>
      </c>
      <c r="DA27" s="623"/>
      <c r="DB27" s="623"/>
      <c r="DC27" s="624"/>
      <c r="DD27" s="614">
        <v>591324</v>
      </c>
      <c r="DE27" s="621"/>
      <c r="DF27" s="621"/>
      <c r="DG27" s="621"/>
      <c r="DH27" s="621"/>
      <c r="DI27" s="621"/>
      <c r="DJ27" s="621"/>
      <c r="DK27" s="622"/>
      <c r="DL27" s="614">
        <v>572717</v>
      </c>
      <c r="DM27" s="621"/>
      <c r="DN27" s="621"/>
      <c r="DO27" s="621"/>
      <c r="DP27" s="621"/>
      <c r="DQ27" s="621"/>
      <c r="DR27" s="621"/>
      <c r="DS27" s="621"/>
      <c r="DT27" s="621"/>
      <c r="DU27" s="621"/>
      <c r="DV27" s="622"/>
      <c r="DW27" s="611">
        <v>11.1</v>
      </c>
      <c r="DX27" s="623"/>
      <c r="DY27" s="623"/>
      <c r="DZ27" s="623"/>
      <c r="EA27" s="623"/>
      <c r="EB27" s="623"/>
      <c r="EC27" s="635"/>
    </row>
    <row r="28" spans="2:133" ht="11.25" customHeight="1" x14ac:dyDescent="0.2">
      <c r="B28" s="605" t="s">
        <v>303</v>
      </c>
      <c r="C28" s="606"/>
      <c r="D28" s="606"/>
      <c r="E28" s="606"/>
      <c r="F28" s="606"/>
      <c r="G28" s="606"/>
      <c r="H28" s="606"/>
      <c r="I28" s="606"/>
      <c r="J28" s="606"/>
      <c r="K28" s="606"/>
      <c r="L28" s="606"/>
      <c r="M28" s="606"/>
      <c r="N28" s="606"/>
      <c r="O28" s="606"/>
      <c r="P28" s="606"/>
      <c r="Q28" s="607"/>
      <c r="R28" s="608">
        <v>109052</v>
      </c>
      <c r="S28" s="609"/>
      <c r="T28" s="609"/>
      <c r="U28" s="609"/>
      <c r="V28" s="609"/>
      <c r="W28" s="609"/>
      <c r="X28" s="609"/>
      <c r="Y28" s="610"/>
      <c r="Z28" s="646">
        <v>0.9</v>
      </c>
      <c r="AA28" s="646"/>
      <c r="AB28" s="646"/>
      <c r="AC28" s="646"/>
      <c r="AD28" s="647">
        <v>5052</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787211</v>
      </c>
      <c r="CS28" s="609"/>
      <c r="CT28" s="609"/>
      <c r="CU28" s="609"/>
      <c r="CV28" s="609"/>
      <c r="CW28" s="609"/>
      <c r="CX28" s="609"/>
      <c r="CY28" s="610"/>
      <c r="CZ28" s="611">
        <v>7.2</v>
      </c>
      <c r="DA28" s="623"/>
      <c r="DB28" s="623"/>
      <c r="DC28" s="624"/>
      <c r="DD28" s="614">
        <v>733883</v>
      </c>
      <c r="DE28" s="609"/>
      <c r="DF28" s="609"/>
      <c r="DG28" s="609"/>
      <c r="DH28" s="609"/>
      <c r="DI28" s="609"/>
      <c r="DJ28" s="609"/>
      <c r="DK28" s="610"/>
      <c r="DL28" s="614">
        <v>733883</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2">
      <c r="B29" s="605" t="s">
        <v>305</v>
      </c>
      <c r="C29" s="606"/>
      <c r="D29" s="606"/>
      <c r="E29" s="606"/>
      <c r="F29" s="606"/>
      <c r="G29" s="606"/>
      <c r="H29" s="606"/>
      <c r="I29" s="606"/>
      <c r="J29" s="606"/>
      <c r="K29" s="606"/>
      <c r="L29" s="606"/>
      <c r="M29" s="606"/>
      <c r="N29" s="606"/>
      <c r="O29" s="606"/>
      <c r="P29" s="606"/>
      <c r="Q29" s="607"/>
      <c r="R29" s="608">
        <v>69225</v>
      </c>
      <c r="S29" s="609"/>
      <c r="T29" s="609"/>
      <c r="U29" s="609"/>
      <c r="V29" s="609"/>
      <c r="W29" s="609"/>
      <c r="X29" s="609"/>
      <c r="Y29" s="610"/>
      <c r="Z29" s="646">
        <v>0.6</v>
      </c>
      <c r="AA29" s="646"/>
      <c r="AB29" s="646"/>
      <c r="AC29" s="646"/>
      <c r="AD29" s="647">
        <v>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306</v>
      </c>
      <c r="CE29" s="628"/>
      <c r="CF29" s="605" t="s">
        <v>71</v>
      </c>
      <c r="CG29" s="606"/>
      <c r="CH29" s="606"/>
      <c r="CI29" s="606"/>
      <c r="CJ29" s="606"/>
      <c r="CK29" s="606"/>
      <c r="CL29" s="606"/>
      <c r="CM29" s="606"/>
      <c r="CN29" s="606"/>
      <c r="CO29" s="606"/>
      <c r="CP29" s="606"/>
      <c r="CQ29" s="607"/>
      <c r="CR29" s="608">
        <v>787211</v>
      </c>
      <c r="CS29" s="621"/>
      <c r="CT29" s="621"/>
      <c r="CU29" s="621"/>
      <c r="CV29" s="621"/>
      <c r="CW29" s="621"/>
      <c r="CX29" s="621"/>
      <c r="CY29" s="622"/>
      <c r="CZ29" s="611">
        <v>7.2</v>
      </c>
      <c r="DA29" s="623"/>
      <c r="DB29" s="623"/>
      <c r="DC29" s="624"/>
      <c r="DD29" s="614">
        <v>733883</v>
      </c>
      <c r="DE29" s="621"/>
      <c r="DF29" s="621"/>
      <c r="DG29" s="621"/>
      <c r="DH29" s="621"/>
      <c r="DI29" s="621"/>
      <c r="DJ29" s="621"/>
      <c r="DK29" s="622"/>
      <c r="DL29" s="614">
        <v>733883</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2">
      <c r="B30" s="605" t="s">
        <v>307</v>
      </c>
      <c r="C30" s="606"/>
      <c r="D30" s="606"/>
      <c r="E30" s="606"/>
      <c r="F30" s="606"/>
      <c r="G30" s="606"/>
      <c r="H30" s="606"/>
      <c r="I30" s="606"/>
      <c r="J30" s="606"/>
      <c r="K30" s="606"/>
      <c r="L30" s="606"/>
      <c r="M30" s="606"/>
      <c r="N30" s="606"/>
      <c r="O30" s="606"/>
      <c r="P30" s="606"/>
      <c r="Q30" s="607"/>
      <c r="R30" s="608">
        <v>2097727</v>
      </c>
      <c r="S30" s="609"/>
      <c r="T30" s="609"/>
      <c r="U30" s="609"/>
      <c r="V30" s="609"/>
      <c r="W30" s="609"/>
      <c r="X30" s="609"/>
      <c r="Y30" s="610"/>
      <c r="Z30" s="646">
        <v>18.2</v>
      </c>
      <c r="AA30" s="646"/>
      <c r="AB30" s="646"/>
      <c r="AC30" s="646"/>
      <c r="AD30" s="647" t="s">
        <v>244</v>
      </c>
      <c r="AE30" s="647"/>
      <c r="AF30" s="647"/>
      <c r="AG30" s="647"/>
      <c r="AH30" s="647"/>
      <c r="AI30" s="647"/>
      <c r="AJ30" s="647"/>
      <c r="AK30" s="647"/>
      <c r="AL30" s="611" t="s">
        <v>143</v>
      </c>
      <c r="AM30" s="612"/>
      <c r="AN30" s="612"/>
      <c r="AO30" s="648"/>
      <c r="AP30" s="660" t="s">
        <v>224</v>
      </c>
      <c r="AQ30" s="661"/>
      <c r="AR30" s="661"/>
      <c r="AS30" s="661"/>
      <c r="AT30" s="661"/>
      <c r="AU30" s="661"/>
      <c r="AV30" s="661"/>
      <c r="AW30" s="661"/>
      <c r="AX30" s="661"/>
      <c r="AY30" s="661"/>
      <c r="AZ30" s="661"/>
      <c r="BA30" s="661"/>
      <c r="BB30" s="661"/>
      <c r="BC30" s="661"/>
      <c r="BD30" s="661"/>
      <c r="BE30" s="661"/>
      <c r="BF30" s="662"/>
      <c r="BG30" s="660" t="s">
        <v>308</v>
      </c>
      <c r="BH30" s="680"/>
      <c r="BI30" s="680"/>
      <c r="BJ30" s="680"/>
      <c r="BK30" s="680"/>
      <c r="BL30" s="680"/>
      <c r="BM30" s="680"/>
      <c r="BN30" s="680"/>
      <c r="BO30" s="680"/>
      <c r="BP30" s="680"/>
      <c r="BQ30" s="681"/>
      <c r="BR30" s="660" t="s">
        <v>309</v>
      </c>
      <c r="BS30" s="680"/>
      <c r="BT30" s="680"/>
      <c r="BU30" s="680"/>
      <c r="BV30" s="680"/>
      <c r="BW30" s="680"/>
      <c r="BX30" s="680"/>
      <c r="BY30" s="680"/>
      <c r="BZ30" s="680"/>
      <c r="CA30" s="680"/>
      <c r="CB30" s="681"/>
      <c r="CD30" s="629"/>
      <c r="CE30" s="630"/>
      <c r="CF30" s="605" t="s">
        <v>310</v>
      </c>
      <c r="CG30" s="606"/>
      <c r="CH30" s="606"/>
      <c r="CI30" s="606"/>
      <c r="CJ30" s="606"/>
      <c r="CK30" s="606"/>
      <c r="CL30" s="606"/>
      <c r="CM30" s="606"/>
      <c r="CN30" s="606"/>
      <c r="CO30" s="606"/>
      <c r="CP30" s="606"/>
      <c r="CQ30" s="607"/>
      <c r="CR30" s="608">
        <v>754957</v>
      </c>
      <c r="CS30" s="609"/>
      <c r="CT30" s="609"/>
      <c r="CU30" s="609"/>
      <c r="CV30" s="609"/>
      <c r="CW30" s="609"/>
      <c r="CX30" s="609"/>
      <c r="CY30" s="610"/>
      <c r="CZ30" s="611">
        <v>6.9</v>
      </c>
      <c r="DA30" s="623"/>
      <c r="DB30" s="623"/>
      <c r="DC30" s="624"/>
      <c r="DD30" s="614">
        <v>710879</v>
      </c>
      <c r="DE30" s="609"/>
      <c r="DF30" s="609"/>
      <c r="DG30" s="609"/>
      <c r="DH30" s="609"/>
      <c r="DI30" s="609"/>
      <c r="DJ30" s="609"/>
      <c r="DK30" s="610"/>
      <c r="DL30" s="614">
        <v>710879</v>
      </c>
      <c r="DM30" s="609"/>
      <c r="DN30" s="609"/>
      <c r="DO30" s="609"/>
      <c r="DP30" s="609"/>
      <c r="DQ30" s="609"/>
      <c r="DR30" s="609"/>
      <c r="DS30" s="609"/>
      <c r="DT30" s="609"/>
      <c r="DU30" s="609"/>
      <c r="DV30" s="610"/>
      <c r="DW30" s="611">
        <v>13.8</v>
      </c>
      <c r="DX30" s="623"/>
      <c r="DY30" s="623"/>
      <c r="DZ30" s="623"/>
      <c r="EA30" s="623"/>
      <c r="EB30" s="623"/>
      <c r="EC30" s="635"/>
    </row>
    <row r="31" spans="2:133" ht="11.25" customHeight="1" x14ac:dyDescent="0.2">
      <c r="B31" s="683" t="s">
        <v>311</v>
      </c>
      <c r="C31" s="684"/>
      <c r="D31" s="684"/>
      <c r="E31" s="684"/>
      <c r="F31" s="684"/>
      <c r="G31" s="684"/>
      <c r="H31" s="684"/>
      <c r="I31" s="684"/>
      <c r="J31" s="684"/>
      <c r="K31" s="684"/>
      <c r="L31" s="684"/>
      <c r="M31" s="684"/>
      <c r="N31" s="684"/>
      <c r="O31" s="684"/>
      <c r="P31" s="684"/>
      <c r="Q31" s="685"/>
      <c r="R31" s="608" t="s">
        <v>143</v>
      </c>
      <c r="S31" s="609"/>
      <c r="T31" s="609"/>
      <c r="U31" s="609"/>
      <c r="V31" s="609"/>
      <c r="W31" s="609"/>
      <c r="X31" s="609"/>
      <c r="Y31" s="610"/>
      <c r="Z31" s="646" t="s">
        <v>143</v>
      </c>
      <c r="AA31" s="646"/>
      <c r="AB31" s="646"/>
      <c r="AC31" s="646"/>
      <c r="AD31" s="647" t="s">
        <v>143</v>
      </c>
      <c r="AE31" s="647"/>
      <c r="AF31" s="647"/>
      <c r="AG31" s="647"/>
      <c r="AH31" s="647"/>
      <c r="AI31" s="647"/>
      <c r="AJ31" s="647"/>
      <c r="AK31" s="647"/>
      <c r="AL31" s="611" t="s">
        <v>244</v>
      </c>
      <c r="AM31" s="612"/>
      <c r="AN31" s="612"/>
      <c r="AO31" s="648"/>
      <c r="AP31" s="674" t="s">
        <v>312</v>
      </c>
      <c r="AQ31" s="675"/>
      <c r="AR31" s="675"/>
      <c r="AS31" s="675"/>
      <c r="AT31" s="676" t="s">
        <v>313</v>
      </c>
      <c r="AU31" s="212"/>
      <c r="AV31" s="212"/>
      <c r="AW31" s="212"/>
      <c r="AX31" s="666" t="s">
        <v>188</v>
      </c>
      <c r="AY31" s="667"/>
      <c r="AZ31" s="667"/>
      <c r="BA31" s="667"/>
      <c r="BB31" s="667"/>
      <c r="BC31" s="667"/>
      <c r="BD31" s="667"/>
      <c r="BE31" s="667"/>
      <c r="BF31" s="668"/>
      <c r="BG31" s="670">
        <v>99.4</v>
      </c>
      <c r="BH31" s="671"/>
      <c r="BI31" s="671"/>
      <c r="BJ31" s="671"/>
      <c r="BK31" s="671"/>
      <c r="BL31" s="671"/>
      <c r="BM31" s="672">
        <v>97</v>
      </c>
      <c r="BN31" s="671"/>
      <c r="BO31" s="671"/>
      <c r="BP31" s="671"/>
      <c r="BQ31" s="673"/>
      <c r="BR31" s="670">
        <v>99.5</v>
      </c>
      <c r="BS31" s="671"/>
      <c r="BT31" s="671"/>
      <c r="BU31" s="671"/>
      <c r="BV31" s="671"/>
      <c r="BW31" s="671"/>
      <c r="BX31" s="672">
        <v>96.9</v>
      </c>
      <c r="BY31" s="671"/>
      <c r="BZ31" s="671"/>
      <c r="CA31" s="671"/>
      <c r="CB31" s="673"/>
      <c r="CD31" s="629"/>
      <c r="CE31" s="630"/>
      <c r="CF31" s="605" t="s">
        <v>314</v>
      </c>
      <c r="CG31" s="606"/>
      <c r="CH31" s="606"/>
      <c r="CI31" s="606"/>
      <c r="CJ31" s="606"/>
      <c r="CK31" s="606"/>
      <c r="CL31" s="606"/>
      <c r="CM31" s="606"/>
      <c r="CN31" s="606"/>
      <c r="CO31" s="606"/>
      <c r="CP31" s="606"/>
      <c r="CQ31" s="607"/>
      <c r="CR31" s="608">
        <v>32254</v>
      </c>
      <c r="CS31" s="621"/>
      <c r="CT31" s="621"/>
      <c r="CU31" s="621"/>
      <c r="CV31" s="621"/>
      <c r="CW31" s="621"/>
      <c r="CX31" s="621"/>
      <c r="CY31" s="622"/>
      <c r="CZ31" s="611">
        <v>0.3</v>
      </c>
      <c r="DA31" s="623"/>
      <c r="DB31" s="623"/>
      <c r="DC31" s="624"/>
      <c r="DD31" s="614">
        <v>23004</v>
      </c>
      <c r="DE31" s="621"/>
      <c r="DF31" s="621"/>
      <c r="DG31" s="621"/>
      <c r="DH31" s="621"/>
      <c r="DI31" s="621"/>
      <c r="DJ31" s="621"/>
      <c r="DK31" s="622"/>
      <c r="DL31" s="614">
        <v>23004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315</v>
      </c>
      <c r="C32" s="606"/>
      <c r="D32" s="606"/>
      <c r="E32" s="606"/>
      <c r="F32" s="606"/>
      <c r="G32" s="606"/>
      <c r="H32" s="606"/>
      <c r="I32" s="606"/>
      <c r="J32" s="606"/>
      <c r="K32" s="606"/>
      <c r="L32" s="606"/>
      <c r="M32" s="606"/>
      <c r="N32" s="606"/>
      <c r="O32" s="606"/>
      <c r="P32" s="606"/>
      <c r="Q32" s="607"/>
      <c r="R32" s="608">
        <v>1427553</v>
      </c>
      <c r="S32" s="609"/>
      <c r="T32" s="609"/>
      <c r="U32" s="609"/>
      <c r="V32" s="609"/>
      <c r="W32" s="609"/>
      <c r="X32" s="609"/>
      <c r="Y32" s="610"/>
      <c r="Z32" s="646">
        <v>12.4</v>
      </c>
      <c r="AA32" s="646"/>
      <c r="AB32" s="646"/>
      <c r="AC32" s="646"/>
      <c r="AD32" s="647" t="s">
        <v>143</v>
      </c>
      <c r="AE32" s="647"/>
      <c r="AF32" s="647"/>
      <c r="AG32" s="647"/>
      <c r="AH32" s="647"/>
      <c r="AI32" s="647"/>
      <c r="AJ32" s="647"/>
      <c r="AK32" s="647"/>
      <c r="AL32" s="611" t="s">
        <v>244</v>
      </c>
      <c r="AM32" s="612"/>
      <c r="AN32" s="612"/>
      <c r="AO32" s="648"/>
      <c r="AP32" s="649"/>
      <c r="AQ32" s="650"/>
      <c r="AR32" s="650"/>
      <c r="AS32" s="650"/>
      <c r="AT32" s="677"/>
      <c r="AU32" s="208" t="s">
        <v>316</v>
      </c>
      <c r="AX32" s="605" t="s">
        <v>317</v>
      </c>
      <c r="AY32" s="606"/>
      <c r="AZ32" s="606"/>
      <c r="BA32" s="606"/>
      <c r="BB32" s="606"/>
      <c r="BC32" s="606"/>
      <c r="BD32" s="606"/>
      <c r="BE32" s="606"/>
      <c r="BF32" s="607"/>
      <c r="BG32" s="679">
        <v>99.4</v>
      </c>
      <c r="BH32" s="621"/>
      <c r="BI32" s="621"/>
      <c r="BJ32" s="621"/>
      <c r="BK32" s="621"/>
      <c r="BL32" s="621"/>
      <c r="BM32" s="612">
        <v>98.4</v>
      </c>
      <c r="BN32" s="621"/>
      <c r="BO32" s="621"/>
      <c r="BP32" s="621"/>
      <c r="BQ32" s="644"/>
      <c r="BR32" s="679">
        <v>99.7</v>
      </c>
      <c r="BS32" s="621"/>
      <c r="BT32" s="621"/>
      <c r="BU32" s="621"/>
      <c r="BV32" s="621"/>
      <c r="BW32" s="621"/>
      <c r="BX32" s="612">
        <v>98.4</v>
      </c>
      <c r="BY32" s="621"/>
      <c r="BZ32" s="621"/>
      <c r="CA32" s="621"/>
      <c r="CB32" s="644"/>
      <c r="CD32" s="631"/>
      <c r="CE32" s="632"/>
      <c r="CF32" s="605" t="s">
        <v>318</v>
      </c>
      <c r="CG32" s="606"/>
      <c r="CH32" s="606"/>
      <c r="CI32" s="606"/>
      <c r="CJ32" s="606"/>
      <c r="CK32" s="606"/>
      <c r="CL32" s="606"/>
      <c r="CM32" s="606"/>
      <c r="CN32" s="606"/>
      <c r="CO32" s="606"/>
      <c r="CP32" s="606"/>
      <c r="CQ32" s="607"/>
      <c r="CR32" s="608" t="s">
        <v>244</v>
      </c>
      <c r="CS32" s="609"/>
      <c r="CT32" s="609"/>
      <c r="CU32" s="609"/>
      <c r="CV32" s="609"/>
      <c r="CW32" s="609"/>
      <c r="CX32" s="609"/>
      <c r="CY32" s="610"/>
      <c r="CZ32" s="611" t="s">
        <v>143</v>
      </c>
      <c r="DA32" s="623"/>
      <c r="DB32" s="623"/>
      <c r="DC32" s="624"/>
      <c r="DD32" s="614" t="s">
        <v>143</v>
      </c>
      <c r="DE32" s="609"/>
      <c r="DF32" s="609"/>
      <c r="DG32" s="609"/>
      <c r="DH32" s="609"/>
      <c r="DI32" s="609"/>
      <c r="DJ32" s="609"/>
      <c r="DK32" s="610"/>
      <c r="DL32" s="614" t="s">
        <v>143</v>
      </c>
      <c r="DM32" s="609"/>
      <c r="DN32" s="609"/>
      <c r="DO32" s="609"/>
      <c r="DP32" s="609"/>
      <c r="DQ32" s="609"/>
      <c r="DR32" s="609"/>
      <c r="DS32" s="609"/>
      <c r="DT32" s="609"/>
      <c r="DU32" s="609"/>
      <c r="DV32" s="610"/>
      <c r="DW32" s="611" t="s">
        <v>143</v>
      </c>
      <c r="DX32" s="623"/>
      <c r="DY32" s="623"/>
      <c r="DZ32" s="623"/>
      <c r="EA32" s="623"/>
      <c r="EB32" s="623"/>
      <c r="EC32" s="635"/>
    </row>
    <row r="33" spans="2:133" ht="11.25" customHeight="1" x14ac:dyDescent="0.2">
      <c r="B33" s="605" t="s">
        <v>319</v>
      </c>
      <c r="C33" s="606"/>
      <c r="D33" s="606"/>
      <c r="E33" s="606"/>
      <c r="F33" s="606"/>
      <c r="G33" s="606"/>
      <c r="H33" s="606"/>
      <c r="I33" s="606"/>
      <c r="J33" s="606"/>
      <c r="K33" s="606"/>
      <c r="L33" s="606"/>
      <c r="M33" s="606"/>
      <c r="N33" s="606"/>
      <c r="O33" s="606"/>
      <c r="P33" s="606"/>
      <c r="Q33" s="607"/>
      <c r="R33" s="608">
        <v>28291</v>
      </c>
      <c r="S33" s="609"/>
      <c r="T33" s="609"/>
      <c r="U33" s="609"/>
      <c r="V33" s="609"/>
      <c r="W33" s="609"/>
      <c r="X33" s="609"/>
      <c r="Y33" s="610"/>
      <c r="Z33" s="646">
        <v>0.2</v>
      </c>
      <c r="AA33" s="646"/>
      <c r="AB33" s="646"/>
      <c r="AC33" s="646"/>
      <c r="AD33" s="647">
        <v>1668</v>
      </c>
      <c r="AE33" s="647"/>
      <c r="AF33" s="647"/>
      <c r="AG33" s="647"/>
      <c r="AH33" s="647"/>
      <c r="AI33" s="647"/>
      <c r="AJ33" s="647"/>
      <c r="AK33" s="647"/>
      <c r="AL33" s="611">
        <v>0</v>
      </c>
      <c r="AM33" s="612"/>
      <c r="AN33" s="612"/>
      <c r="AO33" s="648"/>
      <c r="AP33" s="651"/>
      <c r="AQ33" s="652"/>
      <c r="AR33" s="652"/>
      <c r="AS33" s="652"/>
      <c r="AT33" s="678"/>
      <c r="AU33" s="213"/>
      <c r="AV33" s="213"/>
      <c r="AW33" s="213"/>
      <c r="AX33" s="589" t="s">
        <v>320</v>
      </c>
      <c r="AY33" s="590"/>
      <c r="AZ33" s="590"/>
      <c r="BA33" s="590"/>
      <c r="BB33" s="590"/>
      <c r="BC33" s="590"/>
      <c r="BD33" s="590"/>
      <c r="BE33" s="590"/>
      <c r="BF33" s="591"/>
      <c r="BG33" s="669">
        <v>99.3</v>
      </c>
      <c r="BH33" s="593"/>
      <c r="BI33" s="593"/>
      <c r="BJ33" s="593"/>
      <c r="BK33" s="593"/>
      <c r="BL33" s="593"/>
      <c r="BM33" s="639">
        <v>95.2</v>
      </c>
      <c r="BN33" s="593"/>
      <c r="BO33" s="593"/>
      <c r="BP33" s="593"/>
      <c r="BQ33" s="656"/>
      <c r="BR33" s="669">
        <v>99.3</v>
      </c>
      <c r="BS33" s="593"/>
      <c r="BT33" s="593"/>
      <c r="BU33" s="593"/>
      <c r="BV33" s="593"/>
      <c r="BW33" s="593"/>
      <c r="BX33" s="639">
        <v>95</v>
      </c>
      <c r="BY33" s="593"/>
      <c r="BZ33" s="593"/>
      <c r="CA33" s="593"/>
      <c r="CB33" s="656"/>
      <c r="CD33" s="605" t="s">
        <v>321</v>
      </c>
      <c r="CE33" s="606"/>
      <c r="CF33" s="606"/>
      <c r="CG33" s="606"/>
      <c r="CH33" s="606"/>
      <c r="CI33" s="606"/>
      <c r="CJ33" s="606"/>
      <c r="CK33" s="606"/>
      <c r="CL33" s="606"/>
      <c r="CM33" s="606"/>
      <c r="CN33" s="606"/>
      <c r="CO33" s="606"/>
      <c r="CP33" s="606"/>
      <c r="CQ33" s="607"/>
      <c r="CR33" s="608">
        <v>4956774</v>
      </c>
      <c r="CS33" s="621"/>
      <c r="CT33" s="621"/>
      <c r="CU33" s="621"/>
      <c r="CV33" s="621"/>
      <c r="CW33" s="621"/>
      <c r="CX33" s="621"/>
      <c r="CY33" s="622"/>
      <c r="CZ33" s="611">
        <v>45.4</v>
      </c>
      <c r="DA33" s="623"/>
      <c r="DB33" s="623"/>
      <c r="DC33" s="624"/>
      <c r="DD33" s="614">
        <v>2826886</v>
      </c>
      <c r="DE33" s="621"/>
      <c r="DF33" s="621"/>
      <c r="DG33" s="621"/>
      <c r="DH33" s="621"/>
      <c r="DI33" s="621"/>
      <c r="DJ33" s="621"/>
      <c r="DK33" s="622"/>
      <c r="DL33" s="614">
        <v>1968638</v>
      </c>
      <c r="DM33" s="621"/>
      <c r="DN33" s="621"/>
      <c r="DO33" s="621"/>
      <c r="DP33" s="621"/>
      <c r="DQ33" s="621"/>
      <c r="DR33" s="621"/>
      <c r="DS33" s="621"/>
      <c r="DT33" s="621"/>
      <c r="DU33" s="621"/>
      <c r="DV33" s="622"/>
      <c r="DW33" s="611">
        <v>38.200000000000003</v>
      </c>
      <c r="DX33" s="623"/>
      <c r="DY33" s="623"/>
      <c r="DZ33" s="623"/>
      <c r="EA33" s="623"/>
      <c r="EB33" s="623"/>
      <c r="EC33" s="635"/>
    </row>
    <row r="34" spans="2:133" ht="11.25" customHeight="1" x14ac:dyDescent="0.2">
      <c r="B34" s="605" t="s">
        <v>322</v>
      </c>
      <c r="C34" s="606"/>
      <c r="D34" s="606"/>
      <c r="E34" s="606"/>
      <c r="F34" s="606"/>
      <c r="G34" s="606"/>
      <c r="H34" s="606"/>
      <c r="I34" s="606"/>
      <c r="J34" s="606"/>
      <c r="K34" s="606"/>
      <c r="L34" s="606"/>
      <c r="M34" s="606"/>
      <c r="N34" s="606"/>
      <c r="O34" s="606"/>
      <c r="P34" s="606"/>
      <c r="Q34" s="607"/>
      <c r="R34" s="608">
        <v>760051</v>
      </c>
      <c r="S34" s="609"/>
      <c r="T34" s="609"/>
      <c r="U34" s="609"/>
      <c r="V34" s="609"/>
      <c r="W34" s="609"/>
      <c r="X34" s="609"/>
      <c r="Y34" s="610"/>
      <c r="Z34" s="646">
        <v>6.6</v>
      </c>
      <c r="AA34" s="646"/>
      <c r="AB34" s="646"/>
      <c r="AC34" s="646"/>
      <c r="AD34" s="647" t="s">
        <v>143</v>
      </c>
      <c r="AE34" s="647"/>
      <c r="AF34" s="647"/>
      <c r="AG34" s="647"/>
      <c r="AH34" s="647"/>
      <c r="AI34" s="647"/>
      <c r="AJ34" s="647"/>
      <c r="AK34" s="647"/>
      <c r="AL34" s="611" t="s">
        <v>244</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323</v>
      </c>
      <c r="CE34" s="606"/>
      <c r="CF34" s="606"/>
      <c r="CG34" s="606"/>
      <c r="CH34" s="606"/>
      <c r="CI34" s="606"/>
      <c r="CJ34" s="606"/>
      <c r="CK34" s="606"/>
      <c r="CL34" s="606"/>
      <c r="CM34" s="606"/>
      <c r="CN34" s="606"/>
      <c r="CO34" s="606"/>
      <c r="CP34" s="606"/>
      <c r="CQ34" s="607"/>
      <c r="CR34" s="608">
        <v>1273282</v>
      </c>
      <c r="CS34" s="609"/>
      <c r="CT34" s="609"/>
      <c r="CU34" s="609"/>
      <c r="CV34" s="609"/>
      <c r="CW34" s="609"/>
      <c r="CX34" s="609"/>
      <c r="CY34" s="610"/>
      <c r="CZ34" s="611">
        <v>11.7</v>
      </c>
      <c r="DA34" s="623"/>
      <c r="DB34" s="623"/>
      <c r="DC34" s="624"/>
      <c r="DD34" s="614">
        <v>752245</v>
      </c>
      <c r="DE34" s="609"/>
      <c r="DF34" s="609"/>
      <c r="DG34" s="609"/>
      <c r="DH34" s="609"/>
      <c r="DI34" s="609"/>
      <c r="DJ34" s="609"/>
      <c r="DK34" s="610"/>
      <c r="DL34" s="614">
        <v>533777</v>
      </c>
      <c r="DM34" s="609"/>
      <c r="DN34" s="609"/>
      <c r="DO34" s="609"/>
      <c r="DP34" s="609"/>
      <c r="DQ34" s="609"/>
      <c r="DR34" s="609"/>
      <c r="DS34" s="609"/>
      <c r="DT34" s="609"/>
      <c r="DU34" s="609"/>
      <c r="DV34" s="610"/>
      <c r="DW34" s="611">
        <v>10.4</v>
      </c>
      <c r="DX34" s="623"/>
      <c r="DY34" s="623"/>
      <c r="DZ34" s="623"/>
      <c r="EA34" s="623"/>
      <c r="EB34" s="623"/>
      <c r="EC34" s="635"/>
    </row>
    <row r="35" spans="2:133" ht="11.25" customHeight="1" x14ac:dyDescent="0.2">
      <c r="B35" s="605" t="s">
        <v>324</v>
      </c>
      <c r="C35" s="606"/>
      <c r="D35" s="606"/>
      <c r="E35" s="606"/>
      <c r="F35" s="606"/>
      <c r="G35" s="606"/>
      <c r="H35" s="606"/>
      <c r="I35" s="606"/>
      <c r="J35" s="606"/>
      <c r="K35" s="606"/>
      <c r="L35" s="606"/>
      <c r="M35" s="606"/>
      <c r="N35" s="606"/>
      <c r="O35" s="606"/>
      <c r="P35" s="606"/>
      <c r="Q35" s="607"/>
      <c r="R35" s="608">
        <v>484552</v>
      </c>
      <c r="S35" s="609"/>
      <c r="T35" s="609"/>
      <c r="U35" s="609"/>
      <c r="V35" s="609"/>
      <c r="W35" s="609"/>
      <c r="X35" s="609"/>
      <c r="Y35" s="610"/>
      <c r="Z35" s="646">
        <v>4.2</v>
      </c>
      <c r="AA35" s="646"/>
      <c r="AB35" s="646"/>
      <c r="AC35" s="646"/>
      <c r="AD35" s="647" t="s">
        <v>244</v>
      </c>
      <c r="AE35" s="647"/>
      <c r="AF35" s="647"/>
      <c r="AG35" s="647"/>
      <c r="AH35" s="647"/>
      <c r="AI35" s="647"/>
      <c r="AJ35" s="647"/>
      <c r="AK35" s="647"/>
      <c r="AL35" s="611" t="s">
        <v>143</v>
      </c>
      <c r="AM35" s="612"/>
      <c r="AN35" s="612"/>
      <c r="AO35" s="648"/>
      <c r="AP35" s="216"/>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327</v>
      </c>
      <c r="CE35" s="606"/>
      <c r="CF35" s="606"/>
      <c r="CG35" s="606"/>
      <c r="CH35" s="606"/>
      <c r="CI35" s="606"/>
      <c r="CJ35" s="606"/>
      <c r="CK35" s="606"/>
      <c r="CL35" s="606"/>
      <c r="CM35" s="606"/>
      <c r="CN35" s="606"/>
      <c r="CO35" s="606"/>
      <c r="CP35" s="606"/>
      <c r="CQ35" s="607"/>
      <c r="CR35" s="608">
        <v>101365</v>
      </c>
      <c r="CS35" s="621"/>
      <c r="CT35" s="621"/>
      <c r="CU35" s="621"/>
      <c r="CV35" s="621"/>
      <c r="CW35" s="621"/>
      <c r="CX35" s="621"/>
      <c r="CY35" s="622"/>
      <c r="CZ35" s="611">
        <v>0.9</v>
      </c>
      <c r="DA35" s="623"/>
      <c r="DB35" s="623"/>
      <c r="DC35" s="624"/>
      <c r="DD35" s="614">
        <v>56691</v>
      </c>
      <c r="DE35" s="621"/>
      <c r="DF35" s="621"/>
      <c r="DG35" s="621"/>
      <c r="DH35" s="621"/>
      <c r="DI35" s="621"/>
      <c r="DJ35" s="621"/>
      <c r="DK35" s="622"/>
      <c r="DL35" s="614">
        <v>54131</v>
      </c>
      <c r="DM35" s="621"/>
      <c r="DN35" s="621"/>
      <c r="DO35" s="621"/>
      <c r="DP35" s="621"/>
      <c r="DQ35" s="621"/>
      <c r="DR35" s="621"/>
      <c r="DS35" s="621"/>
      <c r="DT35" s="621"/>
      <c r="DU35" s="621"/>
      <c r="DV35" s="622"/>
      <c r="DW35" s="611">
        <v>1.1000000000000001</v>
      </c>
      <c r="DX35" s="623"/>
      <c r="DY35" s="623"/>
      <c r="DZ35" s="623"/>
      <c r="EA35" s="623"/>
      <c r="EB35" s="623"/>
      <c r="EC35" s="635"/>
    </row>
    <row r="36" spans="2:133" ht="11.25" customHeight="1" x14ac:dyDescent="0.2">
      <c r="B36" s="605" t="s">
        <v>328</v>
      </c>
      <c r="C36" s="606"/>
      <c r="D36" s="606"/>
      <c r="E36" s="606"/>
      <c r="F36" s="606"/>
      <c r="G36" s="606"/>
      <c r="H36" s="606"/>
      <c r="I36" s="606"/>
      <c r="J36" s="606"/>
      <c r="K36" s="606"/>
      <c r="L36" s="606"/>
      <c r="M36" s="606"/>
      <c r="N36" s="606"/>
      <c r="O36" s="606"/>
      <c r="P36" s="606"/>
      <c r="Q36" s="607"/>
      <c r="R36" s="608">
        <v>652037</v>
      </c>
      <c r="S36" s="609"/>
      <c r="T36" s="609"/>
      <c r="U36" s="609"/>
      <c r="V36" s="609"/>
      <c r="W36" s="609"/>
      <c r="X36" s="609"/>
      <c r="Y36" s="610"/>
      <c r="Z36" s="646">
        <v>5.7</v>
      </c>
      <c r="AA36" s="646"/>
      <c r="AB36" s="646"/>
      <c r="AC36" s="646"/>
      <c r="AD36" s="647" t="s">
        <v>244</v>
      </c>
      <c r="AE36" s="647"/>
      <c r="AF36" s="647"/>
      <c r="AG36" s="647"/>
      <c r="AH36" s="647"/>
      <c r="AI36" s="647"/>
      <c r="AJ36" s="647"/>
      <c r="AK36" s="647"/>
      <c r="AL36" s="611" t="s">
        <v>143</v>
      </c>
      <c r="AM36" s="612"/>
      <c r="AN36" s="612"/>
      <c r="AO36" s="648"/>
      <c r="AP36" s="216"/>
      <c r="AQ36" s="657" t="s">
        <v>329</v>
      </c>
      <c r="AR36" s="658"/>
      <c r="AS36" s="658"/>
      <c r="AT36" s="658"/>
      <c r="AU36" s="658"/>
      <c r="AV36" s="658"/>
      <c r="AW36" s="658"/>
      <c r="AX36" s="658"/>
      <c r="AY36" s="659"/>
      <c r="AZ36" s="663">
        <v>1085685</v>
      </c>
      <c r="BA36" s="664"/>
      <c r="BB36" s="664"/>
      <c r="BC36" s="664"/>
      <c r="BD36" s="664"/>
      <c r="BE36" s="664"/>
      <c r="BF36" s="665"/>
      <c r="BG36" s="666" t="s">
        <v>330</v>
      </c>
      <c r="BH36" s="667"/>
      <c r="BI36" s="667"/>
      <c r="BJ36" s="667"/>
      <c r="BK36" s="667"/>
      <c r="BL36" s="667"/>
      <c r="BM36" s="667"/>
      <c r="BN36" s="667"/>
      <c r="BO36" s="667"/>
      <c r="BP36" s="667"/>
      <c r="BQ36" s="667"/>
      <c r="BR36" s="667"/>
      <c r="BS36" s="667"/>
      <c r="BT36" s="667"/>
      <c r="BU36" s="668"/>
      <c r="BV36" s="663">
        <v>71279</v>
      </c>
      <c r="BW36" s="664"/>
      <c r="BX36" s="664"/>
      <c r="BY36" s="664"/>
      <c r="BZ36" s="664"/>
      <c r="CA36" s="664"/>
      <c r="CB36" s="665"/>
      <c r="CD36" s="605" t="s">
        <v>331</v>
      </c>
      <c r="CE36" s="606"/>
      <c r="CF36" s="606"/>
      <c r="CG36" s="606"/>
      <c r="CH36" s="606"/>
      <c r="CI36" s="606"/>
      <c r="CJ36" s="606"/>
      <c r="CK36" s="606"/>
      <c r="CL36" s="606"/>
      <c r="CM36" s="606"/>
      <c r="CN36" s="606"/>
      <c r="CO36" s="606"/>
      <c r="CP36" s="606"/>
      <c r="CQ36" s="607"/>
      <c r="CR36" s="608">
        <v>1856338</v>
      </c>
      <c r="CS36" s="609"/>
      <c r="CT36" s="609"/>
      <c r="CU36" s="609"/>
      <c r="CV36" s="609"/>
      <c r="CW36" s="609"/>
      <c r="CX36" s="609"/>
      <c r="CY36" s="610"/>
      <c r="CZ36" s="611">
        <v>17</v>
      </c>
      <c r="DA36" s="623"/>
      <c r="DB36" s="623"/>
      <c r="DC36" s="624"/>
      <c r="DD36" s="614">
        <v>852012</v>
      </c>
      <c r="DE36" s="609"/>
      <c r="DF36" s="609"/>
      <c r="DG36" s="609"/>
      <c r="DH36" s="609"/>
      <c r="DI36" s="609"/>
      <c r="DJ36" s="609"/>
      <c r="DK36" s="610"/>
      <c r="DL36" s="614">
        <v>627772</v>
      </c>
      <c r="DM36" s="609"/>
      <c r="DN36" s="609"/>
      <c r="DO36" s="609"/>
      <c r="DP36" s="609"/>
      <c r="DQ36" s="609"/>
      <c r="DR36" s="609"/>
      <c r="DS36" s="609"/>
      <c r="DT36" s="609"/>
      <c r="DU36" s="609"/>
      <c r="DV36" s="610"/>
      <c r="DW36" s="611">
        <v>12.2</v>
      </c>
      <c r="DX36" s="623"/>
      <c r="DY36" s="623"/>
      <c r="DZ36" s="623"/>
      <c r="EA36" s="623"/>
      <c r="EB36" s="623"/>
      <c r="EC36" s="635"/>
    </row>
    <row r="37" spans="2:133" ht="11.25" customHeight="1" x14ac:dyDescent="0.2">
      <c r="B37" s="605" t="s">
        <v>332</v>
      </c>
      <c r="C37" s="606"/>
      <c r="D37" s="606"/>
      <c r="E37" s="606"/>
      <c r="F37" s="606"/>
      <c r="G37" s="606"/>
      <c r="H37" s="606"/>
      <c r="I37" s="606"/>
      <c r="J37" s="606"/>
      <c r="K37" s="606"/>
      <c r="L37" s="606"/>
      <c r="M37" s="606"/>
      <c r="N37" s="606"/>
      <c r="O37" s="606"/>
      <c r="P37" s="606"/>
      <c r="Q37" s="607"/>
      <c r="R37" s="608">
        <v>78705</v>
      </c>
      <c r="S37" s="609"/>
      <c r="T37" s="609"/>
      <c r="U37" s="609"/>
      <c r="V37" s="609"/>
      <c r="W37" s="609"/>
      <c r="X37" s="609"/>
      <c r="Y37" s="610"/>
      <c r="Z37" s="646">
        <v>0.7</v>
      </c>
      <c r="AA37" s="646"/>
      <c r="AB37" s="646"/>
      <c r="AC37" s="646"/>
      <c r="AD37" s="647">
        <v>8529</v>
      </c>
      <c r="AE37" s="647"/>
      <c r="AF37" s="647"/>
      <c r="AG37" s="647"/>
      <c r="AH37" s="647"/>
      <c r="AI37" s="647"/>
      <c r="AJ37" s="647"/>
      <c r="AK37" s="647"/>
      <c r="AL37" s="611">
        <v>0.2</v>
      </c>
      <c r="AM37" s="612"/>
      <c r="AN37" s="612"/>
      <c r="AO37" s="648"/>
      <c r="AQ37" s="641" t="s">
        <v>333</v>
      </c>
      <c r="AR37" s="642"/>
      <c r="AS37" s="642"/>
      <c r="AT37" s="642"/>
      <c r="AU37" s="642"/>
      <c r="AV37" s="642"/>
      <c r="AW37" s="642"/>
      <c r="AX37" s="642"/>
      <c r="AY37" s="643"/>
      <c r="AZ37" s="608">
        <v>201479</v>
      </c>
      <c r="BA37" s="609"/>
      <c r="BB37" s="609"/>
      <c r="BC37" s="609"/>
      <c r="BD37" s="621"/>
      <c r="BE37" s="621"/>
      <c r="BF37" s="644"/>
      <c r="BG37" s="605" t="s">
        <v>334</v>
      </c>
      <c r="BH37" s="606"/>
      <c r="BI37" s="606"/>
      <c r="BJ37" s="606"/>
      <c r="BK37" s="606"/>
      <c r="BL37" s="606"/>
      <c r="BM37" s="606"/>
      <c r="BN37" s="606"/>
      <c r="BO37" s="606"/>
      <c r="BP37" s="606"/>
      <c r="BQ37" s="606"/>
      <c r="BR37" s="606"/>
      <c r="BS37" s="606"/>
      <c r="BT37" s="606"/>
      <c r="BU37" s="607"/>
      <c r="BV37" s="608">
        <v>45164</v>
      </c>
      <c r="BW37" s="609"/>
      <c r="BX37" s="609"/>
      <c r="BY37" s="609"/>
      <c r="BZ37" s="609"/>
      <c r="CA37" s="609"/>
      <c r="CB37" s="645"/>
      <c r="CD37" s="605" t="s">
        <v>335</v>
      </c>
      <c r="CE37" s="606"/>
      <c r="CF37" s="606"/>
      <c r="CG37" s="606"/>
      <c r="CH37" s="606"/>
      <c r="CI37" s="606"/>
      <c r="CJ37" s="606"/>
      <c r="CK37" s="606"/>
      <c r="CL37" s="606"/>
      <c r="CM37" s="606"/>
      <c r="CN37" s="606"/>
      <c r="CO37" s="606"/>
      <c r="CP37" s="606"/>
      <c r="CQ37" s="607"/>
      <c r="CR37" s="608">
        <v>516469</v>
      </c>
      <c r="CS37" s="621"/>
      <c r="CT37" s="621"/>
      <c r="CU37" s="621"/>
      <c r="CV37" s="621"/>
      <c r="CW37" s="621"/>
      <c r="CX37" s="621"/>
      <c r="CY37" s="622"/>
      <c r="CZ37" s="611">
        <v>4.7</v>
      </c>
      <c r="DA37" s="623"/>
      <c r="DB37" s="623"/>
      <c r="DC37" s="624"/>
      <c r="DD37" s="614">
        <v>516469</v>
      </c>
      <c r="DE37" s="621"/>
      <c r="DF37" s="621"/>
      <c r="DG37" s="621"/>
      <c r="DH37" s="621"/>
      <c r="DI37" s="621"/>
      <c r="DJ37" s="621"/>
      <c r="DK37" s="622"/>
      <c r="DL37" s="614">
        <v>460361</v>
      </c>
      <c r="DM37" s="621"/>
      <c r="DN37" s="621"/>
      <c r="DO37" s="621"/>
      <c r="DP37" s="621"/>
      <c r="DQ37" s="621"/>
      <c r="DR37" s="621"/>
      <c r="DS37" s="621"/>
      <c r="DT37" s="621"/>
      <c r="DU37" s="621"/>
      <c r="DV37" s="622"/>
      <c r="DW37" s="611">
        <v>8.9</v>
      </c>
      <c r="DX37" s="623"/>
      <c r="DY37" s="623"/>
      <c r="DZ37" s="623"/>
      <c r="EA37" s="623"/>
      <c r="EB37" s="623"/>
      <c r="EC37" s="635"/>
    </row>
    <row r="38" spans="2:133" ht="11.25" customHeight="1" x14ac:dyDescent="0.2">
      <c r="B38" s="605" t="s">
        <v>336</v>
      </c>
      <c r="C38" s="606"/>
      <c r="D38" s="606"/>
      <c r="E38" s="606"/>
      <c r="F38" s="606"/>
      <c r="G38" s="606"/>
      <c r="H38" s="606"/>
      <c r="I38" s="606"/>
      <c r="J38" s="606"/>
      <c r="K38" s="606"/>
      <c r="L38" s="606"/>
      <c r="M38" s="606"/>
      <c r="N38" s="606"/>
      <c r="O38" s="606"/>
      <c r="P38" s="606"/>
      <c r="Q38" s="607"/>
      <c r="R38" s="608">
        <v>508025</v>
      </c>
      <c r="S38" s="609"/>
      <c r="T38" s="609"/>
      <c r="U38" s="609"/>
      <c r="V38" s="609"/>
      <c r="W38" s="609"/>
      <c r="X38" s="609"/>
      <c r="Y38" s="610"/>
      <c r="Z38" s="646">
        <v>4.4000000000000004</v>
      </c>
      <c r="AA38" s="646"/>
      <c r="AB38" s="646"/>
      <c r="AC38" s="646"/>
      <c r="AD38" s="647" t="s">
        <v>143</v>
      </c>
      <c r="AE38" s="647"/>
      <c r="AF38" s="647"/>
      <c r="AG38" s="647"/>
      <c r="AH38" s="647"/>
      <c r="AI38" s="647"/>
      <c r="AJ38" s="647"/>
      <c r="AK38" s="647"/>
      <c r="AL38" s="611" t="s">
        <v>143</v>
      </c>
      <c r="AM38" s="612"/>
      <c r="AN38" s="612"/>
      <c r="AO38" s="648"/>
      <c r="AQ38" s="641" t="s">
        <v>337</v>
      </c>
      <c r="AR38" s="642"/>
      <c r="AS38" s="642"/>
      <c r="AT38" s="642"/>
      <c r="AU38" s="642"/>
      <c r="AV38" s="642"/>
      <c r="AW38" s="642"/>
      <c r="AX38" s="642"/>
      <c r="AY38" s="643"/>
      <c r="AZ38" s="608">
        <v>18127</v>
      </c>
      <c r="BA38" s="609"/>
      <c r="BB38" s="609"/>
      <c r="BC38" s="609"/>
      <c r="BD38" s="621"/>
      <c r="BE38" s="621"/>
      <c r="BF38" s="644"/>
      <c r="BG38" s="605" t="s">
        <v>338</v>
      </c>
      <c r="BH38" s="606"/>
      <c r="BI38" s="606"/>
      <c r="BJ38" s="606"/>
      <c r="BK38" s="606"/>
      <c r="BL38" s="606"/>
      <c r="BM38" s="606"/>
      <c r="BN38" s="606"/>
      <c r="BO38" s="606"/>
      <c r="BP38" s="606"/>
      <c r="BQ38" s="606"/>
      <c r="BR38" s="606"/>
      <c r="BS38" s="606"/>
      <c r="BT38" s="606"/>
      <c r="BU38" s="607"/>
      <c r="BV38" s="608">
        <v>2917</v>
      </c>
      <c r="BW38" s="609"/>
      <c r="BX38" s="609"/>
      <c r="BY38" s="609"/>
      <c r="BZ38" s="609"/>
      <c r="CA38" s="609"/>
      <c r="CB38" s="645"/>
      <c r="CD38" s="605" t="s">
        <v>339</v>
      </c>
      <c r="CE38" s="606"/>
      <c r="CF38" s="606"/>
      <c r="CG38" s="606"/>
      <c r="CH38" s="606"/>
      <c r="CI38" s="606"/>
      <c r="CJ38" s="606"/>
      <c r="CK38" s="606"/>
      <c r="CL38" s="606"/>
      <c r="CM38" s="606"/>
      <c r="CN38" s="606"/>
      <c r="CO38" s="606"/>
      <c r="CP38" s="606"/>
      <c r="CQ38" s="607"/>
      <c r="CR38" s="608">
        <v>1067558</v>
      </c>
      <c r="CS38" s="609"/>
      <c r="CT38" s="609"/>
      <c r="CU38" s="609"/>
      <c r="CV38" s="609"/>
      <c r="CW38" s="609"/>
      <c r="CX38" s="609"/>
      <c r="CY38" s="610"/>
      <c r="CZ38" s="611">
        <v>9.8000000000000007</v>
      </c>
      <c r="DA38" s="623"/>
      <c r="DB38" s="623"/>
      <c r="DC38" s="624"/>
      <c r="DD38" s="614">
        <v>906144</v>
      </c>
      <c r="DE38" s="609"/>
      <c r="DF38" s="609"/>
      <c r="DG38" s="609"/>
      <c r="DH38" s="609"/>
      <c r="DI38" s="609"/>
      <c r="DJ38" s="609"/>
      <c r="DK38" s="610"/>
      <c r="DL38" s="614">
        <v>752262</v>
      </c>
      <c r="DM38" s="609"/>
      <c r="DN38" s="609"/>
      <c r="DO38" s="609"/>
      <c r="DP38" s="609"/>
      <c r="DQ38" s="609"/>
      <c r="DR38" s="609"/>
      <c r="DS38" s="609"/>
      <c r="DT38" s="609"/>
      <c r="DU38" s="609"/>
      <c r="DV38" s="610"/>
      <c r="DW38" s="611">
        <v>14.6</v>
      </c>
      <c r="DX38" s="623"/>
      <c r="DY38" s="623"/>
      <c r="DZ38" s="623"/>
      <c r="EA38" s="623"/>
      <c r="EB38" s="623"/>
      <c r="EC38" s="635"/>
    </row>
    <row r="39" spans="2:133" ht="11.25" customHeight="1" x14ac:dyDescent="0.2">
      <c r="B39" s="605" t="s">
        <v>340</v>
      </c>
      <c r="C39" s="606"/>
      <c r="D39" s="606"/>
      <c r="E39" s="606"/>
      <c r="F39" s="606"/>
      <c r="G39" s="606"/>
      <c r="H39" s="606"/>
      <c r="I39" s="606"/>
      <c r="J39" s="606"/>
      <c r="K39" s="606"/>
      <c r="L39" s="606"/>
      <c r="M39" s="606"/>
      <c r="N39" s="606"/>
      <c r="O39" s="606"/>
      <c r="P39" s="606"/>
      <c r="Q39" s="607"/>
      <c r="R39" s="608" t="s">
        <v>244</v>
      </c>
      <c r="S39" s="609"/>
      <c r="T39" s="609"/>
      <c r="U39" s="609"/>
      <c r="V39" s="609"/>
      <c r="W39" s="609"/>
      <c r="X39" s="609"/>
      <c r="Y39" s="610"/>
      <c r="Z39" s="646" t="s">
        <v>143</v>
      </c>
      <c r="AA39" s="646"/>
      <c r="AB39" s="646"/>
      <c r="AC39" s="646"/>
      <c r="AD39" s="647" t="s">
        <v>244</v>
      </c>
      <c r="AE39" s="647"/>
      <c r="AF39" s="647"/>
      <c r="AG39" s="647"/>
      <c r="AH39" s="647"/>
      <c r="AI39" s="647"/>
      <c r="AJ39" s="647"/>
      <c r="AK39" s="647"/>
      <c r="AL39" s="611" t="s">
        <v>143</v>
      </c>
      <c r="AM39" s="612"/>
      <c r="AN39" s="612"/>
      <c r="AO39" s="648"/>
      <c r="AQ39" s="641" t="s">
        <v>341</v>
      </c>
      <c r="AR39" s="642"/>
      <c r="AS39" s="642"/>
      <c r="AT39" s="642"/>
      <c r="AU39" s="642"/>
      <c r="AV39" s="642"/>
      <c r="AW39" s="642"/>
      <c r="AX39" s="642"/>
      <c r="AY39" s="643"/>
      <c r="AZ39" s="608" t="s">
        <v>244</v>
      </c>
      <c r="BA39" s="609"/>
      <c r="BB39" s="609"/>
      <c r="BC39" s="609"/>
      <c r="BD39" s="621"/>
      <c r="BE39" s="621"/>
      <c r="BF39" s="644"/>
      <c r="BG39" s="605" t="s">
        <v>342</v>
      </c>
      <c r="BH39" s="606"/>
      <c r="BI39" s="606"/>
      <c r="BJ39" s="606"/>
      <c r="BK39" s="606"/>
      <c r="BL39" s="606"/>
      <c r="BM39" s="606"/>
      <c r="BN39" s="606"/>
      <c r="BO39" s="606"/>
      <c r="BP39" s="606"/>
      <c r="BQ39" s="606"/>
      <c r="BR39" s="606"/>
      <c r="BS39" s="606"/>
      <c r="BT39" s="606"/>
      <c r="BU39" s="607"/>
      <c r="BV39" s="608">
        <v>4495</v>
      </c>
      <c r="BW39" s="609"/>
      <c r="BX39" s="609"/>
      <c r="BY39" s="609"/>
      <c r="BZ39" s="609"/>
      <c r="CA39" s="609"/>
      <c r="CB39" s="645"/>
      <c r="CD39" s="605" t="s">
        <v>343</v>
      </c>
      <c r="CE39" s="606"/>
      <c r="CF39" s="606"/>
      <c r="CG39" s="606"/>
      <c r="CH39" s="606"/>
      <c r="CI39" s="606"/>
      <c r="CJ39" s="606"/>
      <c r="CK39" s="606"/>
      <c r="CL39" s="606"/>
      <c r="CM39" s="606"/>
      <c r="CN39" s="606"/>
      <c r="CO39" s="606"/>
      <c r="CP39" s="606"/>
      <c r="CQ39" s="607"/>
      <c r="CR39" s="608">
        <v>632535</v>
      </c>
      <c r="CS39" s="621"/>
      <c r="CT39" s="621"/>
      <c r="CU39" s="621"/>
      <c r="CV39" s="621"/>
      <c r="CW39" s="621"/>
      <c r="CX39" s="621"/>
      <c r="CY39" s="622"/>
      <c r="CZ39" s="611">
        <v>5.8</v>
      </c>
      <c r="DA39" s="623"/>
      <c r="DB39" s="623"/>
      <c r="DC39" s="624"/>
      <c r="DD39" s="614">
        <v>259098</v>
      </c>
      <c r="DE39" s="621"/>
      <c r="DF39" s="621"/>
      <c r="DG39" s="621"/>
      <c r="DH39" s="621"/>
      <c r="DI39" s="621"/>
      <c r="DJ39" s="621"/>
      <c r="DK39" s="622"/>
      <c r="DL39" s="614" t="s">
        <v>143</v>
      </c>
      <c r="DM39" s="621"/>
      <c r="DN39" s="621"/>
      <c r="DO39" s="621"/>
      <c r="DP39" s="621"/>
      <c r="DQ39" s="621"/>
      <c r="DR39" s="621"/>
      <c r="DS39" s="621"/>
      <c r="DT39" s="621"/>
      <c r="DU39" s="621"/>
      <c r="DV39" s="622"/>
      <c r="DW39" s="611" t="s">
        <v>244</v>
      </c>
      <c r="DX39" s="623"/>
      <c r="DY39" s="623"/>
      <c r="DZ39" s="623"/>
      <c r="EA39" s="623"/>
      <c r="EB39" s="623"/>
      <c r="EC39" s="635"/>
    </row>
    <row r="40" spans="2:133" ht="11.25" customHeight="1" x14ac:dyDescent="0.2">
      <c r="B40" s="605" t="s">
        <v>344</v>
      </c>
      <c r="C40" s="606"/>
      <c r="D40" s="606"/>
      <c r="E40" s="606"/>
      <c r="F40" s="606"/>
      <c r="G40" s="606"/>
      <c r="H40" s="606"/>
      <c r="I40" s="606"/>
      <c r="J40" s="606"/>
      <c r="K40" s="606"/>
      <c r="L40" s="606"/>
      <c r="M40" s="606"/>
      <c r="N40" s="606"/>
      <c r="O40" s="606"/>
      <c r="P40" s="606"/>
      <c r="Q40" s="607"/>
      <c r="R40" s="608">
        <v>82225</v>
      </c>
      <c r="S40" s="609"/>
      <c r="T40" s="609"/>
      <c r="U40" s="609"/>
      <c r="V40" s="609"/>
      <c r="W40" s="609"/>
      <c r="X40" s="609"/>
      <c r="Y40" s="610"/>
      <c r="Z40" s="646">
        <v>0.7</v>
      </c>
      <c r="AA40" s="646"/>
      <c r="AB40" s="646"/>
      <c r="AC40" s="646"/>
      <c r="AD40" s="647" t="s">
        <v>143</v>
      </c>
      <c r="AE40" s="647"/>
      <c r="AF40" s="647"/>
      <c r="AG40" s="647"/>
      <c r="AH40" s="647"/>
      <c r="AI40" s="647"/>
      <c r="AJ40" s="647"/>
      <c r="AK40" s="647"/>
      <c r="AL40" s="611" t="s">
        <v>143</v>
      </c>
      <c r="AM40" s="612"/>
      <c r="AN40" s="612"/>
      <c r="AO40" s="648"/>
      <c r="AQ40" s="641" t="s">
        <v>345</v>
      </c>
      <c r="AR40" s="642"/>
      <c r="AS40" s="642"/>
      <c r="AT40" s="642"/>
      <c r="AU40" s="642"/>
      <c r="AV40" s="642"/>
      <c r="AW40" s="642"/>
      <c r="AX40" s="642"/>
      <c r="AY40" s="643"/>
      <c r="AZ40" s="608" t="s">
        <v>143</v>
      </c>
      <c r="BA40" s="609"/>
      <c r="BB40" s="609"/>
      <c r="BC40" s="609"/>
      <c r="BD40" s="621"/>
      <c r="BE40" s="621"/>
      <c r="BF40" s="644"/>
      <c r="BG40" s="649" t="s">
        <v>346</v>
      </c>
      <c r="BH40" s="650"/>
      <c r="BI40" s="650"/>
      <c r="BJ40" s="650"/>
      <c r="BK40" s="650"/>
      <c r="BL40" s="217"/>
      <c r="BM40" s="606" t="s">
        <v>347</v>
      </c>
      <c r="BN40" s="606"/>
      <c r="BO40" s="606"/>
      <c r="BP40" s="606"/>
      <c r="BQ40" s="606"/>
      <c r="BR40" s="606"/>
      <c r="BS40" s="606"/>
      <c r="BT40" s="606"/>
      <c r="BU40" s="607"/>
      <c r="BV40" s="608">
        <v>84</v>
      </c>
      <c r="BW40" s="609"/>
      <c r="BX40" s="609"/>
      <c r="BY40" s="609"/>
      <c r="BZ40" s="609"/>
      <c r="CA40" s="609"/>
      <c r="CB40" s="645"/>
      <c r="CD40" s="605" t="s">
        <v>348</v>
      </c>
      <c r="CE40" s="606"/>
      <c r="CF40" s="606"/>
      <c r="CG40" s="606"/>
      <c r="CH40" s="606"/>
      <c r="CI40" s="606"/>
      <c r="CJ40" s="606"/>
      <c r="CK40" s="606"/>
      <c r="CL40" s="606"/>
      <c r="CM40" s="606"/>
      <c r="CN40" s="606"/>
      <c r="CO40" s="606"/>
      <c r="CP40" s="606"/>
      <c r="CQ40" s="607"/>
      <c r="CR40" s="608">
        <v>25696</v>
      </c>
      <c r="CS40" s="609"/>
      <c r="CT40" s="609"/>
      <c r="CU40" s="609"/>
      <c r="CV40" s="609"/>
      <c r="CW40" s="609"/>
      <c r="CX40" s="609"/>
      <c r="CY40" s="610"/>
      <c r="CZ40" s="611">
        <v>0.2</v>
      </c>
      <c r="DA40" s="623"/>
      <c r="DB40" s="623"/>
      <c r="DC40" s="624"/>
      <c r="DD40" s="614">
        <v>696</v>
      </c>
      <c r="DE40" s="609"/>
      <c r="DF40" s="609"/>
      <c r="DG40" s="609"/>
      <c r="DH40" s="609"/>
      <c r="DI40" s="609"/>
      <c r="DJ40" s="609"/>
      <c r="DK40" s="610"/>
      <c r="DL40" s="614">
        <v>696</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349</v>
      </c>
      <c r="C41" s="590"/>
      <c r="D41" s="590"/>
      <c r="E41" s="590"/>
      <c r="F41" s="590"/>
      <c r="G41" s="590"/>
      <c r="H41" s="590"/>
      <c r="I41" s="590"/>
      <c r="J41" s="590"/>
      <c r="K41" s="590"/>
      <c r="L41" s="590"/>
      <c r="M41" s="590"/>
      <c r="N41" s="590"/>
      <c r="O41" s="590"/>
      <c r="P41" s="590"/>
      <c r="Q41" s="591"/>
      <c r="R41" s="592">
        <v>11527255</v>
      </c>
      <c r="S41" s="633"/>
      <c r="T41" s="633"/>
      <c r="U41" s="633"/>
      <c r="V41" s="633"/>
      <c r="W41" s="633"/>
      <c r="X41" s="633"/>
      <c r="Y41" s="636"/>
      <c r="Z41" s="637">
        <v>100</v>
      </c>
      <c r="AA41" s="637"/>
      <c r="AB41" s="637"/>
      <c r="AC41" s="637"/>
      <c r="AD41" s="638">
        <v>5072717</v>
      </c>
      <c r="AE41" s="638"/>
      <c r="AF41" s="638"/>
      <c r="AG41" s="638"/>
      <c r="AH41" s="638"/>
      <c r="AI41" s="638"/>
      <c r="AJ41" s="638"/>
      <c r="AK41" s="638"/>
      <c r="AL41" s="595">
        <v>100</v>
      </c>
      <c r="AM41" s="639"/>
      <c r="AN41" s="639"/>
      <c r="AO41" s="640"/>
      <c r="AQ41" s="641" t="s">
        <v>350</v>
      </c>
      <c r="AR41" s="642"/>
      <c r="AS41" s="642"/>
      <c r="AT41" s="642"/>
      <c r="AU41" s="642"/>
      <c r="AV41" s="642"/>
      <c r="AW41" s="642"/>
      <c r="AX41" s="642"/>
      <c r="AY41" s="643"/>
      <c r="AZ41" s="608">
        <v>182571</v>
      </c>
      <c r="BA41" s="609"/>
      <c r="BB41" s="609"/>
      <c r="BC41" s="609"/>
      <c r="BD41" s="621"/>
      <c r="BE41" s="621"/>
      <c r="BF41" s="644"/>
      <c r="BG41" s="649"/>
      <c r="BH41" s="650"/>
      <c r="BI41" s="650"/>
      <c r="BJ41" s="650"/>
      <c r="BK41" s="650"/>
      <c r="BL41" s="217"/>
      <c r="BM41" s="606" t="s">
        <v>351</v>
      </c>
      <c r="BN41" s="606"/>
      <c r="BO41" s="606"/>
      <c r="BP41" s="606"/>
      <c r="BQ41" s="606"/>
      <c r="BR41" s="606"/>
      <c r="BS41" s="606"/>
      <c r="BT41" s="606"/>
      <c r="BU41" s="607"/>
      <c r="BV41" s="608" t="s">
        <v>143</v>
      </c>
      <c r="BW41" s="609"/>
      <c r="BX41" s="609"/>
      <c r="BY41" s="609"/>
      <c r="BZ41" s="609"/>
      <c r="CA41" s="609"/>
      <c r="CB41" s="645"/>
      <c r="CD41" s="605" t="s">
        <v>352</v>
      </c>
      <c r="CE41" s="606"/>
      <c r="CF41" s="606"/>
      <c r="CG41" s="606"/>
      <c r="CH41" s="606"/>
      <c r="CI41" s="606"/>
      <c r="CJ41" s="606"/>
      <c r="CK41" s="606"/>
      <c r="CL41" s="606"/>
      <c r="CM41" s="606"/>
      <c r="CN41" s="606"/>
      <c r="CO41" s="606"/>
      <c r="CP41" s="606"/>
      <c r="CQ41" s="607"/>
      <c r="CR41" s="608" t="s">
        <v>244</v>
      </c>
      <c r="CS41" s="621"/>
      <c r="CT41" s="621"/>
      <c r="CU41" s="621"/>
      <c r="CV41" s="621"/>
      <c r="CW41" s="621"/>
      <c r="CX41" s="621"/>
      <c r="CY41" s="622"/>
      <c r="CZ41" s="611" t="s">
        <v>244</v>
      </c>
      <c r="DA41" s="623"/>
      <c r="DB41" s="623"/>
      <c r="DC41" s="624"/>
      <c r="DD41" s="614" t="s">
        <v>143</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353</v>
      </c>
      <c r="AR42" s="654"/>
      <c r="AS42" s="654"/>
      <c r="AT42" s="654"/>
      <c r="AU42" s="654"/>
      <c r="AV42" s="654"/>
      <c r="AW42" s="654"/>
      <c r="AX42" s="654"/>
      <c r="AY42" s="655"/>
      <c r="AZ42" s="592">
        <v>683508</v>
      </c>
      <c r="BA42" s="633"/>
      <c r="BB42" s="633"/>
      <c r="BC42" s="633"/>
      <c r="BD42" s="593"/>
      <c r="BE42" s="593"/>
      <c r="BF42" s="656"/>
      <c r="BG42" s="651"/>
      <c r="BH42" s="652"/>
      <c r="BI42" s="652"/>
      <c r="BJ42" s="652"/>
      <c r="BK42" s="652"/>
      <c r="BL42" s="218"/>
      <c r="BM42" s="590" t="s">
        <v>354</v>
      </c>
      <c r="BN42" s="590"/>
      <c r="BO42" s="590"/>
      <c r="BP42" s="590"/>
      <c r="BQ42" s="590"/>
      <c r="BR42" s="590"/>
      <c r="BS42" s="590"/>
      <c r="BT42" s="590"/>
      <c r="BU42" s="591"/>
      <c r="BV42" s="592">
        <v>404</v>
      </c>
      <c r="BW42" s="633"/>
      <c r="BX42" s="633"/>
      <c r="BY42" s="633"/>
      <c r="BZ42" s="633"/>
      <c r="CA42" s="633"/>
      <c r="CB42" s="634"/>
      <c r="CD42" s="605" t="s">
        <v>355</v>
      </c>
      <c r="CE42" s="606"/>
      <c r="CF42" s="606"/>
      <c r="CG42" s="606"/>
      <c r="CH42" s="606"/>
      <c r="CI42" s="606"/>
      <c r="CJ42" s="606"/>
      <c r="CK42" s="606"/>
      <c r="CL42" s="606"/>
      <c r="CM42" s="606"/>
      <c r="CN42" s="606"/>
      <c r="CO42" s="606"/>
      <c r="CP42" s="606"/>
      <c r="CQ42" s="607"/>
      <c r="CR42" s="608">
        <v>1114281</v>
      </c>
      <c r="CS42" s="621"/>
      <c r="CT42" s="621"/>
      <c r="CU42" s="621"/>
      <c r="CV42" s="621"/>
      <c r="CW42" s="621"/>
      <c r="CX42" s="621"/>
      <c r="CY42" s="622"/>
      <c r="CZ42" s="611">
        <v>10.199999999999999</v>
      </c>
      <c r="DA42" s="623"/>
      <c r="DB42" s="623"/>
      <c r="DC42" s="624"/>
      <c r="DD42" s="614">
        <v>213401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356</v>
      </c>
      <c r="CD43" s="605" t="s">
        <v>357</v>
      </c>
      <c r="CE43" s="606"/>
      <c r="CF43" s="606"/>
      <c r="CG43" s="606"/>
      <c r="CH43" s="606"/>
      <c r="CI43" s="606"/>
      <c r="CJ43" s="606"/>
      <c r="CK43" s="606"/>
      <c r="CL43" s="606"/>
      <c r="CM43" s="606"/>
      <c r="CN43" s="606"/>
      <c r="CO43" s="606"/>
      <c r="CP43" s="606"/>
      <c r="CQ43" s="607"/>
      <c r="CR43" s="608">
        <v>24708</v>
      </c>
      <c r="CS43" s="621"/>
      <c r="CT43" s="621"/>
      <c r="CU43" s="621"/>
      <c r="CV43" s="621"/>
      <c r="CW43" s="621"/>
      <c r="CX43" s="621"/>
      <c r="CY43" s="622"/>
      <c r="CZ43" s="611">
        <v>0.2</v>
      </c>
      <c r="DA43" s="623"/>
      <c r="DB43" s="623"/>
      <c r="DC43" s="624"/>
      <c r="DD43" s="614">
        <v>24708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358</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359</v>
      </c>
      <c r="CG44" s="606"/>
      <c r="CH44" s="606"/>
      <c r="CI44" s="606"/>
      <c r="CJ44" s="606"/>
      <c r="CK44" s="606"/>
      <c r="CL44" s="606"/>
      <c r="CM44" s="606"/>
      <c r="CN44" s="606"/>
      <c r="CO44" s="606"/>
      <c r="CP44" s="606"/>
      <c r="CQ44" s="607"/>
      <c r="CR44" s="608">
        <v>1087701</v>
      </c>
      <c r="CS44" s="609"/>
      <c r="CT44" s="609"/>
      <c r="CU44" s="609"/>
      <c r="CV44" s="609"/>
      <c r="CW44" s="609"/>
      <c r="CX44" s="609"/>
      <c r="CY44" s="610"/>
      <c r="CZ44" s="611">
        <v>10</v>
      </c>
      <c r="DA44" s="612"/>
      <c r="DB44" s="612"/>
      <c r="DC44" s="613"/>
      <c r="DD44" s="614">
        <v>194716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360</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361</v>
      </c>
      <c r="CG45" s="606"/>
      <c r="CH45" s="606"/>
      <c r="CI45" s="606"/>
      <c r="CJ45" s="606"/>
      <c r="CK45" s="606"/>
      <c r="CL45" s="606"/>
      <c r="CM45" s="606"/>
      <c r="CN45" s="606"/>
      <c r="CO45" s="606"/>
      <c r="CP45" s="606"/>
      <c r="CQ45" s="607"/>
      <c r="CR45" s="608">
        <v>547960</v>
      </c>
      <c r="CS45" s="621"/>
      <c r="CT45" s="621"/>
      <c r="CU45" s="621"/>
      <c r="CV45" s="621"/>
      <c r="CW45" s="621"/>
      <c r="CX45" s="621"/>
      <c r="CY45" s="622"/>
      <c r="CZ45" s="611">
        <v>5</v>
      </c>
      <c r="DA45" s="623"/>
      <c r="DB45" s="623"/>
      <c r="DC45" s="624"/>
      <c r="DD45" s="614">
        <v>35404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362</v>
      </c>
      <c r="CG46" s="606"/>
      <c r="CH46" s="606"/>
      <c r="CI46" s="606"/>
      <c r="CJ46" s="606"/>
      <c r="CK46" s="606"/>
      <c r="CL46" s="606"/>
      <c r="CM46" s="606"/>
      <c r="CN46" s="606"/>
      <c r="CO46" s="606"/>
      <c r="CP46" s="606"/>
      <c r="CQ46" s="607"/>
      <c r="CR46" s="608">
        <v>529178</v>
      </c>
      <c r="CS46" s="609"/>
      <c r="CT46" s="609"/>
      <c r="CU46" s="609"/>
      <c r="CV46" s="609"/>
      <c r="CW46" s="609"/>
      <c r="CX46" s="609"/>
      <c r="CY46" s="610"/>
      <c r="CZ46" s="611">
        <v>4.8</v>
      </c>
      <c r="DA46" s="612"/>
      <c r="DB46" s="612"/>
      <c r="DC46" s="613"/>
      <c r="DD46" s="614">
        <v>156396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363</v>
      </c>
      <c r="CG47" s="606"/>
      <c r="CH47" s="606"/>
      <c r="CI47" s="606"/>
      <c r="CJ47" s="606"/>
      <c r="CK47" s="606"/>
      <c r="CL47" s="606"/>
      <c r="CM47" s="606"/>
      <c r="CN47" s="606"/>
      <c r="CO47" s="606"/>
      <c r="CP47" s="606"/>
      <c r="CQ47" s="607"/>
      <c r="CR47" s="608">
        <v>26580</v>
      </c>
      <c r="CS47" s="621"/>
      <c r="CT47" s="621"/>
      <c r="CU47" s="621"/>
      <c r="CV47" s="621"/>
      <c r="CW47" s="621"/>
      <c r="CX47" s="621"/>
      <c r="CY47" s="622"/>
      <c r="CZ47" s="611">
        <v>0.2</v>
      </c>
      <c r="DA47" s="623"/>
      <c r="DB47" s="623"/>
      <c r="DC47" s="624"/>
      <c r="DD47" s="614">
        <v>18685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364</v>
      </c>
      <c r="CG48" s="606"/>
      <c r="CH48" s="606"/>
      <c r="CI48" s="606"/>
      <c r="CJ48" s="606"/>
      <c r="CK48" s="606"/>
      <c r="CL48" s="606"/>
      <c r="CM48" s="606"/>
      <c r="CN48" s="606"/>
      <c r="CO48" s="606"/>
      <c r="CP48" s="606"/>
      <c r="CQ48" s="607"/>
      <c r="CR48" s="608" t="s">
        <v>244</v>
      </c>
      <c r="CS48" s="609"/>
      <c r="CT48" s="609"/>
      <c r="CU48" s="609"/>
      <c r="CV48" s="609"/>
      <c r="CW48" s="609"/>
      <c r="CX48" s="609"/>
      <c r="CY48" s="610"/>
      <c r="CZ48" s="611" t="s">
        <v>143</v>
      </c>
      <c r="DA48" s="612"/>
      <c r="DB48" s="612"/>
      <c r="DC48" s="613"/>
      <c r="DD48" s="614" t="s">
        <v>143</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365</v>
      </c>
      <c r="CE49" s="590"/>
      <c r="CF49" s="590"/>
      <c r="CG49" s="590"/>
      <c r="CH49" s="590"/>
      <c r="CI49" s="590"/>
      <c r="CJ49" s="590"/>
      <c r="CK49" s="590"/>
      <c r="CL49" s="590"/>
      <c r="CM49" s="590"/>
      <c r="CN49" s="590"/>
      <c r="CO49" s="590"/>
      <c r="CP49" s="590"/>
      <c r="CQ49" s="591"/>
      <c r="CR49" s="592">
        <v>10920436</v>
      </c>
      <c r="CS49" s="593"/>
      <c r="CT49" s="593"/>
      <c r="CU49" s="593"/>
      <c r="CV49" s="593"/>
      <c r="CW49" s="593"/>
      <c r="CX49" s="593"/>
      <c r="CY49" s="594"/>
      <c r="CZ49" s="595">
        <v>100</v>
      </c>
      <c r="DA49" s="596"/>
      <c r="DB49" s="596"/>
      <c r="DC49" s="597"/>
      <c r="DD49" s="598">
        <v>5713562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8ZEUN6I9inhn2iVOi1Du7gTqLveCTlbsAtyqbKGChFjxP2zmeU1zqRAxmrtIRXp8wqZ6vPmHV5jkmPUHXUOszQ==" saltValue="+Shzn9p5RQMPlStP2m+e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366</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367</v>
      </c>
      <c r="DK2" s="1079"/>
      <c r="DL2" s="1079"/>
      <c r="DM2" s="1079"/>
      <c r="DN2" s="1079"/>
      <c r="DO2" s="1080"/>
      <c r="DP2" s="222"/>
      <c r="DQ2" s="1078" t="s">
        <v>368</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369</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370</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371</v>
      </c>
      <c r="B5" s="983"/>
      <c r="C5" s="983"/>
      <c r="D5" s="983"/>
      <c r="E5" s="983"/>
      <c r="F5" s="983"/>
      <c r="G5" s="983"/>
      <c r="H5" s="983"/>
      <c r="I5" s="983"/>
      <c r="J5" s="983"/>
      <c r="K5" s="983"/>
      <c r="L5" s="983"/>
      <c r="M5" s="983"/>
      <c r="N5" s="983"/>
      <c r="O5" s="983"/>
      <c r="P5" s="984"/>
      <c r="Q5" s="988" t="s">
        <v>372</v>
      </c>
      <c r="R5" s="989"/>
      <c r="S5" s="989"/>
      <c r="T5" s="989"/>
      <c r="U5" s="990"/>
      <c r="V5" s="988" t="s">
        <v>373</v>
      </c>
      <c r="W5" s="989"/>
      <c r="X5" s="989"/>
      <c r="Y5" s="989"/>
      <c r="Z5" s="990"/>
      <c r="AA5" s="988" t="s">
        <v>374</v>
      </c>
      <c r="AB5" s="989"/>
      <c r="AC5" s="989"/>
      <c r="AD5" s="989"/>
      <c r="AE5" s="989"/>
      <c r="AF5" s="1081" t="s">
        <v>375</v>
      </c>
      <c r="AG5" s="989"/>
      <c r="AH5" s="989"/>
      <c r="AI5" s="989"/>
      <c r="AJ5" s="1002"/>
      <c r="AK5" s="989" t="s">
        <v>376</v>
      </c>
      <c r="AL5" s="989"/>
      <c r="AM5" s="989"/>
      <c r="AN5" s="989"/>
      <c r="AO5" s="990"/>
      <c r="AP5" s="988" t="s">
        <v>377</v>
      </c>
      <c r="AQ5" s="989"/>
      <c r="AR5" s="989"/>
      <c r="AS5" s="989"/>
      <c r="AT5" s="990"/>
      <c r="AU5" s="988" t="s">
        <v>378</v>
      </c>
      <c r="AV5" s="989"/>
      <c r="AW5" s="989"/>
      <c r="AX5" s="989"/>
      <c r="AY5" s="1002"/>
      <c r="AZ5" s="226"/>
      <c r="BA5" s="226"/>
      <c r="BB5" s="226"/>
      <c r="BC5" s="226"/>
      <c r="BD5" s="226"/>
      <c r="BE5" s="227"/>
      <c r="BF5" s="227"/>
      <c r="BG5" s="227"/>
      <c r="BH5" s="227"/>
      <c r="BI5" s="227"/>
      <c r="BJ5" s="227"/>
      <c r="BK5" s="227"/>
      <c r="BL5" s="227"/>
      <c r="BM5" s="227"/>
      <c r="BN5" s="227"/>
      <c r="BO5" s="227"/>
      <c r="BP5" s="227"/>
      <c r="BQ5" s="982" t="s">
        <v>379</v>
      </c>
      <c r="BR5" s="983"/>
      <c r="BS5" s="983"/>
      <c r="BT5" s="983"/>
      <c r="BU5" s="983"/>
      <c r="BV5" s="983"/>
      <c r="BW5" s="983"/>
      <c r="BX5" s="983"/>
      <c r="BY5" s="983"/>
      <c r="BZ5" s="983"/>
      <c r="CA5" s="983"/>
      <c r="CB5" s="983"/>
      <c r="CC5" s="983"/>
      <c r="CD5" s="983"/>
      <c r="CE5" s="983"/>
      <c r="CF5" s="983"/>
      <c r="CG5" s="984"/>
      <c r="CH5" s="988" t="s">
        <v>380</v>
      </c>
      <c r="CI5" s="989"/>
      <c r="CJ5" s="989"/>
      <c r="CK5" s="989"/>
      <c r="CL5" s="990"/>
      <c r="CM5" s="988" t="s">
        <v>381</v>
      </c>
      <c r="CN5" s="989"/>
      <c r="CO5" s="989"/>
      <c r="CP5" s="989"/>
      <c r="CQ5" s="990"/>
      <c r="CR5" s="988" t="s">
        <v>382</v>
      </c>
      <c r="CS5" s="989"/>
      <c r="CT5" s="989"/>
      <c r="CU5" s="989"/>
      <c r="CV5" s="990"/>
      <c r="CW5" s="988" t="s">
        <v>383</v>
      </c>
      <c r="CX5" s="989"/>
      <c r="CY5" s="989"/>
      <c r="CZ5" s="989"/>
      <c r="DA5" s="990"/>
      <c r="DB5" s="988" t="s">
        <v>384</v>
      </c>
      <c r="DC5" s="989"/>
      <c r="DD5" s="989"/>
      <c r="DE5" s="989"/>
      <c r="DF5" s="990"/>
      <c r="DG5" s="1071" t="s">
        <v>385</v>
      </c>
      <c r="DH5" s="1072"/>
      <c r="DI5" s="1072"/>
      <c r="DJ5" s="1072"/>
      <c r="DK5" s="1073"/>
      <c r="DL5" s="1071" t="s">
        <v>386</v>
      </c>
      <c r="DM5" s="1072"/>
      <c r="DN5" s="1072"/>
      <c r="DO5" s="1072"/>
      <c r="DP5" s="1073"/>
      <c r="DQ5" s="988" t="s">
        <v>387</v>
      </c>
      <c r="DR5" s="989"/>
      <c r="DS5" s="989"/>
      <c r="DT5" s="989"/>
      <c r="DU5" s="990"/>
      <c r="DV5" s="988" t="s">
        <v>378</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388</v>
      </c>
      <c r="C7" s="1035"/>
      <c r="D7" s="1035"/>
      <c r="E7" s="1035"/>
      <c r="F7" s="1035"/>
      <c r="G7" s="1035"/>
      <c r="H7" s="1035"/>
      <c r="I7" s="1035"/>
      <c r="J7" s="1035"/>
      <c r="K7" s="1035"/>
      <c r="L7" s="1035"/>
      <c r="M7" s="1035"/>
      <c r="N7" s="1035"/>
      <c r="O7" s="1035"/>
      <c r="P7" s="1036"/>
      <c r="Q7" s="1089">
        <v>11527</v>
      </c>
      <c r="R7" s="1090"/>
      <c r="S7" s="1090"/>
      <c r="T7" s="1090"/>
      <c r="U7" s="1090"/>
      <c r="V7" s="1090">
        <v>10920</v>
      </c>
      <c r="W7" s="1090"/>
      <c r="X7" s="1090"/>
      <c r="Y7" s="1090"/>
      <c r="Z7" s="1090"/>
      <c r="AA7" s="1090">
        <v>607</v>
      </c>
      <c r="AB7" s="1090"/>
      <c r="AC7" s="1090"/>
      <c r="AD7" s="1090"/>
      <c r="AE7" s="1091"/>
      <c r="AF7" s="1092">
        <v>536</v>
      </c>
      <c r="AG7" s="1093"/>
      <c r="AH7" s="1093"/>
      <c r="AI7" s="1093"/>
      <c r="AJ7" s="1094"/>
      <c r="AK7" s="1095">
        <v>485</v>
      </c>
      <c r="AL7" s="1096"/>
      <c r="AM7" s="1096"/>
      <c r="AN7" s="1096"/>
      <c r="AO7" s="1096"/>
      <c r="AP7" s="1096">
        <v>7717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598</v>
      </c>
      <c r="BT7" s="1087"/>
      <c r="BU7" s="1087"/>
      <c r="BV7" s="1087"/>
      <c r="BW7" s="1087"/>
      <c r="BX7" s="1087"/>
      <c r="BY7" s="1087"/>
      <c r="BZ7" s="1087"/>
      <c r="CA7" s="1087"/>
      <c r="CB7" s="1087"/>
      <c r="CC7" s="1087"/>
      <c r="CD7" s="1087"/>
      <c r="CE7" s="1087"/>
      <c r="CF7" s="1087"/>
      <c r="CG7" s="1099"/>
      <c r="CH7" s="1083">
        <v>19</v>
      </c>
      <c r="CI7" s="1084"/>
      <c r="CJ7" s="1084"/>
      <c r="CK7" s="1084"/>
      <c r="CL7" s="1085"/>
      <c r="CM7" s="1083">
        <v>161</v>
      </c>
      <c r="CN7" s="1084"/>
      <c r="CO7" s="1084"/>
      <c r="CP7" s="1084"/>
      <c r="CQ7" s="1085"/>
      <c r="CR7" s="1083">
        <v>5</v>
      </c>
      <c r="CS7" s="1084"/>
      <c r="CT7" s="1084"/>
      <c r="CU7" s="1084"/>
      <c r="CV7" s="1085"/>
      <c r="CW7" s="1083" t="s">
        <v>588</v>
      </c>
      <c r="CX7" s="1084"/>
      <c r="CY7" s="1084"/>
      <c r="CZ7" s="1084"/>
      <c r="DA7" s="1085"/>
      <c r="DB7" s="1083" t="s">
        <v>588</v>
      </c>
      <c r="DC7" s="1084"/>
      <c r="DD7" s="1084"/>
      <c r="DE7" s="1084"/>
      <c r="DF7" s="1085"/>
      <c r="DG7" s="1083" t="s">
        <v>588</v>
      </c>
      <c r="DH7" s="1084"/>
      <c r="DI7" s="1084"/>
      <c r="DJ7" s="1084"/>
      <c r="DK7" s="1085"/>
      <c r="DL7" s="1083" t="s">
        <v>588</v>
      </c>
      <c r="DM7" s="1084"/>
      <c r="DN7" s="1084"/>
      <c r="DO7" s="1084"/>
      <c r="DP7" s="1085"/>
      <c r="DQ7" s="1083" t="s">
        <v>588</v>
      </c>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389</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390</v>
      </c>
      <c r="B23" s="924" t="s">
        <v>391</v>
      </c>
      <c r="C23" s="925"/>
      <c r="D23" s="925"/>
      <c r="E23" s="925"/>
      <c r="F23" s="925"/>
      <c r="G23" s="925"/>
      <c r="H23" s="925"/>
      <c r="I23" s="925"/>
      <c r="J23" s="925"/>
      <c r="K23" s="925"/>
      <c r="L23" s="925"/>
      <c r="M23" s="925"/>
      <c r="N23" s="925"/>
      <c r="O23" s="925"/>
      <c r="P23" s="935"/>
      <c r="Q23" s="1054">
        <v>11527</v>
      </c>
      <c r="R23" s="1048"/>
      <c r="S23" s="1048"/>
      <c r="T23" s="1048"/>
      <c r="U23" s="1048"/>
      <c r="V23" s="1048">
        <v>10920</v>
      </c>
      <c r="W23" s="1048"/>
      <c r="X23" s="1048"/>
      <c r="Y23" s="1048"/>
      <c r="Z23" s="1048"/>
      <c r="AA23" s="1048">
        <v>607</v>
      </c>
      <c r="AB23" s="1048"/>
      <c r="AC23" s="1048"/>
      <c r="AD23" s="1048"/>
      <c r="AE23" s="1055"/>
      <c r="AF23" s="1056">
        <v>536</v>
      </c>
      <c r="AG23" s="1048"/>
      <c r="AH23" s="1048"/>
      <c r="AI23" s="1048"/>
      <c r="AJ23" s="1057"/>
      <c r="AK23" s="1058"/>
      <c r="AL23" s="1059"/>
      <c r="AM23" s="1059"/>
      <c r="AN23" s="1059"/>
      <c r="AO23" s="1059"/>
      <c r="AP23" s="1048">
        <v>7717</v>
      </c>
      <c r="AQ23" s="1048"/>
      <c r="AR23" s="1048"/>
      <c r="AS23" s="1048"/>
      <c r="AT23" s="1048"/>
      <c r="AU23" s="1049"/>
      <c r="AV23" s="1049"/>
      <c r="AW23" s="1049"/>
      <c r="AX23" s="1049"/>
      <c r="AY23" s="1050"/>
      <c r="AZ23" s="1051" t="s">
        <v>392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393</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394</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371</v>
      </c>
      <c r="B26" s="983"/>
      <c r="C26" s="983"/>
      <c r="D26" s="983"/>
      <c r="E26" s="983"/>
      <c r="F26" s="983"/>
      <c r="G26" s="983"/>
      <c r="H26" s="983"/>
      <c r="I26" s="983"/>
      <c r="J26" s="983"/>
      <c r="K26" s="983"/>
      <c r="L26" s="983"/>
      <c r="M26" s="983"/>
      <c r="N26" s="983"/>
      <c r="O26" s="983"/>
      <c r="P26" s="984"/>
      <c r="Q26" s="988" t="s">
        <v>395</v>
      </c>
      <c r="R26" s="989"/>
      <c r="S26" s="989"/>
      <c r="T26" s="989"/>
      <c r="U26" s="990"/>
      <c r="V26" s="988" t="s">
        <v>396</v>
      </c>
      <c r="W26" s="989"/>
      <c r="X26" s="989"/>
      <c r="Y26" s="989"/>
      <c r="Z26" s="990"/>
      <c r="AA26" s="988" t="s">
        <v>397</v>
      </c>
      <c r="AB26" s="989"/>
      <c r="AC26" s="989"/>
      <c r="AD26" s="989"/>
      <c r="AE26" s="989"/>
      <c r="AF26" s="1042" t="s">
        <v>398</v>
      </c>
      <c r="AG26" s="995"/>
      <c r="AH26" s="995"/>
      <c r="AI26" s="995"/>
      <c r="AJ26" s="1043"/>
      <c r="AK26" s="989" t="s">
        <v>399</v>
      </c>
      <c r="AL26" s="989"/>
      <c r="AM26" s="989"/>
      <c r="AN26" s="989"/>
      <c r="AO26" s="990"/>
      <c r="AP26" s="988" t="s">
        <v>400</v>
      </c>
      <c r="AQ26" s="989"/>
      <c r="AR26" s="989"/>
      <c r="AS26" s="989"/>
      <c r="AT26" s="990"/>
      <c r="AU26" s="988" t="s">
        <v>401</v>
      </c>
      <c r="AV26" s="989"/>
      <c r="AW26" s="989"/>
      <c r="AX26" s="989"/>
      <c r="AY26" s="990"/>
      <c r="AZ26" s="988" t="s">
        <v>402</v>
      </c>
      <c r="BA26" s="989"/>
      <c r="BB26" s="989"/>
      <c r="BC26" s="989"/>
      <c r="BD26" s="990"/>
      <c r="BE26" s="988" t="s">
        <v>378</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403</v>
      </c>
      <c r="C28" s="1035"/>
      <c r="D28" s="1035"/>
      <c r="E28" s="1035"/>
      <c r="F28" s="1035"/>
      <c r="G28" s="1035"/>
      <c r="H28" s="1035"/>
      <c r="I28" s="1035"/>
      <c r="J28" s="1035"/>
      <c r="K28" s="1035"/>
      <c r="L28" s="1035"/>
      <c r="M28" s="1035"/>
      <c r="N28" s="1035"/>
      <c r="O28" s="1035"/>
      <c r="P28" s="1036"/>
      <c r="Q28" s="1037">
        <v>2564</v>
      </c>
      <c r="R28" s="1038"/>
      <c r="S28" s="1038"/>
      <c r="T28" s="1038"/>
      <c r="U28" s="1038"/>
      <c r="V28" s="1038">
        <v>2492</v>
      </c>
      <c r="W28" s="1038"/>
      <c r="X28" s="1038"/>
      <c r="Y28" s="1038"/>
      <c r="Z28" s="1038"/>
      <c r="AA28" s="1038">
        <v>71</v>
      </c>
      <c r="AB28" s="1038"/>
      <c r="AC28" s="1038"/>
      <c r="AD28" s="1038"/>
      <c r="AE28" s="1039"/>
      <c r="AF28" s="1040">
        <v>71</v>
      </c>
      <c r="AG28" s="1038"/>
      <c r="AH28" s="1038"/>
      <c r="AI28" s="1038"/>
      <c r="AJ28" s="1041"/>
      <c r="AK28" s="1029">
        <v>243</v>
      </c>
      <c r="AL28" s="1030"/>
      <c r="AM28" s="1030"/>
      <c r="AN28" s="1030"/>
      <c r="AO28" s="1030"/>
      <c r="AP28" s="1030" t="s">
        <v>588</v>
      </c>
      <c r="AQ28" s="1030"/>
      <c r="AR28" s="1030"/>
      <c r="AS28" s="1030"/>
      <c r="AT28" s="1030"/>
      <c r="AU28" s="1030" t="s">
        <v>588</v>
      </c>
      <c r="AV28" s="1030"/>
      <c r="AW28" s="1030"/>
      <c r="AX28" s="1030"/>
      <c r="AY28" s="1030"/>
      <c r="AZ28" s="1031" t="s">
        <v>588</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404</v>
      </c>
      <c r="C29" s="1018"/>
      <c r="D29" s="1018"/>
      <c r="E29" s="1018"/>
      <c r="F29" s="1018"/>
      <c r="G29" s="1018"/>
      <c r="H29" s="1018"/>
      <c r="I29" s="1018"/>
      <c r="J29" s="1018"/>
      <c r="K29" s="1018"/>
      <c r="L29" s="1018"/>
      <c r="M29" s="1018"/>
      <c r="N29" s="1018"/>
      <c r="O29" s="1018"/>
      <c r="P29" s="1019"/>
      <c r="Q29" s="1025">
        <v>1981</v>
      </c>
      <c r="R29" s="1026"/>
      <c r="S29" s="1026"/>
      <c r="T29" s="1026"/>
      <c r="U29" s="1026"/>
      <c r="V29" s="1026">
        <v>1900</v>
      </c>
      <c r="W29" s="1026"/>
      <c r="X29" s="1026"/>
      <c r="Y29" s="1026"/>
      <c r="Z29" s="1026"/>
      <c r="AA29" s="1026">
        <v>82</v>
      </c>
      <c r="AB29" s="1026"/>
      <c r="AC29" s="1026"/>
      <c r="AD29" s="1026"/>
      <c r="AE29" s="1027"/>
      <c r="AF29" s="1022">
        <v>82</v>
      </c>
      <c r="AG29" s="1023"/>
      <c r="AH29" s="1023"/>
      <c r="AI29" s="1023"/>
      <c r="AJ29" s="1024"/>
      <c r="AK29" s="967">
        <v>351</v>
      </c>
      <c r="AL29" s="958"/>
      <c r="AM29" s="958"/>
      <c r="AN29" s="958"/>
      <c r="AO29" s="958"/>
      <c r="AP29" s="958" t="s">
        <v>588</v>
      </c>
      <c r="AQ29" s="958"/>
      <c r="AR29" s="958"/>
      <c r="AS29" s="958"/>
      <c r="AT29" s="958"/>
      <c r="AU29" s="958" t="s">
        <v>588</v>
      </c>
      <c r="AV29" s="958"/>
      <c r="AW29" s="958"/>
      <c r="AX29" s="958"/>
      <c r="AY29" s="958"/>
      <c r="AZ29" s="1028" t="s">
        <v>588</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405</v>
      </c>
      <c r="C30" s="1018"/>
      <c r="D30" s="1018"/>
      <c r="E30" s="1018"/>
      <c r="F30" s="1018"/>
      <c r="G30" s="1018"/>
      <c r="H30" s="1018"/>
      <c r="I30" s="1018"/>
      <c r="J30" s="1018"/>
      <c r="K30" s="1018"/>
      <c r="L30" s="1018"/>
      <c r="M30" s="1018"/>
      <c r="N30" s="1018"/>
      <c r="O30" s="1018"/>
      <c r="P30" s="1019"/>
      <c r="Q30" s="1025">
        <v>11</v>
      </c>
      <c r="R30" s="1026"/>
      <c r="S30" s="1026"/>
      <c r="T30" s="1026"/>
      <c r="U30" s="1026"/>
      <c r="V30" s="1026">
        <v>9</v>
      </c>
      <c r="W30" s="1026"/>
      <c r="X30" s="1026"/>
      <c r="Y30" s="1026"/>
      <c r="Z30" s="1026"/>
      <c r="AA30" s="1026">
        <v>1</v>
      </c>
      <c r="AB30" s="1026"/>
      <c r="AC30" s="1026"/>
      <c r="AD30" s="1026"/>
      <c r="AE30" s="1027"/>
      <c r="AF30" s="1022">
        <v>1</v>
      </c>
      <c r="AG30" s="1023"/>
      <c r="AH30" s="1023"/>
      <c r="AI30" s="1023"/>
      <c r="AJ30" s="1024"/>
      <c r="AK30" s="967">
        <v>3</v>
      </c>
      <c r="AL30" s="958"/>
      <c r="AM30" s="958"/>
      <c r="AN30" s="958"/>
      <c r="AO30" s="958"/>
      <c r="AP30" s="958" t="s">
        <v>588</v>
      </c>
      <c r="AQ30" s="958"/>
      <c r="AR30" s="958"/>
      <c r="AS30" s="958"/>
      <c r="AT30" s="958"/>
      <c r="AU30" s="958" t="s">
        <v>588</v>
      </c>
      <c r="AV30" s="958"/>
      <c r="AW30" s="958"/>
      <c r="AX30" s="958"/>
      <c r="AY30" s="958"/>
      <c r="AZ30" s="1028" t="s">
        <v>588</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406</v>
      </c>
      <c r="C31" s="1018"/>
      <c r="D31" s="1018"/>
      <c r="E31" s="1018"/>
      <c r="F31" s="1018"/>
      <c r="G31" s="1018"/>
      <c r="H31" s="1018"/>
      <c r="I31" s="1018"/>
      <c r="J31" s="1018"/>
      <c r="K31" s="1018"/>
      <c r="L31" s="1018"/>
      <c r="M31" s="1018"/>
      <c r="N31" s="1018"/>
      <c r="O31" s="1018"/>
      <c r="P31" s="1019"/>
      <c r="Q31" s="1025">
        <v>549</v>
      </c>
      <c r="R31" s="1026"/>
      <c r="S31" s="1026"/>
      <c r="T31" s="1026"/>
      <c r="U31" s="1026"/>
      <c r="V31" s="1026">
        <v>549</v>
      </c>
      <c r="W31" s="1026"/>
      <c r="X31" s="1026"/>
      <c r="Y31" s="1026"/>
      <c r="Z31" s="1026"/>
      <c r="AA31" s="1026" t="s">
        <v>605</v>
      </c>
      <c r="AB31" s="1026"/>
      <c r="AC31" s="1026"/>
      <c r="AD31" s="1026"/>
      <c r="AE31" s="1027"/>
      <c r="AF31" s="1022" t="s">
        <v>605</v>
      </c>
      <c r="AG31" s="1023"/>
      <c r="AH31" s="1023"/>
      <c r="AI31" s="1023"/>
      <c r="AJ31" s="1024"/>
      <c r="AK31" s="967">
        <v>313</v>
      </c>
      <c r="AL31" s="958"/>
      <c r="AM31" s="958"/>
      <c r="AN31" s="958"/>
      <c r="AO31" s="958"/>
      <c r="AP31" s="958" t="s">
        <v>588</v>
      </c>
      <c r="AQ31" s="958"/>
      <c r="AR31" s="958"/>
      <c r="AS31" s="958"/>
      <c r="AT31" s="958"/>
      <c r="AU31" s="958" t="s">
        <v>588</v>
      </c>
      <c r="AV31" s="958"/>
      <c r="AW31" s="958"/>
      <c r="AX31" s="958"/>
      <c r="AY31" s="958"/>
      <c r="AZ31" s="1028" t="s">
        <v>588</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408</v>
      </c>
      <c r="C32" s="1018"/>
      <c r="D32" s="1018"/>
      <c r="E32" s="1018"/>
      <c r="F32" s="1018"/>
      <c r="G32" s="1018"/>
      <c r="H32" s="1018"/>
      <c r="I32" s="1018"/>
      <c r="J32" s="1018"/>
      <c r="K32" s="1018"/>
      <c r="L32" s="1018"/>
      <c r="M32" s="1018"/>
      <c r="N32" s="1018"/>
      <c r="O32" s="1018"/>
      <c r="P32" s="1019"/>
      <c r="Q32" s="1025">
        <v>431</v>
      </c>
      <c r="R32" s="1026"/>
      <c r="S32" s="1026"/>
      <c r="T32" s="1026"/>
      <c r="U32" s="1026"/>
      <c r="V32" s="1026">
        <v>430</v>
      </c>
      <c r="W32" s="1026"/>
      <c r="X32" s="1026"/>
      <c r="Y32" s="1026"/>
      <c r="Z32" s="1026"/>
      <c r="AA32" s="1026">
        <v>1</v>
      </c>
      <c r="AB32" s="1026"/>
      <c r="AC32" s="1026"/>
      <c r="AD32" s="1026"/>
      <c r="AE32" s="1027"/>
      <c r="AF32" s="1022">
        <v>334</v>
      </c>
      <c r="AG32" s="1023"/>
      <c r="AH32" s="1023"/>
      <c r="AI32" s="1023"/>
      <c r="AJ32" s="1024"/>
      <c r="AK32" s="967">
        <v>15</v>
      </c>
      <c r="AL32" s="958"/>
      <c r="AM32" s="958"/>
      <c r="AN32" s="958"/>
      <c r="AO32" s="958"/>
      <c r="AP32" s="958">
        <v>1828</v>
      </c>
      <c r="AQ32" s="958"/>
      <c r="AR32" s="958"/>
      <c r="AS32" s="958"/>
      <c r="AT32" s="958"/>
      <c r="AU32" s="958">
        <v>62</v>
      </c>
      <c r="AV32" s="958"/>
      <c r="AW32" s="958"/>
      <c r="AX32" s="958"/>
      <c r="AY32" s="958"/>
      <c r="AZ32" s="1028" t="s">
        <v>588</v>
      </c>
      <c r="BA32" s="1028"/>
      <c r="BB32" s="1028"/>
      <c r="BC32" s="1028"/>
      <c r="BD32" s="1028"/>
      <c r="BE32" s="959" t="s">
        <v>409</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410</v>
      </c>
      <c r="C33" s="1018"/>
      <c r="D33" s="1018"/>
      <c r="E33" s="1018"/>
      <c r="F33" s="1018"/>
      <c r="G33" s="1018"/>
      <c r="H33" s="1018"/>
      <c r="I33" s="1018"/>
      <c r="J33" s="1018"/>
      <c r="K33" s="1018"/>
      <c r="L33" s="1018"/>
      <c r="M33" s="1018"/>
      <c r="N33" s="1018"/>
      <c r="O33" s="1018"/>
      <c r="P33" s="1019"/>
      <c r="Q33" s="1025">
        <v>339</v>
      </c>
      <c r="R33" s="1026"/>
      <c r="S33" s="1026"/>
      <c r="T33" s="1026"/>
      <c r="U33" s="1026"/>
      <c r="V33" s="1026">
        <v>314</v>
      </c>
      <c r="W33" s="1026"/>
      <c r="X33" s="1026"/>
      <c r="Y33" s="1026"/>
      <c r="Z33" s="1026"/>
      <c r="AA33" s="1026">
        <v>25</v>
      </c>
      <c r="AB33" s="1026"/>
      <c r="AC33" s="1026"/>
      <c r="AD33" s="1026"/>
      <c r="AE33" s="1027"/>
      <c r="AF33" s="1022">
        <v>25</v>
      </c>
      <c r="AG33" s="1023"/>
      <c r="AH33" s="1023"/>
      <c r="AI33" s="1023"/>
      <c r="AJ33" s="1024"/>
      <c r="AK33" s="967">
        <v>201</v>
      </c>
      <c r="AL33" s="958"/>
      <c r="AM33" s="958"/>
      <c r="AN33" s="958"/>
      <c r="AO33" s="958"/>
      <c r="AP33" s="958">
        <v>1550</v>
      </c>
      <c r="AQ33" s="958"/>
      <c r="AR33" s="958"/>
      <c r="AS33" s="958"/>
      <c r="AT33" s="958"/>
      <c r="AU33" s="958">
        <v>1260</v>
      </c>
      <c r="AV33" s="958"/>
      <c r="AW33" s="958"/>
      <c r="AX33" s="958"/>
      <c r="AY33" s="958"/>
      <c r="AZ33" s="1028" t="s">
        <v>588</v>
      </c>
      <c r="BA33" s="1028"/>
      <c r="BB33" s="1028"/>
      <c r="BC33" s="1028"/>
      <c r="BD33" s="1028"/>
      <c r="BE33" s="959" t="s">
        <v>411</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412</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390</v>
      </c>
      <c r="B63" s="924" t="s">
        <v>413</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513</v>
      </c>
      <c r="AG63" s="946"/>
      <c r="AH63" s="946"/>
      <c r="AI63" s="946"/>
      <c r="AJ63" s="1009"/>
      <c r="AK63" s="1010"/>
      <c r="AL63" s="950"/>
      <c r="AM63" s="950"/>
      <c r="AN63" s="950"/>
      <c r="AO63" s="950"/>
      <c r="AP63" s="946">
        <v>3378</v>
      </c>
      <c r="AQ63" s="946"/>
      <c r="AR63" s="946"/>
      <c r="AS63" s="946"/>
      <c r="AT63" s="946"/>
      <c r="AU63" s="946">
        <v>1322</v>
      </c>
      <c r="AV63" s="946"/>
      <c r="AW63" s="946"/>
      <c r="AX63" s="946"/>
      <c r="AY63" s="946"/>
      <c r="AZ63" s="1004"/>
      <c r="BA63" s="1004"/>
      <c r="BB63" s="1004"/>
      <c r="BC63" s="1004"/>
      <c r="BD63" s="1004"/>
      <c r="BE63" s="947"/>
      <c r="BF63" s="947"/>
      <c r="BG63" s="947"/>
      <c r="BH63" s="947"/>
      <c r="BI63" s="948"/>
      <c r="BJ63" s="1005" t="s">
        <v>414</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416</v>
      </c>
      <c r="B66" s="983"/>
      <c r="C66" s="983"/>
      <c r="D66" s="983"/>
      <c r="E66" s="983"/>
      <c r="F66" s="983"/>
      <c r="G66" s="983"/>
      <c r="H66" s="983"/>
      <c r="I66" s="983"/>
      <c r="J66" s="983"/>
      <c r="K66" s="983"/>
      <c r="L66" s="983"/>
      <c r="M66" s="983"/>
      <c r="N66" s="983"/>
      <c r="O66" s="983"/>
      <c r="P66" s="984"/>
      <c r="Q66" s="988" t="s">
        <v>417</v>
      </c>
      <c r="R66" s="989"/>
      <c r="S66" s="989"/>
      <c r="T66" s="989"/>
      <c r="U66" s="990"/>
      <c r="V66" s="988" t="s">
        <v>418</v>
      </c>
      <c r="W66" s="989"/>
      <c r="X66" s="989"/>
      <c r="Y66" s="989"/>
      <c r="Z66" s="990"/>
      <c r="AA66" s="988" t="s">
        <v>419</v>
      </c>
      <c r="AB66" s="989"/>
      <c r="AC66" s="989"/>
      <c r="AD66" s="989"/>
      <c r="AE66" s="990"/>
      <c r="AF66" s="994" t="s">
        <v>420</v>
      </c>
      <c r="AG66" s="995"/>
      <c r="AH66" s="995"/>
      <c r="AI66" s="995"/>
      <c r="AJ66" s="996"/>
      <c r="AK66" s="988" t="s">
        <v>421</v>
      </c>
      <c r="AL66" s="983"/>
      <c r="AM66" s="983"/>
      <c r="AN66" s="983"/>
      <c r="AO66" s="984"/>
      <c r="AP66" s="988" t="s">
        <v>422</v>
      </c>
      <c r="AQ66" s="989"/>
      <c r="AR66" s="989"/>
      <c r="AS66" s="989"/>
      <c r="AT66" s="990"/>
      <c r="AU66" s="988" t="s">
        <v>423</v>
      </c>
      <c r="AV66" s="989"/>
      <c r="AW66" s="989"/>
      <c r="AX66" s="989"/>
      <c r="AY66" s="990"/>
      <c r="AZ66" s="988" t="s">
        <v>378</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589</v>
      </c>
      <c r="C68" s="973"/>
      <c r="D68" s="973"/>
      <c r="E68" s="973"/>
      <c r="F68" s="973"/>
      <c r="G68" s="973"/>
      <c r="H68" s="973"/>
      <c r="I68" s="973"/>
      <c r="J68" s="973"/>
      <c r="K68" s="973"/>
      <c r="L68" s="973"/>
      <c r="M68" s="973"/>
      <c r="N68" s="973"/>
      <c r="O68" s="973"/>
      <c r="P68" s="974"/>
      <c r="Q68" s="975">
        <v>1996</v>
      </c>
      <c r="R68" s="969"/>
      <c r="S68" s="969"/>
      <c r="T68" s="969"/>
      <c r="U68" s="969"/>
      <c r="V68" s="969">
        <v>1779</v>
      </c>
      <c r="W68" s="969"/>
      <c r="X68" s="969"/>
      <c r="Y68" s="969"/>
      <c r="Z68" s="969"/>
      <c r="AA68" s="969">
        <v>217</v>
      </c>
      <c r="AB68" s="969"/>
      <c r="AC68" s="969"/>
      <c r="AD68" s="969"/>
      <c r="AE68" s="969"/>
      <c r="AF68" s="969">
        <v>217</v>
      </c>
      <c r="AG68" s="969"/>
      <c r="AH68" s="969"/>
      <c r="AI68" s="969"/>
      <c r="AJ68" s="969"/>
      <c r="AK68" s="969">
        <v>58</v>
      </c>
      <c r="AL68" s="969"/>
      <c r="AM68" s="969"/>
      <c r="AN68" s="969"/>
      <c r="AO68" s="969"/>
      <c r="AP68" s="969" t="s">
        <v>588</v>
      </c>
      <c r="AQ68" s="969"/>
      <c r="AR68" s="969"/>
      <c r="AS68" s="969"/>
      <c r="AT68" s="969"/>
      <c r="AU68" s="969" t="s">
        <v>588</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590</v>
      </c>
      <c r="C69" s="962"/>
      <c r="D69" s="962"/>
      <c r="E69" s="962"/>
      <c r="F69" s="962"/>
      <c r="G69" s="962"/>
      <c r="H69" s="962"/>
      <c r="I69" s="962"/>
      <c r="J69" s="962"/>
      <c r="K69" s="962"/>
      <c r="L69" s="962"/>
      <c r="M69" s="962"/>
      <c r="N69" s="962"/>
      <c r="O69" s="962"/>
      <c r="P69" s="963"/>
      <c r="Q69" s="964">
        <v>45</v>
      </c>
      <c r="R69" s="958"/>
      <c r="S69" s="958"/>
      <c r="T69" s="958"/>
      <c r="U69" s="958"/>
      <c r="V69" s="958">
        <v>40</v>
      </c>
      <c r="W69" s="958"/>
      <c r="X69" s="958"/>
      <c r="Y69" s="958"/>
      <c r="Z69" s="958"/>
      <c r="AA69" s="958">
        <v>5</v>
      </c>
      <c r="AB69" s="958"/>
      <c r="AC69" s="958"/>
      <c r="AD69" s="958"/>
      <c r="AE69" s="958"/>
      <c r="AF69" s="958">
        <v>5</v>
      </c>
      <c r="AG69" s="958"/>
      <c r="AH69" s="958"/>
      <c r="AI69" s="958"/>
      <c r="AJ69" s="958"/>
      <c r="AK69" s="958">
        <v>28</v>
      </c>
      <c r="AL69" s="958"/>
      <c r="AM69" s="958"/>
      <c r="AN69" s="958"/>
      <c r="AO69" s="958"/>
      <c r="AP69" s="958" t="s">
        <v>588</v>
      </c>
      <c r="AQ69" s="958"/>
      <c r="AR69" s="958"/>
      <c r="AS69" s="958"/>
      <c r="AT69" s="958"/>
      <c r="AU69" s="958" t="s">
        <v>588</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591</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588</v>
      </c>
      <c r="AL70" s="958"/>
      <c r="AM70" s="958"/>
      <c r="AN70" s="958"/>
      <c r="AO70" s="958"/>
      <c r="AP70" s="958" t="s">
        <v>588</v>
      </c>
      <c r="AQ70" s="958"/>
      <c r="AR70" s="958"/>
      <c r="AS70" s="958"/>
      <c r="AT70" s="958"/>
      <c r="AU70" s="958" t="s">
        <v>588</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592</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588</v>
      </c>
      <c r="AQ71" s="958"/>
      <c r="AR71" s="958"/>
      <c r="AS71" s="958"/>
      <c r="AT71" s="958"/>
      <c r="AU71" s="958" t="s">
        <v>588</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593</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588</v>
      </c>
      <c r="AQ72" s="958"/>
      <c r="AR72" s="958"/>
      <c r="AS72" s="958"/>
      <c r="AT72" s="958"/>
      <c r="AU72" s="958" t="s">
        <v>588</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594</v>
      </c>
      <c r="C73" s="962"/>
      <c r="D73" s="962"/>
      <c r="E73" s="962"/>
      <c r="F73" s="962"/>
      <c r="G73" s="962"/>
      <c r="H73" s="962"/>
      <c r="I73" s="962"/>
      <c r="J73" s="962"/>
      <c r="K73" s="962"/>
      <c r="L73" s="962"/>
      <c r="M73" s="962"/>
      <c r="N73" s="962"/>
      <c r="O73" s="962"/>
      <c r="P73" s="963"/>
      <c r="Q73" s="964">
        <v>1070</v>
      </c>
      <c r="R73" s="958"/>
      <c r="S73" s="958"/>
      <c r="T73" s="958"/>
      <c r="U73" s="958"/>
      <c r="V73" s="958">
        <v>1054</v>
      </c>
      <c r="W73" s="958"/>
      <c r="X73" s="958"/>
      <c r="Y73" s="958"/>
      <c r="Z73" s="958"/>
      <c r="AA73" s="958">
        <v>15</v>
      </c>
      <c r="AB73" s="958"/>
      <c r="AC73" s="958"/>
      <c r="AD73" s="958"/>
      <c r="AE73" s="958"/>
      <c r="AF73" s="958">
        <v>15</v>
      </c>
      <c r="AG73" s="958"/>
      <c r="AH73" s="958"/>
      <c r="AI73" s="958"/>
      <c r="AJ73" s="958"/>
      <c r="AK73" s="958">
        <v>19</v>
      </c>
      <c r="AL73" s="958"/>
      <c r="AM73" s="958"/>
      <c r="AN73" s="958"/>
      <c r="AO73" s="958"/>
      <c r="AP73" s="958">
        <v>711</v>
      </c>
      <c r="AQ73" s="958"/>
      <c r="AR73" s="958"/>
      <c r="AS73" s="958"/>
      <c r="AT73" s="958"/>
      <c r="AU73" s="958">
        <v>180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595</v>
      </c>
      <c r="C74" s="962"/>
      <c r="D74" s="962"/>
      <c r="E74" s="962"/>
      <c r="F74" s="962"/>
      <c r="G74" s="962"/>
      <c r="H74" s="962"/>
      <c r="I74" s="962"/>
      <c r="J74" s="962"/>
      <c r="K74" s="962"/>
      <c r="L74" s="962"/>
      <c r="M74" s="962"/>
      <c r="N74" s="962"/>
      <c r="O74" s="962"/>
      <c r="P74" s="963"/>
      <c r="Q74" s="964">
        <v>1076</v>
      </c>
      <c r="R74" s="958"/>
      <c r="S74" s="958"/>
      <c r="T74" s="958"/>
      <c r="U74" s="958"/>
      <c r="V74" s="958">
        <v>975</v>
      </c>
      <c r="W74" s="958"/>
      <c r="X74" s="958"/>
      <c r="Y74" s="958"/>
      <c r="Z74" s="958"/>
      <c r="AA74" s="958">
        <v>101</v>
      </c>
      <c r="AB74" s="958"/>
      <c r="AC74" s="958"/>
      <c r="AD74" s="958"/>
      <c r="AE74" s="958"/>
      <c r="AF74" s="958">
        <v>101</v>
      </c>
      <c r="AG74" s="958"/>
      <c r="AH74" s="958"/>
      <c r="AI74" s="958"/>
      <c r="AJ74" s="958"/>
      <c r="AK74" s="958">
        <v>8</v>
      </c>
      <c r="AL74" s="958"/>
      <c r="AM74" s="958"/>
      <c r="AN74" s="958"/>
      <c r="AO74" s="958"/>
      <c r="AP74" s="958">
        <v>145</v>
      </c>
      <c r="AQ74" s="958"/>
      <c r="AR74" s="958"/>
      <c r="AS74" s="958"/>
      <c r="AT74" s="958"/>
      <c r="AU74" s="958">
        <v>29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596</v>
      </c>
      <c r="C75" s="962"/>
      <c r="D75" s="962"/>
      <c r="E75" s="962"/>
      <c r="F75" s="962"/>
      <c r="G75" s="962"/>
      <c r="H75" s="962"/>
      <c r="I75" s="962"/>
      <c r="J75" s="962"/>
      <c r="K75" s="962"/>
      <c r="L75" s="962"/>
      <c r="M75" s="962"/>
      <c r="N75" s="962"/>
      <c r="O75" s="962"/>
      <c r="P75" s="963"/>
      <c r="Q75" s="965">
        <v>123</v>
      </c>
      <c r="R75" s="966"/>
      <c r="S75" s="966"/>
      <c r="T75" s="966"/>
      <c r="U75" s="967"/>
      <c r="V75" s="968">
        <v>112</v>
      </c>
      <c r="W75" s="966"/>
      <c r="X75" s="966"/>
      <c r="Y75" s="966"/>
      <c r="Z75" s="967"/>
      <c r="AA75" s="968">
        <v>11</v>
      </c>
      <c r="AB75" s="966"/>
      <c r="AC75" s="966"/>
      <c r="AD75" s="966"/>
      <c r="AE75" s="967"/>
      <c r="AF75" s="968">
        <v>11</v>
      </c>
      <c r="AG75" s="966"/>
      <c r="AH75" s="966"/>
      <c r="AI75" s="966"/>
      <c r="AJ75" s="967"/>
      <c r="AK75" s="968">
        <v>7</v>
      </c>
      <c r="AL75" s="966"/>
      <c r="AM75" s="966"/>
      <c r="AN75" s="966"/>
      <c r="AO75" s="967"/>
      <c r="AP75" s="968">
        <v>109</v>
      </c>
      <c r="AQ75" s="966"/>
      <c r="AR75" s="966"/>
      <c r="AS75" s="966"/>
      <c r="AT75" s="967"/>
      <c r="AU75" s="968">
        <v>87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t="s">
        <v>597</v>
      </c>
      <c r="C76" s="962"/>
      <c r="D76" s="962"/>
      <c r="E76" s="962"/>
      <c r="F76" s="962"/>
      <c r="G76" s="962"/>
      <c r="H76" s="962"/>
      <c r="I76" s="962"/>
      <c r="J76" s="962"/>
      <c r="K76" s="962"/>
      <c r="L76" s="962"/>
      <c r="M76" s="962"/>
      <c r="N76" s="962"/>
      <c r="O76" s="962"/>
      <c r="P76" s="963"/>
      <c r="Q76" s="965">
        <v>309</v>
      </c>
      <c r="R76" s="966"/>
      <c r="S76" s="966"/>
      <c r="T76" s="966"/>
      <c r="U76" s="967"/>
      <c r="V76" s="968">
        <v>303</v>
      </c>
      <c r="W76" s="966"/>
      <c r="X76" s="966"/>
      <c r="Y76" s="966"/>
      <c r="Z76" s="967"/>
      <c r="AA76" s="968">
        <v>7</v>
      </c>
      <c r="AB76" s="966"/>
      <c r="AC76" s="966"/>
      <c r="AD76" s="966"/>
      <c r="AE76" s="967"/>
      <c r="AF76" s="968">
        <v>487</v>
      </c>
      <c r="AG76" s="966"/>
      <c r="AH76" s="966"/>
      <c r="AI76" s="966"/>
      <c r="AJ76" s="967"/>
      <c r="AK76" s="968">
        <v>16</v>
      </c>
      <c r="AL76" s="966"/>
      <c r="AM76" s="966"/>
      <c r="AN76" s="966"/>
      <c r="AO76" s="967"/>
      <c r="AP76" s="968">
        <v>333</v>
      </c>
      <c r="AQ76" s="966"/>
      <c r="AR76" s="966"/>
      <c r="AS76" s="966"/>
      <c r="AT76" s="967"/>
      <c r="AU76" s="968">
        <v>13</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390</v>
      </c>
      <c r="B88" s="924" t="s">
        <v>424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5458</v>
      </c>
      <c r="AG88" s="946"/>
      <c r="AH88" s="946"/>
      <c r="AI88" s="946"/>
      <c r="AJ88" s="946"/>
      <c r="AK88" s="950"/>
      <c r="AL88" s="950"/>
      <c r="AM88" s="950"/>
      <c r="AN88" s="950"/>
      <c r="AO88" s="950"/>
      <c r="AP88" s="946">
        <v>1298</v>
      </c>
      <c r="AQ88" s="946"/>
      <c r="AR88" s="946"/>
      <c r="AS88" s="946"/>
      <c r="AT88" s="946"/>
      <c r="AU88" s="946">
        <v>309</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924" t="s">
        <v>425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433</v>
      </c>
      <c r="AB109" s="883"/>
      <c r="AC109" s="883"/>
      <c r="AD109" s="883"/>
      <c r="AE109" s="884"/>
      <c r="AF109" s="885" t="s">
        <v>434</v>
      </c>
      <c r="AG109" s="883"/>
      <c r="AH109" s="883"/>
      <c r="AI109" s="883"/>
      <c r="AJ109" s="884"/>
      <c r="AK109" s="885" t="s">
        <v>308</v>
      </c>
      <c r="AL109" s="883"/>
      <c r="AM109" s="883"/>
      <c r="AN109" s="883"/>
      <c r="AO109" s="884"/>
      <c r="AP109" s="885" t="s">
        <v>435</v>
      </c>
      <c r="AQ109" s="883"/>
      <c r="AR109" s="883"/>
      <c r="AS109" s="883"/>
      <c r="AT109" s="916"/>
      <c r="AU109" s="882" t="s">
        <v>432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433</v>
      </c>
      <c r="BR109" s="883"/>
      <c r="BS109" s="883"/>
      <c r="BT109" s="883"/>
      <c r="BU109" s="884"/>
      <c r="BV109" s="885" t="s">
        <v>434</v>
      </c>
      <c r="BW109" s="883"/>
      <c r="BX109" s="883"/>
      <c r="BY109" s="883"/>
      <c r="BZ109" s="884"/>
      <c r="CA109" s="885" t="s">
        <v>308</v>
      </c>
      <c r="CB109" s="883"/>
      <c r="CC109" s="883"/>
      <c r="CD109" s="883"/>
      <c r="CE109" s="884"/>
      <c r="CF109" s="923" t="s">
        <v>435</v>
      </c>
      <c r="CG109" s="923"/>
      <c r="CH109" s="923"/>
      <c r="CI109" s="923"/>
      <c r="CJ109" s="923"/>
      <c r="CK109" s="885" t="s">
        <v>436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433</v>
      </c>
      <c r="DH109" s="883"/>
      <c r="DI109" s="883"/>
      <c r="DJ109" s="883"/>
      <c r="DK109" s="884"/>
      <c r="DL109" s="885" t="s">
        <v>434</v>
      </c>
      <c r="DM109" s="883"/>
      <c r="DN109" s="883"/>
      <c r="DO109" s="883"/>
      <c r="DP109" s="884"/>
      <c r="DQ109" s="885" t="s">
        <v>308</v>
      </c>
      <c r="DR109" s="883"/>
      <c r="DS109" s="883"/>
      <c r="DT109" s="883"/>
      <c r="DU109" s="884"/>
      <c r="DV109" s="885" t="s">
        <v>435</v>
      </c>
      <c r="DW109" s="883"/>
      <c r="DX109" s="883"/>
      <c r="DY109" s="883"/>
      <c r="DZ109" s="916"/>
    </row>
    <row r="110" spans="1:131" s="224" customFormat="1" ht="26.25" customHeight="1" x14ac:dyDescent="0.2">
      <c r="A110" s="794" t="s">
        <v>437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688600</v>
      </c>
      <c r="AB110" s="876"/>
      <c r="AC110" s="876"/>
      <c r="AD110" s="876"/>
      <c r="AE110" s="877"/>
      <c r="AF110" s="878">
        <v>732349</v>
      </c>
      <c r="AG110" s="876"/>
      <c r="AH110" s="876"/>
      <c r="AI110" s="876"/>
      <c r="AJ110" s="877"/>
      <c r="AK110" s="878">
        <v>787211</v>
      </c>
      <c r="AL110" s="876"/>
      <c r="AM110" s="876"/>
      <c r="AN110" s="876"/>
      <c r="AO110" s="877"/>
      <c r="AP110" s="879">
        <v>17.100000000000001</v>
      </c>
      <c r="AQ110" s="880"/>
      <c r="AR110" s="880"/>
      <c r="AS110" s="880"/>
      <c r="AT110" s="881"/>
      <c r="AU110" s="917" t="s">
        <v>74</v>
      </c>
      <c r="AV110" s="918"/>
      <c r="AW110" s="918"/>
      <c r="AX110" s="918"/>
      <c r="AY110" s="918"/>
      <c r="AZ110" s="847" t="s">
        <v>438</v>
      </c>
      <c r="BA110" s="795"/>
      <c r="BB110" s="795"/>
      <c r="BC110" s="795"/>
      <c r="BD110" s="795"/>
      <c r="BE110" s="795"/>
      <c r="BF110" s="795"/>
      <c r="BG110" s="795"/>
      <c r="BH110" s="795"/>
      <c r="BI110" s="795"/>
      <c r="BJ110" s="795"/>
      <c r="BK110" s="795"/>
      <c r="BL110" s="795"/>
      <c r="BM110" s="795"/>
      <c r="BN110" s="795"/>
      <c r="BO110" s="795"/>
      <c r="BP110" s="796"/>
      <c r="BQ110" s="848">
        <v>7954135</v>
      </c>
      <c r="BR110" s="829"/>
      <c r="BS110" s="829"/>
      <c r="BT110" s="829"/>
      <c r="BU110" s="829"/>
      <c r="BV110" s="829">
        <v>7963996</v>
      </c>
      <c r="BW110" s="829"/>
      <c r="BX110" s="829"/>
      <c r="BY110" s="829"/>
      <c r="BZ110" s="829"/>
      <c r="CA110" s="829">
        <v>7717064</v>
      </c>
      <c r="CB110" s="829"/>
      <c r="CC110" s="829"/>
      <c r="CD110" s="829"/>
      <c r="CE110" s="829"/>
      <c r="CF110" s="853">
        <v>167.3</v>
      </c>
      <c r="CG110" s="854"/>
      <c r="CH110" s="854"/>
      <c r="CI110" s="854"/>
      <c r="CJ110" s="854"/>
      <c r="CK110" s="913" t="s">
        <v>439</v>
      </c>
      <c r="CL110" s="806"/>
      <c r="CM110" s="847" t="s">
        <v>440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441</v>
      </c>
      <c r="DH110" s="829"/>
      <c r="DI110" s="829"/>
      <c r="DJ110" s="829"/>
      <c r="DK110" s="829"/>
      <c r="DL110" s="829" t="s">
        <v>442</v>
      </c>
      <c r="DM110" s="829"/>
      <c r="DN110" s="829"/>
      <c r="DO110" s="829"/>
      <c r="DP110" s="829"/>
      <c r="DQ110" s="829" t="s">
        <v>414</v>
      </c>
      <c r="DR110" s="829"/>
      <c r="DS110" s="829"/>
      <c r="DT110" s="829"/>
      <c r="DU110" s="829"/>
      <c r="DV110" s="830" t="s">
        <v>414</v>
      </c>
      <c r="DW110" s="830"/>
      <c r="DX110" s="830"/>
      <c r="DY110" s="830"/>
      <c r="DZ110" s="831"/>
    </row>
    <row r="111" spans="1:131" s="224" customFormat="1" ht="26.25" customHeight="1" x14ac:dyDescent="0.2">
      <c r="A111" s="761" t="s">
        <v>443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414</v>
      </c>
      <c r="AB111" s="906"/>
      <c r="AC111" s="906"/>
      <c r="AD111" s="906"/>
      <c r="AE111" s="907"/>
      <c r="AF111" s="908" t="s">
        <v>414</v>
      </c>
      <c r="AG111" s="906"/>
      <c r="AH111" s="906"/>
      <c r="AI111" s="906"/>
      <c r="AJ111" s="907"/>
      <c r="AK111" s="908" t="s">
        <v>441</v>
      </c>
      <c r="AL111" s="906"/>
      <c r="AM111" s="906"/>
      <c r="AN111" s="906"/>
      <c r="AO111" s="907"/>
      <c r="AP111" s="909" t="s">
        <v>414</v>
      </c>
      <c r="AQ111" s="910"/>
      <c r="AR111" s="910"/>
      <c r="AS111" s="910"/>
      <c r="AT111" s="911"/>
      <c r="AU111" s="919"/>
      <c r="AV111" s="920"/>
      <c r="AW111" s="920"/>
      <c r="AX111" s="920"/>
      <c r="AY111" s="920"/>
      <c r="AZ111" s="802" t="s">
        <v>444</v>
      </c>
      <c r="BA111" s="739"/>
      <c r="BB111" s="739"/>
      <c r="BC111" s="739"/>
      <c r="BD111" s="739"/>
      <c r="BE111" s="739"/>
      <c r="BF111" s="739"/>
      <c r="BG111" s="739"/>
      <c r="BH111" s="739"/>
      <c r="BI111" s="739"/>
      <c r="BJ111" s="739"/>
      <c r="BK111" s="739"/>
      <c r="BL111" s="739"/>
      <c r="BM111" s="739"/>
      <c r="BN111" s="739"/>
      <c r="BO111" s="739"/>
      <c r="BP111" s="740"/>
      <c r="BQ111" s="803" t="s">
        <v>414</v>
      </c>
      <c r="BR111" s="804"/>
      <c r="BS111" s="804"/>
      <c r="BT111" s="804"/>
      <c r="BU111" s="804"/>
      <c r="BV111" s="804" t="s">
        <v>442</v>
      </c>
      <c r="BW111" s="804"/>
      <c r="BX111" s="804"/>
      <c r="BY111" s="804"/>
      <c r="BZ111" s="804"/>
      <c r="CA111" s="804" t="s">
        <v>407</v>
      </c>
      <c r="CB111" s="804"/>
      <c r="CC111" s="804"/>
      <c r="CD111" s="804"/>
      <c r="CE111" s="804"/>
      <c r="CF111" s="862" t="s">
        <v>414</v>
      </c>
      <c r="CG111" s="863"/>
      <c r="CH111" s="863"/>
      <c r="CI111" s="863"/>
      <c r="CJ111" s="863"/>
      <c r="CK111" s="914"/>
      <c r="CL111" s="808"/>
      <c r="CM111" s="802" t="s">
        <v>445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442</v>
      </c>
      <c r="DH111" s="804"/>
      <c r="DI111" s="804"/>
      <c r="DJ111" s="804"/>
      <c r="DK111" s="804"/>
      <c r="DL111" s="804" t="s">
        <v>414</v>
      </c>
      <c r="DM111" s="804"/>
      <c r="DN111" s="804"/>
      <c r="DO111" s="804"/>
      <c r="DP111" s="804"/>
      <c r="DQ111" s="804" t="s">
        <v>407</v>
      </c>
      <c r="DR111" s="804"/>
      <c r="DS111" s="804"/>
      <c r="DT111" s="804"/>
      <c r="DU111" s="804"/>
      <c r="DV111" s="781" t="s">
        <v>441</v>
      </c>
      <c r="DW111" s="781"/>
      <c r="DX111" s="781"/>
      <c r="DY111" s="781"/>
      <c r="DZ111" s="782"/>
    </row>
    <row r="112" spans="1:131" s="224" customFormat="1" ht="26.25" customHeight="1" x14ac:dyDescent="0.2">
      <c r="A112" s="899" t="s">
        <v>446</v>
      </c>
      <c r="B112" s="900"/>
      <c r="C112" s="739" t="s">
        <v>447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414</v>
      </c>
      <c r="AB112" s="767"/>
      <c r="AC112" s="767"/>
      <c r="AD112" s="767"/>
      <c r="AE112" s="768"/>
      <c r="AF112" s="769" t="s">
        <v>414</v>
      </c>
      <c r="AG112" s="767"/>
      <c r="AH112" s="767"/>
      <c r="AI112" s="767"/>
      <c r="AJ112" s="768"/>
      <c r="AK112" s="769" t="s">
        <v>414</v>
      </c>
      <c r="AL112" s="767"/>
      <c r="AM112" s="767"/>
      <c r="AN112" s="767"/>
      <c r="AO112" s="768"/>
      <c r="AP112" s="811" t="s">
        <v>442</v>
      </c>
      <c r="AQ112" s="812"/>
      <c r="AR112" s="812"/>
      <c r="AS112" s="812"/>
      <c r="AT112" s="813"/>
      <c r="AU112" s="919"/>
      <c r="AV112" s="920"/>
      <c r="AW112" s="920"/>
      <c r="AX112" s="920"/>
      <c r="AY112" s="920"/>
      <c r="AZ112" s="802" t="s">
        <v>448</v>
      </c>
      <c r="BA112" s="739"/>
      <c r="BB112" s="739"/>
      <c r="BC112" s="739"/>
      <c r="BD112" s="739"/>
      <c r="BE112" s="739"/>
      <c r="BF112" s="739"/>
      <c r="BG112" s="739"/>
      <c r="BH112" s="739"/>
      <c r="BI112" s="739"/>
      <c r="BJ112" s="739"/>
      <c r="BK112" s="739"/>
      <c r="BL112" s="739"/>
      <c r="BM112" s="739"/>
      <c r="BN112" s="739"/>
      <c r="BO112" s="739"/>
      <c r="BP112" s="740"/>
      <c r="BQ112" s="803">
        <v>1769877</v>
      </c>
      <c r="BR112" s="804"/>
      <c r="BS112" s="804"/>
      <c r="BT112" s="804"/>
      <c r="BU112" s="804"/>
      <c r="BV112" s="804">
        <v>1391339</v>
      </c>
      <c r="BW112" s="804"/>
      <c r="BX112" s="804"/>
      <c r="BY112" s="804"/>
      <c r="BZ112" s="804"/>
      <c r="CA112" s="804">
        <v>1322388</v>
      </c>
      <c r="CB112" s="804"/>
      <c r="CC112" s="804"/>
      <c r="CD112" s="804"/>
      <c r="CE112" s="804"/>
      <c r="CF112" s="862">
        <v>28.7</v>
      </c>
      <c r="CG112" s="863"/>
      <c r="CH112" s="863"/>
      <c r="CI112" s="863"/>
      <c r="CJ112" s="863"/>
      <c r="CK112" s="914"/>
      <c r="CL112" s="808"/>
      <c r="CM112" s="802"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414</v>
      </c>
      <c r="DH112" s="804"/>
      <c r="DI112" s="804"/>
      <c r="DJ112" s="804"/>
      <c r="DK112" s="804"/>
      <c r="DL112" s="804" t="s">
        <v>441</v>
      </c>
      <c r="DM112" s="804"/>
      <c r="DN112" s="804"/>
      <c r="DO112" s="804"/>
      <c r="DP112" s="804"/>
      <c r="DQ112" s="804" t="s">
        <v>414</v>
      </c>
      <c r="DR112" s="804"/>
      <c r="DS112" s="804"/>
      <c r="DT112" s="804"/>
      <c r="DU112" s="804"/>
      <c r="DV112" s="781" t="s">
        <v>414</v>
      </c>
      <c r="DW112" s="781"/>
      <c r="DX112" s="781"/>
      <c r="DY112" s="781"/>
      <c r="DZ112" s="782"/>
    </row>
    <row r="113" spans="1:130" s="224" customFormat="1" ht="26.25" customHeight="1" x14ac:dyDescent="0.2">
      <c r="A113" s="901"/>
      <c r="B113" s="902"/>
      <c r="C113" s="739" t="s">
        <v>450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434190</v>
      </c>
      <c r="AB113" s="906"/>
      <c r="AC113" s="906"/>
      <c r="AD113" s="906"/>
      <c r="AE113" s="907"/>
      <c r="AF113" s="908">
        <v>340084</v>
      </c>
      <c r="AG113" s="906"/>
      <c r="AH113" s="906"/>
      <c r="AI113" s="906"/>
      <c r="AJ113" s="907"/>
      <c r="AK113" s="908">
        <v>175176</v>
      </c>
      <c r="AL113" s="906"/>
      <c r="AM113" s="906"/>
      <c r="AN113" s="906"/>
      <c r="AO113" s="907"/>
      <c r="AP113" s="909">
        <v>3.8</v>
      </c>
      <c r="AQ113" s="910"/>
      <c r="AR113" s="910"/>
      <c r="AS113" s="910"/>
      <c r="AT113" s="911"/>
      <c r="AU113" s="919"/>
      <c r="AV113" s="920"/>
      <c r="AW113" s="920"/>
      <c r="AX113" s="920"/>
      <c r="AY113" s="920"/>
      <c r="AZ113" s="802" t="s">
        <v>451</v>
      </c>
      <c r="BA113" s="739"/>
      <c r="BB113" s="739"/>
      <c r="BC113" s="739"/>
      <c r="BD113" s="739"/>
      <c r="BE113" s="739"/>
      <c r="BF113" s="739"/>
      <c r="BG113" s="739"/>
      <c r="BH113" s="739"/>
      <c r="BI113" s="739"/>
      <c r="BJ113" s="739"/>
      <c r="BK113" s="739"/>
      <c r="BL113" s="739"/>
      <c r="BM113" s="739"/>
      <c r="BN113" s="739"/>
      <c r="BO113" s="739"/>
      <c r="BP113" s="740"/>
      <c r="BQ113" s="803">
        <v>435338</v>
      </c>
      <c r="BR113" s="804"/>
      <c r="BS113" s="804"/>
      <c r="BT113" s="804"/>
      <c r="BU113" s="804"/>
      <c r="BV113" s="804">
        <v>372279</v>
      </c>
      <c r="BW113" s="804"/>
      <c r="BX113" s="804"/>
      <c r="BY113" s="804"/>
      <c r="BZ113" s="804"/>
      <c r="CA113" s="804">
        <v>309164</v>
      </c>
      <c r="CB113" s="804"/>
      <c r="CC113" s="804"/>
      <c r="CD113" s="804"/>
      <c r="CE113" s="804"/>
      <c r="CF113" s="862">
        <v>6.7</v>
      </c>
      <c r="CG113" s="863"/>
      <c r="CH113" s="863"/>
      <c r="CI113" s="863"/>
      <c r="CJ113" s="863"/>
      <c r="CK113" s="914"/>
      <c r="CL113" s="808"/>
      <c r="CM113" s="802"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441</v>
      </c>
      <c r="DH113" s="767"/>
      <c r="DI113" s="767"/>
      <c r="DJ113" s="767"/>
      <c r="DK113" s="768"/>
      <c r="DL113" s="769" t="s">
        <v>441</v>
      </c>
      <c r="DM113" s="767"/>
      <c r="DN113" s="767"/>
      <c r="DO113" s="767"/>
      <c r="DP113" s="768"/>
      <c r="DQ113" s="769" t="s">
        <v>414</v>
      </c>
      <c r="DR113" s="767"/>
      <c r="DS113" s="767"/>
      <c r="DT113" s="767"/>
      <c r="DU113" s="768"/>
      <c r="DV113" s="811" t="s">
        <v>442</v>
      </c>
      <c r="DW113" s="812"/>
      <c r="DX113" s="812"/>
      <c r="DY113" s="812"/>
      <c r="DZ113" s="813"/>
    </row>
    <row r="114" spans="1:130" s="224" customFormat="1" ht="26.25" customHeight="1" x14ac:dyDescent="0.2">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66612</v>
      </c>
      <c r="AB114" s="767"/>
      <c r="AC114" s="767"/>
      <c r="AD114" s="767"/>
      <c r="AE114" s="768"/>
      <c r="AF114" s="769">
        <v>62299</v>
      </c>
      <c r="AG114" s="767"/>
      <c r="AH114" s="767"/>
      <c r="AI114" s="767"/>
      <c r="AJ114" s="768"/>
      <c r="AK114" s="769">
        <v>61388</v>
      </c>
      <c r="AL114" s="767"/>
      <c r="AM114" s="767"/>
      <c r="AN114" s="767"/>
      <c r="AO114" s="768"/>
      <c r="AP114" s="811">
        <v>1.3</v>
      </c>
      <c r="AQ114" s="812"/>
      <c r="AR114" s="812"/>
      <c r="AS114" s="812"/>
      <c r="AT114" s="813"/>
      <c r="AU114" s="919"/>
      <c r="AV114" s="920"/>
      <c r="AW114" s="920"/>
      <c r="AX114" s="920"/>
      <c r="AY114" s="920"/>
      <c r="AZ114" s="802" t="s">
        <v>454</v>
      </c>
      <c r="BA114" s="739"/>
      <c r="BB114" s="739"/>
      <c r="BC114" s="739"/>
      <c r="BD114" s="739"/>
      <c r="BE114" s="739"/>
      <c r="BF114" s="739"/>
      <c r="BG114" s="739"/>
      <c r="BH114" s="739"/>
      <c r="BI114" s="739"/>
      <c r="BJ114" s="739"/>
      <c r="BK114" s="739"/>
      <c r="BL114" s="739"/>
      <c r="BM114" s="739"/>
      <c r="BN114" s="739"/>
      <c r="BO114" s="739"/>
      <c r="BP114" s="740"/>
      <c r="BQ114" s="803">
        <v>1187568</v>
      </c>
      <c r="BR114" s="804"/>
      <c r="BS114" s="804"/>
      <c r="BT114" s="804"/>
      <c r="BU114" s="804"/>
      <c r="BV114" s="804">
        <v>1207707</v>
      </c>
      <c r="BW114" s="804"/>
      <c r="BX114" s="804"/>
      <c r="BY114" s="804"/>
      <c r="BZ114" s="804"/>
      <c r="CA114" s="804">
        <v>1256649</v>
      </c>
      <c r="CB114" s="804"/>
      <c r="CC114" s="804"/>
      <c r="CD114" s="804"/>
      <c r="CE114" s="804"/>
      <c r="CF114" s="862">
        <v>27.2</v>
      </c>
      <c r="CG114" s="863"/>
      <c r="CH114" s="863"/>
      <c r="CI114" s="863"/>
      <c r="CJ114" s="863"/>
      <c r="CK114" s="914"/>
      <c r="CL114" s="808"/>
      <c r="CM114" s="802"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442</v>
      </c>
      <c r="DH114" s="767"/>
      <c r="DI114" s="767"/>
      <c r="DJ114" s="767"/>
      <c r="DK114" s="768"/>
      <c r="DL114" s="769" t="s">
        <v>414</v>
      </c>
      <c r="DM114" s="767"/>
      <c r="DN114" s="767"/>
      <c r="DO114" s="767"/>
      <c r="DP114" s="768"/>
      <c r="DQ114" s="769" t="s">
        <v>414</v>
      </c>
      <c r="DR114" s="767"/>
      <c r="DS114" s="767"/>
      <c r="DT114" s="767"/>
      <c r="DU114" s="768"/>
      <c r="DV114" s="811" t="s">
        <v>442</v>
      </c>
      <c r="DW114" s="812"/>
      <c r="DX114" s="812"/>
      <c r="DY114" s="812"/>
      <c r="DZ114" s="813"/>
    </row>
    <row r="115" spans="1:130" s="224" customFormat="1" ht="26.25" customHeight="1" x14ac:dyDescent="0.2">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2281</v>
      </c>
      <c r="AB115" s="906"/>
      <c r="AC115" s="906"/>
      <c r="AD115" s="906"/>
      <c r="AE115" s="907"/>
      <c r="AF115" s="908" t="s">
        <v>414</v>
      </c>
      <c r="AG115" s="906"/>
      <c r="AH115" s="906"/>
      <c r="AI115" s="906"/>
      <c r="AJ115" s="907"/>
      <c r="AK115" s="908" t="s">
        <v>414</v>
      </c>
      <c r="AL115" s="906"/>
      <c r="AM115" s="906"/>
      <c r="AN115" s="906"/>
      <c r="AO115" s="907"/>
      <c r="AP115" s="909" t="s">
        <v>414</v>
      </c>
      <c r="AQ115" s="910"/>
      <c r="AR115" s="910"/>
      <c r="AS115" s="910"/>
      <c r="AT115" s="911"/>
      <c r="AU115" s="919"/>
      <c r="AV115" s="920"/>
      <c r="AW115" s="920"/>
      <c r="AX115" s="920"/>
      <c r="AY115" s="920"/>
      <c r="AZ115" s="802" t="s">
        <v>457</v>
      </c>
      <c r="BA115" s="739"/>
      <c r="BB115" s="739"/>
      <c r="BC115" s="739"/>
      <c r="BD115" s="739"/>
      <c r="BE115" s="739"/>
      <c r="BF115" s="739"/>
      <c r="BG115" s="739"/>
      <c r="BH115" s="739"/>
      <c r="BI115" s="739"/>
      <c r="BJ115" s="739"/>
      <c r="BK115" s="739"/>
      <c r="BL115" s="739"/>
      <c r="BM115" s="739"/>
      <c r="BN115" s="739"/>
      <c r="BO115" s="739"/>
      <c r="BP115" s="740"/>
      <c r="BQ115" s="803" t="s">
        <v>441</v>
      </c>
      <c r="BR115" s="804"/>
      <c r="BS115" s="804"/>
      <c r="BT115" s="804"/>
      <c r="BU115" s="804"/>
      <c r="BV115" s="804" t="s">
        <v>458</v>
      </c>
      <c r="BW115" s="804"/>
      <c r="BX115" s="804"/>
      <c r="BY115" s="804"/>
      <c r="BZ115" s="804"/>
      <c r="CA115" s="804" t="s">
        <v>441</v>
      </c>
      <c r="CB115" s="804"/>
      <c r="CC115" s="804"/>
      <c r="CD115" s="804"/>
      <c r="CE115" s="804"/>
      <c r="CF115" s="862" t="s">
        <v>442</v>
      </c>
      <c r="CG115" s="863"/>
      <c r="CH115" s="863"/>
      <c r="CI115" s="863"/>
      <c r="CJ115" s="863"/>
      <c r="CK115" s="914"/>
      <c r="CL115" s="808"/>
      <c r="CM115" s="802" t="s">
        <v>459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414</v>
      </c>
      <c r="DH115" s="767"/>
      <c r="DI115" s="767"/>
      <c r="DJ115" s="767"/>
      <c r="DK115" s="768"/>
      <c r="DL115" s="769" t="s">
        <v>414</v>
      </c>
      <c r="DM115" s="767"/>
      <c r="DN115" s="767"/>
      <c r="DO115" s="767"/>
      <c r="DP115" s="768"/>
      <c r="DQ115" s="769" t="s">
        <v>414</v>
      </c>
      <c r="DR115" s="767"/>
      <c r="DS115" s="767"/>
      <c r="DT115" s="767"/>
      <c r="DU115" s="768"/>
      <c r="DV115" s="811" t="s">
        <v>442</v>
      </c>
      <c r="DW115" s="812"/>
      <c r="DX115" s="812"/>
      <c r="DY115" s="812"/>
      <c r="DZ115" s="813"/>
    </row>
    <row r="116" spans="1:130" s="224" customFormat="1" ht="26.25" customHeight="1" x14ac:dyDescent="0.2">
      <c r="A116" s="903"/>
      <c r="B116" s="904"/>
      <c r="C116" s="826" t="s">
        <v>460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407</v>
      </c>
      <c r="AB116" s="767"/>
      <c r="AC116" s="767"/>
      <c r="AD116" s="767"/>
      <c r="AE116" s="768"/>
      <c r="AF116" s="769" t="s">
        <v>414</v>
      </c>
      <c r="AG116" s="767"/>
      <c r="AH116" s="767"/>
      <c r="AI116" s="767"/>
      <c r="AJ116" s="768"/>
      <c r="AK116" s="769" t="s">
        <v>442</v>
      </c>
      <c r="AL116" s="767"/>
      <c r="AM116" s="767"/>
      <c r="AN116" s="767"/>
      <c r="AO116" s="768"/>
      <c r="AP116" s="811" t="s">
        <v>414</v>
      </c>
      <c r="AQ116" s="812"/>
      <c r="AR116" s="812"/>
      <c r="AS116" s="812"/>
      <c r="AT116" s="813"/>
      <c r="AU116" s="919"/>
      <c r="AV116" s="920"/>
      <c r="AW116" s="920"/>
      <c r="AX116" s="920"/>
      <c r="AY116" s="920"/>
      <c r="AZ116" s="896" t="s">
        <v>461</v>
      </c>
      <c r="BA116" s="897"/>
      <c r="BB116" s="897"/>
      <c r="BC116" s="897"/>
      <c r="BD116" s="897"/>
      <c r="BE116" s="897"/>
      <c r="BF116" s="897"/>
      <c r="BG116" s="897"/>
      <c r="BH116" s="897"/>
      <c r="BI116" s="897"/>
      <c r="BJ116" s="897"/>
      <c r="BK116" s="897"/>
      <c r="BL116" s="897"/>
      <c r="BM116" s="897"/>
      <c r="BN116" s="897"/>
      <c r="BO116" s="897"/>
      <c r="BP116" s="898"/>
      <c r="BQ116" s="803" t="s">
        <v>414</v>
      </c>
      <c r="BR116" s="804"/>
      <c r="BS116" s="804"/>
      <c r="BT116" s="804"/>
      <c r="BU116" s="804"/>
      <c r="BV116" s="804" t="s">
        <v>414</v>
      </c>
      <c r="BW116" s="804"/>
      <c r="BX116" s="804"/>
      <c r="BY116" s="804"/>
      <c r="BZ116" s="804"/>
      <c r="CA116" s="804" t="s">
        <v>442</v>
      </c>
      <c r="CB116" s="804"/>
      <c r="CC116" s="804"/>
      <c r="CD116" s="804"/>
      <c r="CE116" s="804"/>
      <c r="CF116" s="862" t="s">
        <v>441</v>
      </c>
      <c r="CG116" s="863"/>
      <c r="CH116" s="863"/>
      <c r="CI116" s="863"/>
      <c r="CJ116" s="863"/>
      <c r="CK116" s="914"/>
      <c r="CL116" s="808"/>
      <c r="CM116" s="802" t="s">
        <v>462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442</v>
      </c>
      <c r="DH116" s="767"/>
      <c r="DI116" s="767"/>
      <c r="DJ116" s="767"/>
      <c r="DK116" s="768"/>
      <c r="DL116" s="769" t="s">
        <v>414</v>
      </c>
      <c r="DM116" s="767"/>
      <c r="DN116" s="767"/>
      <c r="DO116" s="767"/>
      <c r="DP116" s="768"/>
      <c r="DQ116" s="769" t="s">
        <v>414</v>
      </c>
      <c r="DR116" s="767"/>
      <c r="DS116" s="767"/>
      <c r="DT116" s="767"/>
      <c r="DU116" s="768"/>
      <c r="DV116" s="811" t="s">
        <v>441</v>
      </c>
      <c r="DW116" s="812"/>
      <c r="DX116" s="812"/>
      <c r="DY116" s="812"/>
      <c r="DZ116" s="813"/>
    </row>
    <row r="117" spans="1:130" s="224" customFormat="1" ht="26.25" customHeight="1" x14ac:dyDescent="0.2">
      <c r="A117" s="882" t="s">
        <v>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463</v>
      </c>
      <c r="Z117" s="884"/>
      <c r="AA117" s="889">
        <v>1191683</v>
      </c>
      <c r="AB117" s="890"/>
      <c r="AC117" s="890"/>
      <c r="AD117" s="890"/>
      <c r="AE117" s="891"/>
      <c r="AF117" s="892">
        <v>1134732</v>
      </c>
      <c r="AG117" s="890"/>
      <c r="AH117" s="890"/>
      <c r="AI117" s="890"/>
      <c r="AJ117" s="891"/>
      <c r="AK117" s="892">
        <v>1023775</v>
      </c>
      <c r="AL117" s="890"/>
      <c r="AM117" s="890"/>
      <c r="AN117" s="890"/>
      <c r="AO117" s="891"/>
      <c r="AP117" s="893"/>
      <c r="AQ117" s="894"/>
      <c r="AR117" s="894"/>
      <c r="AS117" s="894"/>
      <c r="AT117" s="895"/>
      <c r="AU117" s="919"/>
      <c r="AV117" s="920"/>
      <c r="AW117" s="920"/>
      <c r="AX117" s="920"/>
      <c r="AY117" s="920"/>
      <c r="AZ117" s="850" t="s">
        <v>464</v>
      </c>
      <c r="BA117" s="851"/>
      <c r="BB117" s="851"/>
      <c r="BC117" s="851"/>
      <c r="BD117" s="851"/>
      <c r="BE117" s="851"/>
      <c r="BF117" s="851"/>
      <c r="BG117" s="851"/>
      <c r="BH117" s="851"/>
      <c r="BI117" s="851"/>
      <c r="BJ117" s="851"/>
      <c r="BK117" s="851"/>
      <c r="BL117" s="851"/>
      <c r="BM117" s="851"/>
      <c r="BN117" s="851"/>
      <c r="BO117" s="851"/>
      <c r="BP117" s="852"/>
      <c r="BQ117" s="803" t="s">
        <v>441</v>
      </c>
      <c r="BR117" s="804"/>
      <c r="BS117" s="804"/>
      <c r="BT117" s="804"/>
      <c r="BU117" s="804"/>
      <c r="BV117" s="804" t="s">
        <v>414</v>
      </c>
      <c r="BW117" s="804"/>
      <c r="BX117" s="804"/>
      <c r="BY117" s="804"/>
      <c r="BZ117" s="804"/>
      <c r="CA117" s="804" t="s">
        <v>458</v>
      </c>
      <c r="CB117" s="804"/>
      <c r="CC117" s="804"/>
      <c r="CD117" s="804"/>
      <c r="CE117" s="804"/>
      <c r="CF117" s="862" t="s">
        <v>441</v>
      </c>
      <c r="CG117" s="863"/>
      <c r="CH117" s="863"/>
      <c r="CI117" s="863"/>
      <c r="CJ117" s="863"/>
      <c r="CK117" s="914"/>
      <c r="CL117" s="808"/>
      <c r="CM117" s="802" t="s">
        <v>465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414</v>
      </c>
      <c r="DH117" s="767"/>
      <c r="DI117" s="767"/>
      <c r="DJ117" s="767"/>
      <c r="DK117" s="768"/>
      <c r="DL117" s="769" t="s">
        <v>414</v>
      </c>
      <c r="DM117" s="767"/>
      <c r="DN117" s="767"/>
      <c r="DO117" s="767"/>
      <c r="DP117" s="768"/>
      <c r="DQ117" s="769" t="s">
        <v>458</v>
      </c>
      <c r="DR117" s="767"/>
      <c r="DS117" s="767"/>
      <c r="DT117" s="767"/>
      <c r="DU117" s="768"/>
      <c r="DV117" s="811" t="s">
        <v>414</v>
      </c>
      <c r="DW117" s="812"/>
      <c r="DX117" s="812"/>
      <c r="DY117" s="812"/>
      <c r="DZ117" s="813"/>
    </row>
    <row r="118" spans="1:130" s="224" customFormat="1" ht="26.25" customHeight="1" x14ac:dyDescent="0.2">
      <c r="A118" s="882" t="s">
        <v>436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433</v>
      </c>
      <c r="AB118" s="883"/>
      <c r="AC118" s="883"/>
      <c r="AD118" s="883"/>
      <c r="AE118" s="884"/>
      <c r="AF118" s="885" t="s">
        <v>434</v>
      </c>
      <c r="AG118" s="883"/>
      <c r="AH118" s="883"/>
      <c r="AI118" s="883"/>
      <c r="AJ118" s="884"/>
      <c r="AK118" s="885" t="s">
        <v>308</v>
      </c>
      <c r="AL118" s="883"/>
      <c r="AM118" s="883"/>
      <c r="AN118" s="883"/>
      <c r="AO118" s="884"/>
      <c r="AP118" s="886" t="s">
        <v>435</v>
      </c>
      <c r="AQ118" s="887"/>
      <c r="AR118" s="887"/>
      <c r="AS118" s="887"/>
      <c r="AT118" s="888"/>
      <c r="AU118" s="919"/>
      <c r="AV118" s="920"/>
      <c r="AW118" s="920"/>
      <c r="AX118" s="920"/>
      <c r="AY118" s="920"/>
      <c r="AZ118" s="825" t="s">
        <v>466</v>
      </c>
      <c r="BA118" s="826"/>
      <c r="BB118" s="826"/>
      <c r="BC118" s="826"/>
      <c r="BD118" s="826"/>
      <c r="BE118" s="826"/>
      <c r="BF118" s="826"/>
      <c r="BG118" s="826"/>
      <c r="BH118" s="826"/>
      <c r="BI118" s="826"/>
      <c r="BJ118" s="826"/>
      <c r="BK118" s="826"/>
      <c r="BL118" s="826"/>
      <c r="BM118" s="826"/>
      <c r="BN118" s="826"/>
      <c r="BO118" s="826"/>
      <c r="BP118" s="827"/>
      <c r="BQ118" s="866" t="s">
        <v>414</v>
      </c>
      <c r="BR118" s="832"/>
      <c r="BS118" s="832"/>
      <c r="BT118" s="832"/>
      <c r="BU118" s="832"/>
      <c r="BV118" s="832" t="s">
        <v>458</v>
      </c>
      <c r="BW118" s="832"/>
      <c r="BX118" s="832"/>
      <c r="BY118" s="832"/>
      <c r="BZ118" s="832"/>
      <c r="CA118" s="832" t="s">
        <v>441</v>
      </c>
      <c r="CB118" s="832"/>
      <c r="CC118" s="832"/>
      <c r="CD118" s="832"/>
      <c r="CE118" s="832"/>
      <c r="CF118" s="862" t="s">
        <v>442</v>
      </c>
      <c r="CG118" s="863"/>
      <c r="CH118" s="863"/>
      <c r="CI118" s="863"/>
      <c r="CJ118" s="863"/>
      <c r="CK118" s="914"/>
      <c r="CL118" s="808"/>
      <c r="CM118" s="802" t="s">
        <v>467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441</v>
      </c>
      <c r="DH118" s="767"/>
      <c r="DI118" s="767"/>
      <c r="DJ118" s="767"/>
      <c r="DK118" s="768"/>
      <c r="DL118" s="769" t="s">
        <v>458</v>
      </c>
      <c r="DM118" s="767"/>
      <c r="DN118" s="767"/>
      <c r="DO118" s="767"/>
      <c r="DP118" s="768"/>
      <c r="DQ118" s="769" t="s">
        <v>414</v>
      </c>
      <c r="DR118" s="767"/>
      <c r="DS118" s="767"/>
      <c r="DT118" s="767"/>
      <c r="DU118" s="768"/>
      <c r="DV118" s="811" t="s">
        <v>441</v>
      </c>
      <c r="DW118" s="812"/>
      <c r="DX118" s="812"/>
      <c r="DY118" s="812"/>
      <c r="DZ118" s="813"/>
    </row>
    <row r="119" spans="1:130" s="224" customFormat="1" ht="26.25" customHeight="1" x14ac:dyDescent="0.2">
      <c r="A119" s="805" t="s">
        <v>439</v>
      </c>
      <c r="B119" s="806"/>
      <c r="C119" s="847" t="s">
        <v>440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458</v>
      </c>
      <c r="AB119" s="876"/>
      <c r="AC119" s="876"/>
      <c r="AD119" s="876"/>
      <c r="AE119" s="877"/>
      <c r="AF119" s="878" t="s">
        <v>414</v>
      </c>
      <c r="AG119" s="876"/>
      <c r="AH119" s="876"/>
      <c r="AI119" s="876"/>
      <c r="AJ119" s="877"/>
      <c r="AK119" s="878" t="s">
        <v>458</v>
      </c>
      <c r="AL119" s="876"/>
      <c r="AM119" s="876"/>
      <c r="AN119" s="876"/>
      <c r="AO119" s="877"/>
      <c r="AP119" s="879" t="s">
        <v>441</v>
      </c>
      <c r="AQ119" s="880"/>
      <c r="AR119" s="880"/>
      <c r="AS119" s="880"/>
      <c r="AT119" s="881"/>
      <c r="AU119" s="921"/>
      <c r="AV119" s="922"/>
      <c r="AW119" s="922"/>
      <c r="AX119" s="922"/>
      <c r="AY119" s="922"/>
      <c r="AZ119" s="245" t="s">
        <v>188</v>
      </c>
      <c r="BA119" s="245"/>
      <c r="BB119" s="245"/>
      <c r="BC119" s="245"/>
      <c r="BD119" s="245"/>
      <c r="BE119" s="245"/>
      <c r="BF119" s="245"/>
      <c r="BG119" s="245"/>
      <c r="BH119" s="245"/>
      <c r="BI119" s="245"/>
      <c r="BJ119" s="245"/>
      <c r="BK119" s="245"/>
      <c r="BL119" s="245"/>
      <c r="BM119" s="245"/>
      <c r="BN119" s="245"/>
      <c r="BO119" s="864" t="s">
        <v>468</v>
      </c>
      <c r="BP119" s="865"/>
      <c r="BQ119" s="866">
        <v>11346918</v>
      </c>
      <c r="BR119" s="832"/>
      <c r="BS119" s="832"/>
      <c r="BT119" s="832"/>
      <c r="BU119" s="832"/>
      <c r="BV119" s="832">
        <v>10935321</v>
      </c>
      <c r="BW119" s="832"/>
      <c r="BX119" s="832"/>
      <c r="BY119" s="832"/>
      <c r="BZ119" s="832"/>
      <c r="CA119" s="832">
        <v>10605265</v>
      </c>
      <c r="CB119" s="832"/>
      <c r="CC119" s="832"/>
      <c r="CD119" s="832"/>
      <c r="CE119" s="832"/>
      <c r="CF119" s="735"/>
      <c r="CG119" s="736"/>
      <c r="CH119" s="736"/>
      <c r="CI119" s="736"/>
      <c r="CJ119" s="821"/>
      <c r="CK119" s="915"/>
      <c r="CL119" s="810"/>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441</v>
      </c>
      <c r="DH119" s="751"/>
      <c r="DI119" s="751"/>
      <c r="DJ119" s="751"/>
      <c r="DK119" s="752"/>
      <c r="DL119" s="753" t="s">
        <v>441</v>
      </c>
      <c r="DM119" s="751"/>
      <c r="DN119" s="751"/>
      <c r="DO119" s="751"/>
      <c r="DP119" s="752"/>
      <c r="DQ119" s="753" t="s">
        <v>442</v>
      </c>
      <c r="DR119" s="751"/>
      <c r="DS119" s="751"/>
      <c r="DT119" s="751"/>
      <c r="DU119" s="752"/>
      <c r="DV119" s="835" t="s">
        <v>441</v>
      </c>
      <c r="DW119" s="836"/>
      <c r="DX119" s="836"/>
      <c r="DY119" s="836"/>
      <c r="DZ119" s="837"/>
    </row>
    <row r="120" spans="1:130" s="224" customFormat="1" ht="26.25" customHeight="1" x14ac:dyDescent="0.2">
      <c r="A120" s="807"/>
      <c r="B120" s="808"/>
      <c r="C120" s="802" t="s">
        <v>445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441</v>
      </c>
      <c r="AB120" s="767"/>
      <c r="AC120" s="767"/>
      <c r="AD120" s="767"/>
      <c r="AE120" s="768"/>
      <c r="AF120" s="769" t="s">
        <v>441</v>
      </c>
      <c r="AG120" s="767"/>
      <c r="AH120" s="767"/>
      <c r="AI120" s="767"/>
      <c r="AJ120" s="768"/>
      <c r="AK120" s="769" t="s">
        <v>441</v>
      </c>
      <c r="AL120" s="767"/>
      <c r="AM120" s="767"/>
      <c r="AN120" s="767"/>
      <c r="AO120" s="768"/>
      <c r="AP120" s="811" t="s">
        <v>441</v>
      </c>
      <c r="AQ120" s="812"/>
      <c r="AR120" s="812"/>
      <c r="AS120" s="812"/>
      <c r="AT120" s="813"/>
      <c r="AU120" s="867" t="s">
        <v>470</v>
      </c>
      <c r="AV120" s="868"/>
      <c r="AW120" s="868"/>
      <c r="AX120" s="868"/>
      <c r="AY120" s="869"/>
      <c r="AZ120" s="847" t="s">
        <v>471</v>
      </c>
      <c r="BA120" s="795"/>
      <c r="BB120" s="795"/>
      <c r="BC120" s="795"/>
      <c r="BD120" s="795"/>
      <c r="BE120" s="795"/>
      <c r="BF120" s="795"/>
      <c r="BG120" s="795"/>
      <c r="BH120" s="795"/>
      <c r="BI120" s="795"/>
      <c r="BJ120" s="795"/>
      <c r="BK120" s="795"/>
      <c r="BL120" s="795"/>
      <c r="BM120" s="795"/>
      <c r="BN120" s="795"/>
      <c r="BO120" s="795"/>
      <c r="BP120" s="796"/>
      <c r="BQ120" s="848">
        <v>4973082</v>
      </c>
      <c r="BR120" s="829"/>
      <c r="BS120" s="829"/>
      <c r="BT120" s="829"/>
      <c r="BU120" s="829"/>
      <c r="BV120" s="829">
        <v>5335103</v>
      </c>
      <c r="BW120" s="829"/>
      <c r="BX120" s="829"/>
      <c r="BY120" s="829"/>
      <c r="BZ120" s="829"/>
      <c r="CA120" s="829">
        <v>5507179</v>
      </c>
      <c r="CB120" s="829"/>
      <c r="CC120" s="829"/>
      <c r="CD120" s="829"/>
      <c r="CE120" s="829"/>
      <c r="CF120" s="853">
        <v>119.4</v>
      </c>
      <c r="CG120" s="854"/>
      <c r="CH120" s="854"/>
      <c r="CI120" s="854"/>
      <c r="CJ120" s="854"/>
      <c r="CK120" s="855" t="s">
        <v>472</v>
      </c>
      <c r="CL120" s="839"/>
      <c r="CM120" s="839"/>
      <c r="CN120" s="839"/>
      <c r="CO120" s="840"/>
      <c r="CP120" s="859" t="s">
        <v>473</v>
      </c>
      <c r="CQ120" s="860"/>
      <c r="CR120" s="860"/>
      <c r="CS120" s="860"/>
      <c r="CT120" s="860"/>
      <c r="CU120" s="860"/>
      <c r="CV120" s="860"/>
      <c r="CW120" s="860"/>
      <c r="CX120" s="860"/>
      <c r="CY120" s="860"/>
      <c r="CZ120" s="860"/>
      <c r="DA120" s="860"/>
      <c r="DB120" s="860"/>
      <c r="DC120" s="860"/>
      <c r="DD120" s="860"/>
      <c r="DE120" s="860"/>
      <c r="DF120" s="861"/>
      <c r="DG120" s="848">
        <v>1534353</v>
      </c>
      <c r="DH120" s="829"/>
      <c r="DI120" s="829"/>
      <c r="DJ120" s="829"/>
      <c r="DK120" s="829"/>
      <c r="DL120" s="829">
        <v>1323055</v>
      </c>
      <c r="DM120" s="829"/>
      <c r="DN120" s="829"/>
      <c r="DO120" s="829"/>
      <c r="DP120" s="829"/>
      <c r="DQ120" s="829">
        <v>1260241</v>
      </c>
      <c r="DR120" s="829"/>
      <c r="DS120" s="829"/>
      <c r="DT120" s="829"/>
      <c r="DU120" s="829"/>
      <c r="DV120" s="830">
        <v>27.3</v>
      </c>
      <c r="DW120" s="830"/>
      <c r="DX120" s="830"/>
      <c r="DY120" s="830"/>
      <c r="DZ120" s="831"/>
    </row>
    <row r="121" spans="1:130" s="224" customFormat="1" ht="26.25" customHeight="1" x14ac:dyDescent="0.2">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441</v>
      </c>
      <c r="AB121" s="767"/>
      <c r="AC121" s="767"/>
      <c r="AD121" s="767"/>
      <c r="AE121" s="768"/>
      <c r="AF121" s="769" t="s">
        <v>441</v>
      </c>
      <c r="AG121" s="767"/>
      <c r="AH121" s="767"/>
      <c r="AI121" s="767"/>
      <c r="AJ121" s="768"/>
      <c r="AK121" s="769" t="s">
        <v>441</v>
      </c>
      <c r="AL121" s="767"/>
      <c r="AM121" s="767"/>
      <c r="AN121" s="767"/>
      <c r="AO121" s="768"/>
      <c r="AP121" s="811" t="s">
        <v>441</v>
      </c>
      <c r="AQ121" s="812"/>
      <c r="AR121" s="812"/>
      <c r="AS121" s="812"/>
      <c r="AT121" s="813"/>
      <c r="AU121" s="870"/>
      <c r="AV121" s="871"/>
      <c r="AW121" s="871"/>
      <c r="AX121" s="871"/>
      <c r="AY121" s="872"/>
      <c r="AZ121" s="802" t="s">
        <v>475</v>
      </c>
      <c r="BA121" s="739"/>
      <c r="BB121" s="739"/>
      <c r="BC121" s="739"/>
      <c r="BD121" s="739"/>
      <c r="BE121" s="739"/>
      <c r="BF121" s="739"/>
      <c r="BG121" s="739"/>
      <c r="BH121" s="739"/>
      <c r="BI121" s="739"/>
      <c r="BJ121" s="739"/>
      <c r="BK121" s="739"/>
      <c r="BL121" s="739"/>
      <c r="BM121" s="739"/>
      <c r="BN121" s="739"/>
      <c r="BO121" s="739"/>
      <c r="BP121" s="740"/>
      <c r="BQ121" s="803">
        <v>688868</v>
      </c>
      <c r="BR121" s="804"/>
      <c r="BS121" s="804"/>
      <c r="BT121" s="804"/>
      <c r="BU121" s="804"/>
      <c r="BV121" s="804">
        <v>649317</v>
      </c>
      <c r="BW121" s="804"/>
      <c r="BX121" s="804"/>
      <c r="BY121" s="804"/>
      <c r="BZ121" s="804"/>
      <c r="CA121" s="804">
        <v>563167</v>
      </c>
      <c r="CB121" s="804"/>
      <c r="CC121" s="804"/>
      <c r="CD121" s="804"/>
      <c r="CE121" s="804"/>
      <c r="CF121" s="862">
        <v>12.2</v>
      </c>
      <c r="CG121" s="863"/>
      <c r="CH121" s="863"/>
      <c r="CI121" s="863"/>
      <c r="CJ121" s="863"/>
      <c r="CK121" s="856"/>
      <c r="CL121" s="842"/>
      <c r="CM121" s="842"/>
      <c r="CN121" s="842"/>
      <c r="CO121" s="843"/>
      <c r="CP121" s="822" t="s">
        <v>476</v>
      </c>
      <c r="CQ121" s="823"/>
      <c r="CR121" s="823"/>
      <c r="CS121" s="823"/>
      <c r="CT121" s="823"/>
      <c r="CU121" s="823"/>
      <c r="CV121" s="823"/>
      <c r="CW121" s="823"/>
      <c r="CX121" s="823"/>
      <c r="CY121" s="823"/>
      <c r="CZ121" s="823"/>
      <c r="DA121" s="823"/>
      <c r="DB121" s="823"/>
      <c r="DC121" s="823"/>
      <c r="DD121" s="823"/>
      <c r="DE121" s="823"/>
      <c r="DF121" s="824"/>
      <c r="DG121" s="803">
        <v>74524</v>
      </c>
      <c r="DH121" s="804"/>
      <c r="DI121" s="804"/>
      <c r="DJ121" s="804"/>
      <c r="DK121" s="804"/>
      <c r="DL121" s="804">
        <v>68284</v>
      </c>
      <c r="DM121" s="804"/>
      <c r="DN121" s="804"/>
      <c r="DO121" s="804"/>
      <c r="DP121" s="804"/>
      <c r="DQ121" s="804">
        <v>62147</v>
      </c>
      <c r="DR121" s="804"/>
      <c r="DS121" s="804"/>
      <c r="DT121" s="804"/>
      <c r="DU121" s="804"/>
      <c r="DV121" s="781">
        <v>1.3</v>
      </c>
      <c r="DW121" s="781"/>
      <c r="DX121" s="781"/>
      <c r="DY121" s="781"/>
      <c r="DZ121" s="782"/>
    </row>
    <row r="122" spans="1:130" s="224" customFormat="1" ht="26.25" customHeight="1" x14ac:dyDescent="0.2">
      <c r="A122" s="807"/>
      <c r="B122" s="808"/>
      <c r="C122" s="802"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414</v>
      </c>
      <c r="AB122" s="767"/>
      <c r="AC122" s="767"/>
      <c r="AD122" s="767"/>
      <c r="AE122" s="768"/>
      <c r="AF122" s="769" t="s">
        <v>441</v>
      </c>
      <c r="AG122" s="767"/>
      <c r="AH122" s="767"/>
      <c r="AI122" s="767"/>
      <c r="AJ122" s="768"/>
      <c r="AK122" s="769" t="s">
        <v>441</v>
      </c>
      <c r="AL122" s="767"/>
      <c r="AM122" s="767"/>
      <c r="AN122" s="767"/>
      <c r="AO122" s="768"/>
      <c r="AP122" s="811" t="s">
        <v>441</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5634515</v>
      </c>
      <c r="BR122" s="832"/>
      <c r="BS122" s="832"/>
      <c r="BT122" s="832"/>
      <c r="BU122" s="832"/>
      <c r="BV122" s="832">
        <v>5516535</v>
      </c>
      <c r="BW122" s="832"/>
      <c r="BX122" s="832"/>
      <c r="BY122" s="832"/>
      <c r="BZ122" s="832"/>
      <c r="CA122" s="832">
        <v>5203765</v>
      </c>
      <c r="CB122" s="832"/>
      <c r="CC122" s="832"/>
      <c r="CD122" s="832"/>
      <c r="CE122" s="832"/>
      <c r="CF122" s="833">
        <v>112.8</v>
      </c>
      <c r="CG122" s="834"/>
      <c r="CH122" s="834"/>
      <c r="CI122" s="834"/>
      <c r="CJ122" s="834"/>
      <c r="CK122" s="856"/>
      <c r="CL122" s="842"/>
      <c r="CM122" s="842"/>
      <c r="CN122" s="842"/>
      <c r="CO122" s="843"/>
      <c r="CP122" s="822" t="s">
        <v>403</v>
      </c>
      <c r="CQ122" s="823"/>
      <c r="CR122" s="823"/>
      <c r="CS122" s="823"/>
      <c r="CT122" s="823"/>
      <c r="CU122" s="823"/>
      <c r="CV122" s="823"/>
      <c r="CW122" s="823"/>
      <c r="CX122" s="823"/>
      <c r="CY122" s="823"/>
      <c r="CZ122" s="823"/>
      <c r="DA122" s="823"/>
      <c r="DB122" s="823"/>
      <c r="DC122" s="823"/>
      <c r="DD122" s="823"/>
      <c r="DE122" s="823"/>
      <c r="DF122" s="824"/>
      <c r="DG122" s="803" t="s">
        <v>442</v>
      </c>
      <c r="DH122" s="804"/>
      <c r="DI122" s="804"/>
      <c r="DJ122" s="804"/>
      <c r="DK122" s="804"/>
      <c r="DL122" s="804" t="s">
        <v>442</v>
      </c>
      <c r="DM122" s="804"/>
      <c r="DN122" s="804"/>
      <c r="DO122" s="804"/>
      <c r="DP122" s="804"/>
      <c r="DQ122" s="804" t="s">
        <v>442</v>
      </c>
      <c r="DR122" s="804"/>
      <c r="DS122" s="804"/>
      <c r="DT122" s="804"/>
      <c r="DU122" s="804"/>
      <c r="DV122" s="781" t="s">
        <v>442</v>
      </c>
      <c r="DW122" s="781"/>
      <c r="DX122" s="781"/>
      <c r="DY122" s="781"/>
      <c r="DZ122" s="782"/>
    </row>
    <row r="123" spans="1:130" s="224" customFormat="1" ht="26.25" customHeight="1" x14ac:dyDescent="0.2">
      <c r="A123" s="807"/>
      <c r="B123" s="808"/>
      <c r="C123" s="802" t="s">
        <v>462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442</v>
      </c>
      <c r="AB123" s="767"/>
      <c r="AC123" s="767"/>
      <c r="AD123" s="767"/>
      <c r="AE123" s="768"/>
      <c r="AF123" s="769" t="s">
        <v>441</v>
      </c>
      <c r="AG123" s="767"/>
      <c r="AH123" s="767"/>
      <c r="AI123" s="767"/>
      <c r="AJ123" s="768"/>
      <c r="AK123" s="769" t="s">
        <v>442</v>
      </c>
      <c r="AL123" s="767"/>
      <c r="AM123" s="767"/>
      <c r="AN123" s="767"/>
      <c r="AO123" s="768"/>
      <c r="AP123" s="811" t="s">
        <v>442</v>
      </c>
      <c r="AQ123" s="812"/>
      <c r="AR123" s="812"/>
      <c r="AS123" s="812"/>
      <c r="AT123" s="813"/>
      <c r="AU123" s="873"/>
      <c r="AV123" s="874"/>
      <c r="AW123" s="874"/>
      <c r="AX123" s="874"/>
      <c r="AY123" s="874"/>
      <c r="AZ123" s="245" t="s">
        <v>188</v>
      </c>
      <c r="BA123" s="245"/>
      <c r="BB123" s="245"/>
      <c r="BC123" s="245"/>
      <c r="BD123" s="245"/>
      <c r="BE123" s="245"/>
      <c r="BF123" s="245"/>
      <c r="BG123" s="245"/>
      <c r="BH123" s="245"/>
      <c r="BI123" s="245"/>
      <c r="BJ123" s="245"/>
      <c r="BK123" s="245"/>
      <c r="BL123" s="245"/>
      <c r="BM123" s="245"/>
      <c r="BN123" s="245"/>
      <c r="BO123" s="864" t="s">
        <v>478</v>
      </c>
      <c r="BP123" s="865"/>
      <c r="BQ123" s="819">
        <v>11296465</v>
      </c>
      <c r="BR123" s="820"/>
      <c r="BS123" s="820"/>
      <c r="BT123" s="820"/>
      <c r="BU123" s="820"/>
      <c r="BV123" s="820">
        <v>11500955</v>
      </c>
      <c r="BW123" s="820"/>
      <c r="BX123" s="820"/>
      <c r="BY123" s="820"/>
      <c r="BZ123" s="820"/>
      <c r="CA123" s="820">
        <v>11274111</v>
      </c>
      <c r="CB123" s="820"/>
      <c r="CC123" s="820"/>
      <c r="CD123" s="820"/>
      <c r="CE123" s="820"/>
      <c r="CF123" s="735"/>
      <c r="CG123" s="736"/>
      <c r="CH123" s="736"/>
      <c r="CI123" s="736"/>
      <c r="CJ123" s="821"/>
      <c r="CK123" s="856"/>
      <c r="CL123" s="842"/>
      <c r="CM123" s="842"/>
      <c r="CN123" s="842"/>
      <c r="CO123" s="843"/>
      <c r="CP123" s="822" t="s">
        <v>479</v>
      </c>
      <c r="CQ123" s="823"/>
      <c r="CR123" s="823"/>
      <c r="CS123" s="823"/>
      <c r="CT123" s="823"/>
      <c r="CU123" s="823"/>
      <c r="CV123" s="823"/>
      <c r="CW123" s="823"/>
      <c r="CX123" s="823"/>
      <c r="CY123" s="823"/>
      <c r="CZ123" s="823"/>
      <c r="DA123" s="823"/>
      <c r="DB123" s="823"/>
      <c r="DC123" s="823"/>
      <c r="DD123" s="823"/>
      <c r="DE123" s="823"/>
      <c r="DF123" s="824"/>
      <c r="DG123" s="766" t="s">
        <v>441</v>
      </c>
      <c r="DH123" s="767"/>
      <c r="DI123" s="767"/>
      <c r="DJ123" s="767"/>
      <c r="DK123" s="768"/>
      <c r="DL123" s="769" t="s">
        <v>441</v>
      </c>
      <c r="DM123" s="767"/>
      <c r="DN123" s="767"/>
      <c r="DO123" s="767"/>
      <c r="DP123" s="768"/>
      <c r="DQ123" s="769" t="s">
        <v>441</v>
      </c>
      <c r="DR123" s="767"/>
      <c r="DS123" s="767"/>
      <c r="DT123" s="767"/>
      <c r="DU123" s="768"/>
      <c r="DV123" s="811" t="s">
        <v>441</v>
      </c>
      <c r="DW123" s="812"/>
      <c r="DX123" s="812"/>
      <c r="DY123" s="812"/>
      <c r="DZ123" s="813"/>
    </row>
    <row r="124" spans="1:130" s="224" customFormat="1" ht="26.25" customHeight="1" thickBot="1" x14ac:dyDescent="0.25">
      <c r="A124" s="807"/>
      <c r="B124" s="808"/>
      <c r="C124" s="802" t="s">
        <v>465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442</v>
      </c>
      <c r="AB124" s="767"/>
      <c r="AC124" s="767"/>
      <c r="AD124" s="767"/>
      <c r="AE124" s="768"/>
      <c r="AF124" s="769" t="s">
        <v>441</v>
      </c>
      <c r="AG124" s="767"/>
      <c r="AH124" s="767"/>
      <c r="AI124" s="767"/>
      <c r="AJ124" s="768"/>
      <c r="AK124" s="769" t="s">
        <v>441</v>
      </c>
      <c r="AL124" s="767"/>
      <c r="AM124" s="767"/>
      <c r="AN124" s="767"/>
      <c r="AO124" s="768"/>
      <c r="AP124" s="811" t="s">
        <v>441</v>
      </c>
      <c r="AQ124" s="812"/>
      <c r="AR124" s="812"/>
      <c r="AS124" s="812"/>
      <c r="AT124" s="813"/>
      <c r="AU124" s="814" t="s">
        <v>480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1.1000000000000001</v>
      </c>
      <c r="BR124" s="818"/>
      <c r="BS124" s="818"/>
      <c r="BT124" s="818"/>
      <c r="BU124" s="818"/>
      <c r="BV124" s="818" t="s">
        <v>441</v>
      </c>
      <c r="BW124" s="818"/>
      <c r="BX124" s="818"/>
      <c r="BY124" s="818"/>
      <c r="BZ124" s="818"/>
      <c r="CA124" s="818" t="s">
        <v>441</v>
      </c>
      <c r="CB124" s="818"/>
      <c r="CC124" s="818"/>
      <c r="CD124" s="818"/>
      <c r="CE124" s="818"/>
      <c r="CF124" s="713"/>
      <c r="CG124" s="714"/>
      <c r="CH124" s="714"/>
      <c r="CI124" s="714"/>
      <c r="CJ124" s="849"/>
      <c r="CK124" s="857"/>
      <c r="CL124" s="857"/>
      <c r="CM124" s="857"/>
      <c r="CN124" s="857"/>
      <c r="CO124" s="858"/>
      <c r="CP124" s="822" t="s">
        <v>481</v>
      </c>
      <c r="CQ124" s="823"/>
      <c r="CR124" s="823"/>
      <c r="CS124" s="823"/>
      <c r="CT124" s="823"/>
      <c r="CU124" s="823"/>
      <c r="CV124" s="823"/>
      <c r="CW124" s="823"/>
      <c r="CX124" s="823"/>
      <c r="CY124" s="823"/>
      <c r="CZ124" s="823"/>
      <c r="DA124" s="823"/>
      <c r="DB124" s="823"/>
      <c r="DC124" s="823"/>
      <c r="DD124" s="823"/>
      <c r="DE124" s="823"/>
      <c r="DF124" s="824"/>
      <c r="DG124" s="750">
        <v>161000</v>
      </c>
      <c r="DH124" s="751"/>
      <c r="DI124" s="751"/>
      <c r="DJ124" s="751"/>
      <c r="DK124" s="752"/>
      <c r="DL124" s="753" t="s">
        <v>482</v>
      </c>
      <c r="DM124" s="751"/>
      <c r="DN124" s="751"/>
      <c r="DO124" s="751"/>
      <c r="DP124" s="752"/>
      <c r="DQ124" s="753" t="s">
        <v>483</v>
      </c>
      <c r="DR124" s="751"/>
      <c r="DS124" s="751"/>
      <c r="DT124" s="751"/>
      <c r="DU124" s="752"/>
      <c r="DV124" s="835" t="s">
        <v>484</v>
      </c>
      <c r="DW124" s="836"/>
      <c r="DX124" s="836"/>
      <c r="DY124" s="836"/>
      <c r="DZ124" s="837"/>
    </row>
    <row r="125" spans="1:130" s="224" customFormat="1" ht="26.25" customHeight="1" x14ac:dyDescent="0.2">
      <c r="A125" s="807"/>
      <c r="B125" s="808"/>
      <c r="C125" s="802" t="s">
        <v>467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485</v>
      </c>
      <c r="AB125" s="767"/>
      <c r="AC125" s="767"/>
      <c r="AD125" s="767"/>
      <c r="AE125" s="768"/>
      <c r="AF125" s="769" t="s">
        <v>484</v>
      </c>
      <c r="AG125" s="767"/>
      <c r="AH125" s="767"/>
      <c r="AI125" s="767"/>
      <c r="AJ125" s="768"/>
      <c r="AK125" s="769" t="s">
        <v>483</v>
      </c>
      <c r="AL125" s="767"/>
      <c r="AM125" s="767"/>
      <c r="AN125" s="767"/>
      <c r="AO125" s="768"/>
      <c r="AP125" s="811" t="s">
        <v>483</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486</v>
      </c>
      <c r="CL125" s="839"/>
      <c r="CM125" s="839"/>
      <c r="CN125" s="839"/>
      <c r="CO125" s="840"/>
      <c r="CP125" s="847" t="s">
        <v>487</v>
      </c>
      <c r="CQ125" s="795"/>
      <c r="CR125" s="795"/>
      <c r="CS125" s="795"/>
      <c r="CT125" s="795"/>
      <c r="CU125" s="795"/>
      <c r="CV125" s="795"/>
      <c r="CW125" s="795"/>
      <c r="CX125" s="795"/>
      <c r="CY125" s="795"/>
      <c r="CZ125" s="795"/>
      <c r="DA125" s="795"/>
      <c r="DB125" s="795"/>
      <c r="DC125" s="795"/>
      <c r="DD125" s="795"/>
      <c r="DE125" s="795"/>
      <c r="DF125" s="796"/>
      <c r="DG125" s="848" t="s">
        <v>484</v>
      </c>
      <c r="DH125" s="829"/>
      <c r="DI125" s="829"/>
      <c r="DJ125" s="829"/>
      <c r="DK125" s="829"/>
      <c r="DL125" s="829" t="s">
        <v>488</v>
      </c>
      <c r="DM125" s="829"/>
      <c r="DN125" s="829"/>
      <c r="DO125" s="829"/>
      <c r="DP125" s="829"/>
      <c r="DQ125" s="829" t="s">
        <v>489</v>
      </c>
      <c r="DR125" s="829"/>
      <c r="DS125" s="829"/>
      <c r="DT125" s="829"/>
      <c r="DU125" s="829"/>
      <c r="DV125" s="830" t="s">
        <v>490</v>
      </c>
      <c r="DW125" s="830"/>
      <c r="DX125" s="830"/>
      <c r="DY125" s="830"/>
      <c r="DZ125" s="831"/>
    </row>
    <row r="126" spans="1:130" s="224" customFormat="1" ht="26.25" customHeight="1" thickBot="1" x14ac:dyDescent="0.25">
      <c r="A126" s="807"/>
      <c r="B126" s="808"/>
      <c r="C126" s="802" t="s">
        <v>469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2281</v>
      </c>
      <c r="AB126" s="767"/>
      <c r="AC126" s="767"/>
      <c r="AD126" s="767"/>
      <c r="AE126" s="768"/>
      <c r="AF126" s="769" t="s">
        <v>488</v>
      </c>
      <c r="AG126" s="767"/>
      <c r="AH126" s="767"/>
      <c r="AI126" s="767"/>
      <c r="AJ126" s="768"/>
      <c r="AK126" s="769" t="s">
        <v>483</v>
      </c>
      <c r="AL126" s="767"/>
      <c r="AM126" s="767"/>
      <c r="AN126" s="767"/>
      <c r="AO126" s="768"/>
      <c r="AP126" s="811" t="s">
        <v>484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491</v>
      </c>
      <c r="CQ126" s="739"/>
      <c r="CR126" s="739"/>
      <c r="CS126" s="739"/>
      <c r="CT126" s="739"/>
      <c r="CU126" s="739"/>
      <c r="CV126" s="739"/>
      <c r="CW126" s="739"/>
      <c r="CX126" s="739"/>
      <c r="CY126" s="739"/>
      <c r="CZ126" s="739"/>
      <c r="DA126" s="739"/>
      <c r="DB126" s="739"/>
      <c r="DC126" s="739"/>
      <c r="DD126" s="739"/>
      <c r="DE126" s="739"/>
      <c r="DF126" s="740"/>
      <c r="DG126" s="803" t="s">
        <v>484</v>
      </c>
      <c r="DH126" s="804"/>
      <c r="DI126" s="804"/>
      <c r="DJ126" s="804"/>
      <c r="DK126" s="804"/>
      <c r="DL126" s="804" t="s">
        <v>483</v>
      </c>
      <c r="DM126" s="804"/>
      <c r="DN126" s="804"/>
      <c r="DO126" s="804"/>
      <c r="DP126" s="804"/>
      <c r="DQ126" s="804" t="s">
        <v>492</v>
      </c>
      <c r="DR126" s="804"/>
      <c r="DS126" s="804"/>
      <c r="DT126" s="804"/>
      <c r="DU126" s="804"/>
      <c r="DV126" s="781" t="s">
        <v>484</v>
      </c>
      <c r="DW126" s="781"/>
      <c r="DX126" s="781"/>
      <c r="DY126" s="781"/>
      <c r="DZ126" s="782"/>
    </row>
    <row r="127" spans="1:130" s="224" customFormat="1" ht="26.25" customHeight="1" x14ac:dyDescent="0.2">
      <c r="A127" s="809"/>
      <c r="B127" s="810"/>
      <c r="C127" s="825" t="s">
        <v>493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483</v>
      </c>
      <c r="AB127" s="767"/>
      <c r="AC127" s="767"/>
      <c r="AD127" s="767"/>
      <c r="AE127" s="768"/>
      <c r="AF127" s="769" t="s">
        <v>484</v>
      </c>
      <c r="AG127" s="767"/>
      <c r="AH127" s="767"/>
      <c r="AI127" s="767"/>
      <c r="AJ127" s="768"/>
      <c r="AK127" s="769" t="s">
        <v>488</v>
      </c>
      <c r="AL127" s="767"/>
      <c r="AM127" s="767"/>
      <c r="AN127" s="767"/>
      <c r="AO127" s="768"/>
      <c r="AP127" s="811" t="s">
        <v>488</v>
      </c>
      <c r="AQ127" s="812"/>
      <c r="AR127" s="812"/>
      <c r="AS127" s="812"/>
      <c r="AT127" s="813"/>
      <c r="AU127" s="226"/>
      <c r="AV127" s="226"/>
      <c r="AW127" s="226"/>
      <c r="AX127" s="828" t="s">
        <v>494</v>
      </c>
      <c r="AY127" s="799"/>
      <c r="AZ127" s="799"/>
      <c r="BA127" s="799"/>
      <c r="BB127" s="799"/>
      <c r="BC127" s="799"/>
      <c r="BD127" s="799"/>
      <c r="BE127" s="800"/>
      <c r="BF127" s="798" t="s">
        <v>495</v>
      </c>
      <c r="BG127" s="799"/>
      <c r="BH127" s="799"/>
      <c r="BI127" s="799"/>
      <c r="BJ127" s="799"/>
      <c r="BK127" s="799"/>
      <c r="BL127" s="800"/>
      <c r="BM127" s="798" t="s">
        <v>496</v>
      </c>
      <c r="BN127" s="799"/>
      <c r="BO127" s="799"/>
      <c r="BP127" s="799"/>
      <c r="BQ127" s="799"/>
      <c r="BR127" s="799"/>
      <c r="BS127" s="800"/>
      <c r="BT127" s="798" t="s">
        <v>497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498</v>
      </c>
      <c r="CQ127" s="739"/>
      <c r="CR127" s="739"/>
      <c r="CS127" s="739"/>
      <c r="CT127" s="739"/>
      <c r="CU127" s="739"/>
      <c r="CV127" s="739"/>
      <c r="CW127" s="739"/>
      <c r="CX127" s="739"/>
      <c r="CY127" s="739"/>
      <c r="CZ127" s="739"/>
      <c r="DA127" s="739"/>
      <c r="DB127" s="739"/>
      <c r="DC127" s="739"/>
      <c r="DD127" s="739"/>
      <c r="DE127" s="739"/>
      <c r="DF127" s="740"/>
      <c r="DG127" s="803" t="s">
        <v>484</v>
      </c>
      <c r="DH127" s="804"/>
      <c r="DI127" s="804"/>
      <c r="DJ127" s="804"/>
      <c r="DK127" s="804"/>
      <c r="DL127" s="804" t="s">
        <v>484</v>
      </c>
      <c r="DM127" s="804"/>
      <c r="DN127" s="804"/>
      <c r="DO127" s="804"/>
      <c r="DP127" s="804"/>
      <c r="DQ127" s="804" t="s">
        <v>484</v>
      </c>
      <c r="DR127" s="804"/>
      <c r="DS127" s="804"/>
      <c r="DT127" s="804"/>
      <c r="DU127" s="804"/>
      <c r="DV127" s="781" t="s">
        <v>483</v>
      </c>
      <c r="DW127" s="781"/>
      <c r="DX127" s="781"/>
      <c r="DY127" s="781"/>
      <c r="DZ127" s="782"/>
    </row>
    <row r="128" spans="1:130" s="224" customFormat="1" ht="26.25" customHeight="1" thickBot="1" x14ac:dyDescent="0.25">
      <c r="A128" s="783" t="s">
        <v>499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500</v>
      </c>
      <c r="X128" s="785"/>
      <c r="Y128" s="785"/>
      <c r="Z128" s="786"/>
      <c r="AA128" s="787">
        <v>61337</v>
      </c>
      <c r="AB128" s="788"/>
      <c r="AC128" s="788"/>
      <c r="AD128" s="788"/>
      <c r="AE128" s="789"/>
      <c r="AF128" s="790">
        <v>62745</v>
      </c>
      <c r="AG128" s="788"/>
      <c r="AH128" s="788"/>
      <c r="AI128" s="788"/>
      <c r="AJ128" s="789"/>
      <c r="AK128" s="790">
        <v>53324</v>
      </c>
      <c r="AL128" s="788"/>
      <c r="AM128" s="788"/>
      <c r="AN128" s="788"/>
      <c r="AO128" s="789"/>
      <c r="AP128" s="791"/>
      <c r="AQ128" s="792"/>
      <c r="AR128" s="792"/>
      <c r="AS128" s="792"/>
      <c r="AT128" s="793"/>
      <c r="AU128" s="226"/>
      <c r="AV128" s="226"/>
      <c r="AW128" s="226"/>
      <c r="AX128" s="794" t="s">
        <v>501</v>
      </c>
      <c r="AY128" s="795"/>
      <c r="AZ128" s="795"/>
      <c r="BA128" s="795"/>
      <c r="BB128" s="795"/>
      <c r="BC128" s="795"/>
      <c r="BD128" s="795"/>
      <c r="BE128" s="796"/>
      <c r="BF128" s="773" t="s">
        <v>484</v>
      </c>
      <c r="BG128" s="774"/>
      <c r="BH128" s="774"/>
      <c r="BI128" s="774"/>
      <c r="BJ128" s="774"/>
      <c r="BK128" s="774"/>
      <c r="BL128" s="797"/>
      <c r="BM128" s="773">
        <v>14.93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502</v>
      </c>
      <c r="CQ128" s="717"/>
      <c r="CR128" s="717"/>
      <c r="CS128" s="717"/>
      <c r="CT128" s="717"/>
      <c r="CU128" s="717"/>
      <c r="CV128" s="717"/>
      <c r="CW128" s="717"/>
      <c r="CX128" s="717"/>
      <c r="CY128" s="717"/>
      <c r="CZ128" s="717"/>
      <c r="DA128" s="717"/>
      <c r="DB128" s="717"/>
      <c r="DC128" s="717"/>
      <c r="DD128" s="717"/>
      <c r="DE128" s="717"/>
      <c r="DF128" s="718"/>
      <c r="DG128" s="777" t="s">
        <v>489</v>
      </c>
      <c r="DH128" s="778"/>
      <c r="DI128" s="778"/>
      <c r="DJ128" s="778"/>
      <c r="DK128" s="778"/>
      <c r="DL128" s="778" t="s">
        <v>482</v>
      </c>
      <c r="DM128" s="778"/>
      <c r="DN128" s="778"/>
      <c r="DO128" s="778"/>
      <c r="DP128" s="778"/>
      <c r="DQ128" s="778" t="s">
        <v>490</v>
      </c>
      <c r="DR128" s="778"/>
      <c r="DS128" s="778"/>
      <c r="DT128" s="778"/>
      <c r="DU128" s="778"/>
      <c r="DV128" s="779" t="s">
        <v>484</v>
      </c>
      <c r="DW128" s="779"/>
      <c r="DX128" s="779"/>
      <c r="DY128" s="779"/>
      <c r="DZ128" s="780"/>
    </row>
    <row r="129" spans="1:131" s="224" customFormat="1" ht="26.25" customHeight="1" x14ac:dyDescent="0.2">
      <c r="A129" s="761" t="s">
        <v>107</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503</v>
      </c>
      <c r="X129" s="764"/>
      <c r="Y129" s="764"/>
      <c r="Z129" s="765"/>
      <c r="AA129" s="766">
        <v>4928369</v>
      </c>
      <c r="AB129" s="767"/>
      <c r="AC129" s="767"/>
      <c r="AD129" s="767"/>
      <c r="AE129" s="768"/>
      <c r="AF129" s="769">
        <v>5156620</v>
      </c>
      <c r="AG129" s="767"/>
      <c r="AH129" s="767"/>
      <c r="AI129" s="767"/>
      <c r="AJ129" s="768"/>
      <c r="AK129" s="769">
        <v>5109242</v>
      </c>
      <c r="AL129" s="767"/>
      <c r="AM129" s="767"/>
      <c r="AN129" s="767"/>
      <c r="AO129" s="768"/>
      <c r="AP129" s="770"/>
      <c r="AQ129" s="771"/>
      <c r="AR129" s="771"/>
      <c r="AS129" s="771"/>
      <c r="AT129" s="772"/>
      <c r="AU129" s="227"/>
      <c r="AV129" s="227"/>
      <c r="AW129" s="227"/>
      <c r="AX129" s="738" t="s">
        <v>504</v>
      </c>
      <c r="AY129" s="739"/>
      <c r="AZ129" s="739"/>
      <c r="BA129" s="739"/>
      <c r="BB129" s="739"/>
      <c r="BC129" s="739"/>
      <c r="BD129" s="739"/>
      <c r="BE129" s="740"/>
      <c r="BF129" s="757" t="s">
        <v>482</v>
      </c>
      <c r="BG129" s="758"/>
      <c r="BH129" s="758"/>
      <c r="BI129" s="758"/>
      <c r="BJ129" s="758"/>
      <c r="BK129" s="758"/>
      <c r="BL129" s="759"/>
      <c r="BM129" s="757">
        <v>19.93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506</v>
      </c>
      <c r="X130" s="764"/>
      <c r="Y130" s="764"/>
      <c r="Z130" s="765"/>
      <c r="AA130" s="766">
        <v>497054</v>
      </c>
      <c r="AB130" s="767"/>
      <c r="AC130" s="767"/>
      <c r="AD130" s="767"/>
      <c r="AE130" s="768"/>
      <c r="AF130" s="769">
        <v>499291</v>
      </c>
      <c r="AG130" s="767"/>
      <c r="AH130" s="767"/>
      <c r="AI130" s="767"/>
      <c r="AJ130" s="768"/>
      <c r="AK130" s="769">
        <v>497312</v>
      </c>
      <c r="AL130" s="767"/>
      <c r="AM130" s="767"/>
      <c r="AN130" s="767"/>
      <c r="AO130" s="768"/>
      <c r="AP130" s="770"/>
      <c r="AQ130" s="771"/>
      <c r="AR130" s="771"/>
      <c r="AS130" s="771"/>
      <c r="AT130" s="772"/>
      <c r="AU130" s="227"/>
      <c r="AV130" s="227"/>
      <c r="AW130" s="227"/>
      <c r="AX130" s="738" t="s">
        <v>507</v>
      </c>
      <c r="AY130" s="739"/>
      <c r="AZ130" s="739"/>
      <c r="BA130" s="739"/>
      <c r="BB130" s="739"/>
      <c r="BC130" s="739"/>
      <c r="BD130" s="739"/>
      <c r="BE130" s="740"/>
      <c r="BF130" s="741">
        <v>12.2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508</v>
      </c>
      <c r="X131" s="748"/>
      <c r="Y131" s="748"/>
      <c r="Z131" s="749"/>
      <c r="AA131" s="750">
        <v>4431315</v>
      </c>
      <c r="AB131" s="751"/>
      <c r="AC131" s="751"/>
      <c r="AD131" s="751"/>
      <c r="AE131" s="752"/>
      <c r="AF131" s="753">
        <v>4657329</v>
      </c>
      <c r="AG131" s="751"/>
      <c r="AH131" s="751"/>
      <c r="AI131" s="751"/>
      <c r="AJ131" s="752"/>
      <c r="AK131" s="753">
        <v>4611930</v>
      </c>
      <c r="AL131" s="751"/>
      <c r="AM131" s="751"/>
      <c r="AN131" s="751"/>
      <c r="AO131" s="752"/>
      <c r="AP131" s="754"/>
      <c r="AQ131" s="755"/>
      <c r="AR131" s="755"/>
      <c r="AS131" s="755"/>
      <c r="AT131" s="756"/>
      <c r="AU131" s="227"/>
      <c r="AV131" s="227"/>
      <c r="AW131" s="227"/>
      <c r="AX131" s="716" t="s">
        <v>509</v>
      </c>
      <c r="AY131" s="717"/>
      <c r="AZ131" s="717"/>
      <c r="BA131" s="717"/>
      <c r="BB131" s="717"/>
      <c r="BC131" s="717"/>
      <c r="BD131" s="717"/>
      <c r="BE131" s="718"/>
      <c r="BF131" s="719" t="s">
        <v>483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511</v>
      </c>
      <c r="W132" s="729"/>
      <c r="X132" s="729"/>
      <c r="Y132" s="729"/>
      <c r="Z132" s="730"/>
      <c r="AA132" s="731">
        <v>14.291288249999999</v>
      </c>
      <c r="AB132" s="732"/>
      <c r="AC132" s="732"/>
      <c r="AD132" s="732"/>
      <c r="AE132" s="733"/>
      <c r="AF132" s="734">
        <v>12.29666188</v>
      </c>
      <c r="AG132" s="732"/>
      <c r="AH132" s="732"/>
      <c r="AI132" s="732"/>
      <c r="AJ132" s="733"/>
      <c r="AK132" s="734">
        <v>10.259023880000001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512</v>
      </c>
      <c r="W133" s="708"/>
      <c r="X133" s="708"/>
      <c r="Y133" s="708"/>
      <c r="Z133" s="709"/>
      <c r="AA133" s="710">
        <v>13.4</v>
      </c>
      <c r="AB133" s="711"/>
      <c r="AC133" s="711"/>
      <c r="AD133" s="711"/>
      <c r="AE133" s="712"/>
      <c r="AF133" s="710">
        <v>14</v>
      </c>
      <c r="AG133" s="711"/>
      <c r="AH133" s="711"/>
      <c r="AI133" s="711"/>
      <c r="AJ133" s="712"/>
      <c r="AK133" s="710">
        <v>12.2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EVM+3E6Yyu2byOJW1TWKyT5X6Ac/F/mLrmbpTu7qnO9RiC1KMwkXF57KP3QW6oQe9lcxRf74PQwiyMluauItw==" saltValue="Cy0UyZnamsMGhE24cIkm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38330-2772-4AF1-80AD-DAA4B03927B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0Sv84e1vVEtY14X7kc+uyIuRuY1xwt9hAEejFgZW+bBUKJ/uZp8QnJVGKd7yLDLNsFcpxxUl2KIyaX9lE0+aog==" saltValue="2B2ifQGh6KRYV//o5Aov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JrT2YniYMldrw237WXB2KpshZEHWxYnkpUAiPJXOzKpuEWeJR9b0mFkcfVnhIVWJgj6g1S9TyT7LdLOCBBKg==" saltValue="Uzr4zuuByQPcwFOlP+N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515</v>
      </c>
      <c r="AL6" s="260"/>
      <c r="AM6" s="260"/>
      <c r="AN6" s="260"/>
    </row>
    <row r="7" spans="1:46" ht="13.5" customHeight="1" x14ac:dyDescent="0.2">
      <c r="A7" s="259"/>
      <c r="AK7" s="262"/>
      <c r="AL7" s="263"/>
      <c r="AM7" s="263"/>
      <c r="AN7" s="264"/>
      <c r="AO7" s="1105" t="s">
        <v>516</v>
      </c>
      <c r="AP7" s="265"/>
      <c r="AQ7" s="266" t="s">
        <v>517</v>
      </c>
      <c r="AR7" s="267"/>
    </row>
    <row r="8" spans="1:46" ht="13.2" x14ac:dyDescent="0.2">
      <c r="A8" s="259"/>
      <c r="AK8" s="268"/>
      <c r="AL8" s="269"/>
      <c r="AM8" s="269"/>
      <c r="AN8" s="270"/>
      <c r="AO8" s="1106"/>
      <c r="AP8" s="271" t="s">
        <v>518</v>
      </c>
      <c r="AQ8" s="272" t="s">
        <v>519</v>
      </c>
      <c r="AR8" s="273" t="s">
        <v>520</v>
      </c>
    </row>
    <row r="9" spans="1:46" ht="13.2" x14ac:dyDescent="0.2">
      <c r="A9" s="259"/>
      <c r="AK9" s="1117" t="s">
        <v>521</v>
      </c>
      <c r="AL9" s="1118"/>
      <c r="AM9" s="1118"/>
      <c r="AN9" s="1119"/>
      <c r="AO9" s="274">
        <v>1500298</v>
      </c>
      <c r="AP9" s="274">
        <v>76045</v>
      </c>
      <c r="AQ9" s="275">
        <v>91991</v>
      </c>
      <c r="AR9" s="276">
        <v>-17.3</v>
      </c>
    </row>
    <row r="10" spans="1:46" ht="13.5" customHeight="1" x14ac:dyDescent="0.2">
      <c r="A10" s="259"/>
      <c r="AK10" s="1117" t="s">
        <v>522</v>
      </c>
      <c r="AL10" s="1118"/>
      <c r="AM10" s="1118"/>
      <c r="AN10" s="1119"/>
      <c r="AO10" s="277">
        <v>192853</v>
      </c>
      <c r="AP10" s="277">
        <v>9775</v>
      </c>
      <c r="AQ10" s="278">
        <v>12405</v>
      </c>
      <c r="AR10" s="279">
        <v>-21.2</v>
      </c>
    </row>
    <row r="11" spans="1:46" ht="13.5" customHeight="1" x14ac:dyDescent="0.2">
      <c r="A11" s="259"/>
      <c r="AK11" s="1117" t="s">
        <v>523</v>
      </c>
      <c r="AL11" s="1118"/>
      <c r="AM11" s="1118"/>
      <c r="AN11" s="1119"/>
      <c r="AO11" s="277" t="s">
        <v>524</v>
      </c>
      <c r="AP11" s="277" t="s">
        <v>524</v>
      </c>
      <c r="AQ11" s="278">
        <v>395</v>
      </c>
      <c r="AR11" s="279" t="s">
        <v>524</v>
      </c>
    </row>
    <row r="12" spans="1:46" ht="13.5" customHeight="1" x14ac:dyDescent="0.2">
      <c r="A12" s="259"/>
      <c r="AK12" s="1117" t="s">
        <v>525</v>
      </c>
      <c r="AL12" s="1118"/>
      <c r="AM12" s="1118"/>
      <c r="AN12" s="1119"/>
      <c r="AO12" s="277" t="s">
        <v>524</v>
      </c>
      <c r="AP12" s="277" t="s">
        <v>524</v>
      </c>
      <c r="AQ12" s="278">
        <v>19</v>
      </c>
      <c r="AR12" s="279" t="s">
        <v>524</v>
      </c>
    </row>
    <row r="13" spans="1:46" ht="13.5" customHeight="1" x14ac:dyDescent="0.2">
      <c r="A13" s="259"/>
      <c r="AK13" s="1117" t="s">
        <v>526</v>
      </c>
      <c r="AL13" s="1118"/>
      <c r="AM13" s="1118"/>
      <c r="AN13" s="1119"/>
      <c r="AO13" s="277">
        <v>74425</v>
      </c>
      <c r="AP13" s="277">
        <v>3772</v>
      </c>
      <c r="AQ13" s="278">
        <v>3751</v>
      </c>
      <c r="AR13" s="279">
        <v>0.6</v>
      </c>
    </row>
    <row r="14" spans="1:46" ht="13.5" customHeight="1" x14ac:dyDescent="0.2">
      <c r="A14" s="259"/>
      <c r="AK14" s="1117" t="s">
        <v>527</v>
      </c>
      <c r="AL14" s="1118"/>
      <c r="AM14" s="1118"/>
      <c r="AN14" s="1119"/>
      <c r="AO14" s="277">
        <v>24708</v>
      </c>
      <c r="AP14" s="277">
        <v>1252</v>
      </c>
      <c r="AQ14" s="278">
        <v>1672</v>
      </c>
      <c r="AR14" s="279">
        <v>-25.1</v>
      </c>
    </row>
    <row r="15" spans="1:46" ht="13.5" customHeight="1" x14ac:dyDescent="0.2">
      <c r="A15" s="259"/>
      <c r="AK15" s="1120" t="s">
        <v>528</v>
      </c>
      <c r="AL15" s="1121"/>
      <c r="AM15" s="1121"/>
      <c r="AN15" s="1122"/>
      <c r="AO15" s="277">
        <v>-75691</v>
      </c>
      <c r="AP15" s="277">
        <v>-3837</v>
      </c>
      <c r="AQ15" s="278">
        <v>-6358</v>
      </c>
      <c r="AR15" s="279">
        <v>-39.700000000000003</v>
      </c>
    </row>
    <row r="16" spans="1:46" ht="13.2" x14ac:dyDescent="0.2">
      <c r="A16" s="259"/>
      <c r="AK16" s="1120" t="s">
        <v>188</v>
      </c>
      <c r="AL16" s="1121"/>
      <c r="AM16" s="1121"/>
      <c r="AN16" s="1122"/>
      <c r="AO16" s="277">
        <v>1716593</v>
      </c>
      <c r="AP16" s="277">
        <v>87009</v>
      </c>
      <c r="AQ16" s="278">
        <v>103876</v>
      </c>
      <c r="AR16" s="279">
        <v>-16.2</v>
      </c>
    </row>
    <row r="17" spans="1:46" ht="13.2" x14ac:dyDescent="0.2">
      <c r="A17" s="259"/>
    </row>
    <row r="18" spans="1:46" ht="13.2" x14ac:dyDescent="0.2">
      <c r="A18" s="259"/>
      <c r="AQ18" s="280"/>
      <c r="AR18" s="280"/>
    </row>
    <row r="19" spans="1:46" ht="13.2" x14ac:dyDescent="0.2">
      <c r="A19" s="259"/>
      <c r="AK19" s="255" t="s">
        <v>529</v>
      </c>
    </row>
    <row r="20" spans="1:46" ht="13.2" x14ac:dyDescent="0.2">
      <c r="A20" s="259"/>
      <c r="AK20" s="281"/>
      <c r="AL20" s="282"/>
      <c r="AM20" s="282"/>
      <c r="AN20" s="283"/>
      <c r="AO20" s="284" t="s">
        <v>530</v>
      </c>
      <c r="AP20" s="285" t="s">
        <v>531</v>
      </c>
      <c r="AQ20" s="286" t="s">
        <v>532</v>
      </c>
      <c r="AR20" s="287"/>
    </row>
    <row r="21" spans="1:46" s="260" customFormat="1" ht="13.2" x14ac:dyDescent="0.2">
      <c r="A21" s="288"/>
      <c r="AK21" s="1123" t="s">
        <v>533</v>
      </c>
      <c r="AL21" s="1124"/>
      <c r="AM21" s="1124"/>
      <c r="AN21" s="1125"/>
      <c r="AO21" s="289">
        <v>7.6</v>
      </c>
      <c r="AP21" s="290">
        <v>9.2899999999999991</v>
      </c>
      <c r="AQ21" s="291">
        <v>-1.69</v>
      </c>
      <c r="AS21" s="292"/>
      <c r="AT21" s="288"/>
    </row>
    <row r="22" spans="1:46" s="260" customFormat="1" ht="13.2" x14ac:dyDescent="0.2">
      <c r="A22" s="288"/>
      <c r="AK22" s="1123" t="s">
        <v>534</v>
      </c>
      <c r="AL22" s="1124"/>
      <c r="AM22" s="1124"/>
      <c r="AN22" s="1125"/>
      <c r="AO22" s="293">
        <v>97.7</v>
      </c>
      <c r="AP22" s="294">
        <v>96.9</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537</v>
      </c>
      <c r="AL29" s="260"/>
      <c r="AM29" s="260"/>
      <c r="AN29" s="260"/>
      <c r="AS29" s="302"/>
    </row>
    <row r="30" spans="1:46" ht="13.5" customHeight="1" x14ac:dyDescent="0.2">
      <c r="A30" s="259"/>
      <c r="AK30" s="262"/>
      <c r="AL30" s="263"/>
      <c r="AM30" s="263"/>
      <c r="AN30" s="264"/>
      <c r="AO30" s="1105" t="s">
        <v>516</v>
      </c>
      <c r="AP30" s="265"/>
      <c r="AQ30" s="266" t="s">
        <v>517</v>
      </c>
      <c r="AR30" s="267"/>
    </row>
    <row r="31" spans="1:46" ht="13.2" x14ac:dyDescent="0.2">
      <c r="A31" s="259"/>
      <c r="AK31" s="268"/>
      <c r="AL31" s="269"/>
      <c r="AM31" s="269"/>
      <c r="AN31" s="270"/>
      <c r="AO31" s="1106"/>
      <c r="AP31" s="271" t="s">
        <v>518</v>
      </c>
      <c r="AQ31" s="272" t="s">
        <v>519</v>
      </c>
      <c r="AR31" s="273" t="s">
        <v>520</v>
      </c>
    </row>
    <row r="32" spans="1:46" ht="27" customHeight="1" x14ac:dyDescent="0.2">
      <c r="A32" s="259"/>
      <c r="AK32" s="1107" t="s">
        <v>538</v>
      </c>
      <c r="AL32" s="1108"/>
      <c r="AM32" s="1108"/>
      <c r="AN32" s="1109"/>
      <c r="AO32" s="303">
        <v>787211</v>
      </c>
      <c r="AP32" s="303">
        <v>39901</v>
      </c>
      <c r="AQ32" s="304">
        <v>51927</v>
      </c>
      <c r="AR32" s="305">
        <v>-23.2</v>
      </c>
    </row>
    <row r="33" spans="1:46" ht="13.5" customHeight="1" x14ac:dyDescent="0.2">
      <c r="A33" s="259"/>
      <c r="AK33" s="1107" t="s">
        <v>539</v>
      </c>
      <c r="AL33" s="1108"/>
      <c r="AM33" s="1108"/>
      <c r="AN33" s="1109"/>
      <c r="AO33" s="303" t="s">
        <v>524</v>
      </c>
      <c r="AP33" s="303" t="s">
        <v>524</v>
      </c>
      <c r="AQ33" s="304" t="s">
        <v>524</v>
      </c>
      <c r="AR33" s="305" t="s">
        <v>524</v>
      </c>
    </row>
    <row r="34" spans="1:46" ht="27" customHeight="1" x14ac:dyDescent="0.2">
      <c r="A34" s="259"/>
      <c r="AK34" s="1107" t="s">
        <v>540</v>
      </c>
      <c r="AL34" s="1108"/>
      <c r="AM34" s="1108"/>
      <c r="AN34" s="1109"/>
      <c r="AO34" s="303" t="s">
        <v>524</v>
      </c>
      <c r="AP34" s="303" t="s">
        <v>524</v>
      </c>
      <c r="AQ34" s="304" t="s">
        <v>524</v>
      </c>
      <c r="AR34" s="305" t="s">
        <v>524</v>
      </c>
    </row>
    <row r="35" spans="1:46" ht="27" customHeight="1" x14ac:dyDescent="0.2">
      <c r="A35" s="259"/>
      <c r="AK35" s="1107" t="s">
        <v>541</v>
      </c>
      <c r="AL35" s="1108"/>
      <c r="AM35" s="1108"/>
      <c r="AN35" s="1109"/>
      <c r="AO35" s="303">
        <v>175176</v>
      </c>
      <c r="AP35" s="303">
        <v>8879</v>
      </c>
      <c r="AQ35" s="304">
        <v>15337</v>
      </c>
      <c r="AR35" s="305">
        <v>-42.1</v>
      </c>
    </row>
    <row r="36" spans="1:46" ht="27" customHeight="1" x14ac:dyDescent="0.2">
      <c r="A36" s="259"/>
      <c r="AK36" s="1107" t="s">
        <v>542</v>
      </c>
      <c r="AL36" s="1108"/>
      <c r="AM36" s="1108"/>
      <c r="AN36" s="1109"/>
      <c r="AO36" s="303">
        <v>61388</v>
      </c>
      <c r="AP36" s="303">
        <v>3112</v>
      </c>
      <c r="AQ36" s="304">
        <v>2347</v>
      </c>
      <c r="AR36" s="305">
        <v>32.6</v>
      </c>
    </row>
    <row r="37" spans="1:46" ht="13.5" customHeight="1" x14ac:dyDescent="0.2">
      <c r="A37" s="259"/>
      <c r="AK37" s="1107" t="s">
        <v>543</v>
      </c>
      <c r="AL37" s="1108"/>
      <c r="AM37" s="1108"/>
      <c r="AN37" s="1109"/>
      <c r="AO37" s="303" t="s">
        <v>524</v>
      </c>
      <c r="AP37" s="303" t="s">
        <v>524</v>
      </c>
      <c r="AQ37" s="304">
        <v>463</v>
      </c>
      <c r="AR37" s="305" t="s">
        <v>524</v>
      </c>
    </row>
    <row r="38" spans="1:46" ht="27" customHeight="1" x14ac:dyDescent="0.2">
      <c r="A38" s="259"/>
      <c r="AK38" s="1110" t="s">
        <v>544</v>
      </c>
      <c r="AL38" s="1111"/>
      <c r="AM38" s="1111"/>
      <c r="AN38" s="1112"/>
      <c r="AO38" s="306" t="s">
        <v>524</v>
      </c>
      <c r="AP38" s="306" t="s">
        <v>524</v>
      </c>
      <c r="AQ38" s="307">
        <v>1</v>
      </c>
      <c r="AR38" s="295" t="s">
        <v>524</v>
      </c>
      <c r="AS38" s="302"/>
    </row>
    <row r="39" spans="1:46" ht="13.2" x14ac:dyDescent="0.2">
      <c r="A39" s="259"/>
      <c r="AK39" s="1110" t="s">
        <v>545</v>
      </c>
      <c r="AL39" s="1111"/>
      <c r="AM39" s="1111"/>
      <c r="AN39" s="1112"/>
      <c r="AO39" s="303">
        <v>-53324</v>
      </c>
      <c r="AP39" s="303">
        <v>-2703</v>
      </c>
      <c r="AQ39" s="304">
        <v>-3326</v>
      </c>
      <c r="AR39" s="305">
        <v>-18.7</v>
      </c>
      <c r="AS39" s="302"/>
    </row>
    <row r="40" spans="1:46" ht="27" customHeight="1" x14ac:dyDescent="0.2">
      <c r="A40" s="259"/>
      <c r="AK40" s="1107" t="s">
        <v>546</v>
      </c>
      <c r="AL40" s="1108"/>
      <c r="AM40" s="1108"/>
      <c r="AN40" s="1109"/>
      <c r="AO40" s="303">
        <v>-497312</v>
      </c>
      <c r="AP40" s="303">
        <v>-25207</v>
      </c>
      <c r="AQ40" s="304">
        <v>-45680</v>
      </c>
      <c r="AR40" s="305">
        <v>-44.8</v>
      </c>
      <c r="AS40" s="302"/>
    </row>
    <row r="41" spans="1:46" ht="13.2" x14ac:dyDescent="0.2">
      <c r="A41" s="259"/>
      <c r="AK41" s="1113" t="s">
        <v>301</v>
      </c>
      <c r="AL41" s="1114"/>
      <c r="AM41" s="1114"/>
      <c r="AN41" s="1115"/>
      <c r="AO41" s="303">
        <v>473139</v>
      </c>
      <c r="AP41" s="303">
        <v>23982</v>
      </c>
      <c r="AQ41" s="304">
        <v>21069</v>
      </c>
      <c r="AR41" s="305">
        <v>13.8</v>
      </c>
      <c r="AS41" s="302"/>
    </row>
    <row r="42" spans="1:46" ht="13.2" x14ac:dyDescent="0.2">
      <c r="A42" s="259"/>
      <c r="AK42" s="308" t="s">
        <v>547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548</v>
      </c>
    </row>
    <row r="48" spans="1:46" ht="13.2" x14ac:dyDescent="0.2">
      <c r="A48" s="259"/>
      <c r="AK48" s="313" t="s">
        <v>549</v>
      </c>
      <c r="AL48" s="313"/>
      <c r="AM48" s="313"/>
      <c r="AN48" s="313"/>
      <c r="AO48" s="313"/>
      <c r="AP48" s="313"/>
      <c r="AQ48" s="314"/>
      <c r="AR48" s="313"/>
    </row>
    <row r="49" spans="1:44" ht="13.5" customHeight="1" x14ac:dyDescent="0.2">
      <c r="A49" s="259"/>
      <c r="AK49" s="315"/>
      <c r="AL49" s="316"/>
      <c r="AM49" s="1100" t="s">
        <v>516</v>
      </c>
      <c r="AN49" s="1102" t="s">
        <v>550</v>
      </c>
      <c r="AO49" s="1103"/>
      <c r="AP49" s="1103"/>
      <c r="AQ49" s="1103"/>
      <c r="AR49" s="1104"/>
    </row>
    <row r="50" spans="1:44" ht="13.2" x14ac:dyDescent="0.2">
      <c r="A50" s="259"/>
      <c r="AK50" s="317"/>
      <c r="AL50" s="318"/>
      <c r="AM50" s="1101"/>
      <c r="AN50" s="319" t="s">
        <v>551</v>
      </c>
      <c r="AO50" s="320" t="s">
        <v>552</v>
      </c>
      <c r="AP50" s="321" t="s">
        <v>553</v>
      </c>
      <c r="AQ50" s="322" t="s">
        <v>554</v>
      </c>
      <c r="AR50" s="323" t="s">
        <v>555</v>
      </c>
    </row>
    <row r="51" spans="1:44" ht="13.2" x14ac:dyDescent="0.2">
      <c r="A51" s="259"/>
      <c r="AK51" s="315" t="s">
        <v>556</v>
      </c>
      <c r="AL51" s="316"/>
      <c r="AM51" s="324">
        <v>1766843</v>
      </c>
      <c r="AN51" s="325">
        <v>86407</v>
      </c>
      <c r="AO51" s="326">
        <v>76</v>
      </c>
      <c r="AP51" s="327">
        <v>47387</v>
      </c>
      <c r="AQ51" s="328">
        <v>-9.1999999999999993</v>
      </c>
      <c r="AR51" s="329">
        <v>85.2</v>
      </c>
    </row>
    <row r="52" spans="1:44" ht="13.2" x14ac:dyDescent="0.2">
      <c r="A52" s="259"/>
      <c r="AK52" s="330"/>
      <c r="AL52" s="331" t="s">
        <v>557</v>
      </c>
      <c r="AM52" s="332">
        <v>782569</v>
      </c>
      <c r="AN52" s="333">
        <v>38271</v>
      </c>
      <c r="AO52" s="334">
        <v>29.1</v>
      </c>
      <c r="AP52" s="335">
        <v>24928</v>
      </c>
      <c r="AQ52" s="336">
        <v>0.3</v>
      </c>
      <c r="AR52" s="337">
        <v>28.8</v>
      </c>
    </row>
    <row r="53" spans="1:44" ht="13.2" x14ac:dyDescent="0.2">
      <c r="A53" s="259"/>
      <c r="AK53" s="315" t="s">
        <v>558</v>
      </c>
      <c r="AL53" s="316"/>
      <c r="AM53" s="324">
        <v>1255871</v>
      </c>
      <c r="AN53" s="325">
        <v>61917</v>
      </c>
      <c r="AO53" s="326">
        <v>-28.3</v>
      </c>
      <c r="AP53" s="327">
        <v>51264</v>
      </c>
      <c r="AQ53" s="328">
        <v>8.1999999999999993</v>
      </c>
      <c r="AR53" s="329">
        <v>-36.5</v>
      </c>
    </row>
    <row r="54" spans="1:44" ht="13.2" x14ac:dyDescent="0.2">
      <c r="A54" s="259"/>
      <c r="AK54" s="330"/>
      <c r="AL54" s="331" t="s">
        <v>557</v>
      </c>
      <c r="AM54" s="332">
        <v>700617</v>
      </c>
      <c r="AN54" s="333">
        <v>34542</v>
      </c>
      <c r="AO54" s="334">
        <v>-9.6999999999999993</v>
      </c>
      <c r="AP54" s="335">
        <v>26040</v>
      </c>
      <c r="AQ54" s="336">
        <v>4.5</v>
      </c>
      <c r="AR54" s="337">
        <v>-14.2</v>
      </c>
    </row>
    <row r="55" spans="1:44" ht="13.2" x14ac:dyDescent="0.2">
      <c r="A55" s="259"/>
      <c r="AK55" s="315" t="s">
        <v>559</v>
      </c>
      <c r="AL55" s="316"/>
      <c r="AM55" s="324">
        <v>1057112</v>
      </c>
      <c r="AN55" s="325">
        <v>52486</v>
      </c>
      <c r="AO55" s="326">
        <v>-15.2</v>
      </c>
      <c r="AP55" s="327">
        <v>96248</v>
      </c>
      <c r="AQ55" s="328">
        <v>87.7</v>
      </c>
      <c r="AR55" s="329">
        <v>-102.9</v>
      </c>
    </row>
    <row r="56" spans="1:44" ht="13.2" x14ac:dyDescent="0.2">
      <c r="A56" s="259"/>
      <c r="AK56" s="330"/>
      <c r="AL56" s="331" t="s">
        <v>557</v>
      </c>
      <c r="AM56" s="332">
        <v>350610</v>
      </c>
      <c r="AN56" s="333">
        <v>17408</v>
      </c>
      <c r="AO56" s="334">
        <v>-49.6</v>
      </c>
      <c r="AP56" s="335">
        <v>55768</v>
      </c>
      <c r="AQ56" s="336">
        <v>114.2</v>
      </c>
      <c r="AR56" s="337">
        <v>-163.80000000000001</v>
      </c>
    </row>
    <row r="57" spans="1:44" ht="13.2" x14ac:dyDescent="0.2">
      <c r="A57" s="259"/>
      <c r="AK57" s="315" t="s">
        <v>560</v>
      </c>
      <c r="AL57" s="316"/>
      <c r="AM57" s="324">
        <v>1206373</v>
      </c>
      <c r="AN57" s="325">
        <v>60385</v>
      </c>
      <c r="AO57" s="326">
        <v>15</v>
      </c>
      <c r="AP57" s="327">
        <v>76413</v>
      </c>
      <c r="AQ57" s="328">
        <v>-20.6</v>
      </c>
      <c r="AR57" s="329">
        <v>35.6</v>
      </c>
    </row>
    <row r="58" spans="1:44" ht="13.2" x14ac:dyDescent="0.2">
      <c r="A58" s="259"/>
      <c r="AK58" s="330"/>
      <c r="AL58" s="331" t="s">
        <v>557</v>
      </c>
      <c r="AM58" s="332">
        <v>382042</v>
      </c>
      <c r="AN58" s="333">
        <v>19123</v>
      </c>
      <c r="AO58" s="334">
        <v>9.9</v>
      </c>
      <c r="AP58" s="335">
        <v>39658</v>
      </c>
      <c r="AQ58" s="336">
        <v>-28.9</v>
      </c>
      <c r="AR58" s="337">
        <v>38.799999999999997</v>
      </c>
    </row>
    <row r="59" spans="1:44" ht="13.2" x14ac:dyDescent="0.2">
      <c r="A59" s="259"/>
      <c r="AK59" s="315" t="s">
        <v>561</v>
      </c>
      <c r="AL59" s="316"/>
      <c r="AM59" s="324">
        <v>1087701</v>
      </c>
      <c r="AN59" s="325">
        <v>55132</v>
      </c>
      <c r="AO59" s="326">
        <v>-8.6999999999999993</v>
      </c>
      <c r="AP59" s="327">
        <v>66481</v>
      </c>
      <c r="AQ59" s="328">
        <v>-13</v>
      </c>
      <c r="AR59" s="329">
        <v>4.3</v>
      </c>
    </row>
    <row r="60" spans="1:44" ht="13.2" x14ac:dyDescent="0.2">
      <c r="A60" s="259"/>
      <c r="AK60" s="330"/>
      <c r="AL60" s="331" t="s">
        <v>557</v>
      </c>
      <c r="AM60" s="332">
        <v>529178</v>
      </c>
      <c r="AN60" s="333">
        <v>26822</v>
      </c>
      <c r="AO60" s="334">
        <v>40.299999999999997</v>
      </c>
      <c r="AP60" s="335">
        <v>36120</v>
      </c>
      <c r="AQ60" s="336">
        <v>-8.9</v>
      </c>
      <c r="AR60" s="337">
        <v>49.2</v>
      </c>
    </row>
    <row r="61" spans="1:44" ht="13.2" x14ac:dyDescent="0.2">
      <c r="A61" s="259"/>
      <c r="AK61" s="315" t="s">
        <v>562</v>
      </c>
      <c r="AL61" s="338"/>
      <c r="AM61" s="324">
        <v>1274780</v>
      </c>
      <c r="AN61" s="325">
        <v>63265</v>
      </c>
      <c r="AO61" s="326">
        <v>7.8</v>
      </c>
      <c r="AP61" s="327">
        <v>67559</v>
      </c>
      <c r="AQ61" s="339">
        <v>10.6</v>
      </c>
      <c r="AR61" s="329">
        <v>-2.8</v>
      </c>
    </row>
    <row r="62" spans="1:44" ht="13.2" x14ac:dyDescent="0.2">
      <c r="A62" s="259"/>
      <c r="AK62" s="330"/>
      <c r="AL62" s="331" t="s">
        <v>557</v>
      </c>
      <c r="AM62" s="332">
        <v>549003</v>
      </c>
      <c r="AN62" s="333">
        <v>27233</v>
      </c>
      <c r="AO62" s="334">
        <v>4</v>
      </c>
      <c r="AP62" s="335">
        <v>36503</v>
      </c>
      <c r="AQ62" s="336">
        <v>16.2</v>
      </c>
      <c r="AR62" s="337">
        <v>-12.2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a/m0mAmvzNCbAFJoDEB6ioITX0jTXs5X4Bfmcv9y/GUyTuGURDhKgfivLB/kPzbm/t2VQhMY1R39DNEznIsbBA==" saltValue="epXKrCMQTiRJxWpcxNCm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564</v>
      </c>
    </row>
    <row r="121" spans="125:125" ht="13.5" hidden="1" customHeight="1" x14ac:dyDescent="0.2">
      <c r="DU121" s="253"/>
    </row>
  </sheetData>
  <sheetProtection algorithmName="SHA-512" hashValue="3HOp2pc5ePFyFIpnBXFqkHUMGklO757kMzYW+0YQhXVh491R++KMbpS1OGH42L0fssZw44vVF712PHWkDbCQRw==" saltValue="FvQ18Ry1JO5XNN5Hl2cS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565</v>
      </c>
    </row>
  </sheetData>
  <sheetProtection algorithmName="SHA-512" hashValue="gKaA/DJG8Hgfjnas4Mo51FZi6SWc7q80Hr7Q6Zi6eIwefiJeALqetVGMZSwq72wZ7ZkMkrXEvCU6/PWpz3eNOg==" saltValue="r7wtvhzMuzNLLLmvQYG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6" t="s">
        <v>3</v>
      </c>
      <c r="D47" s="1126"/>
      <c r="E47" s="1127"/>
      <c r="F47" s="11">
        <v>42.98</v>
      </c>
      <c r="G47" s="12">
        <v>32.39</v>
      </c>
      <c r="H47" s="12">
        <v>26.35</v>
      </c>
      <c r="I47" s="12">
        <v>31.58</v>
      </c>
      <c r="J47" s="13">
        <v>31.53</v>
      </c>
    </row>
    <row r="48" spans="2:10" ht="57.75" customHeight="1" x14ac:dyDescent="0.2">
      <c r="B48" s="14"/>
      <c r="C48" s="1128" t="s">
        <v>4</v>
      </c>
      <c r="D48" s="1128"/>
      <c r="E48" s="1129"/>
      <c r="F48" s="15">
        <v>7.73</v>
      </c>
      <c r="G48" s="16">
        <v>8.3000000000000007</v>
      </c>
      <c r="H48" s="16">
        <v>5.23</v>
      </c>
      <c r="I48" s="16">
        <v>9.58</v>
      </c>
      <c r="J48" s="17">
        <v>10.48</v>
      </c>
    </row>
    <row r="49" spans="2:10" ht="57.75" customHeight="1" thickBot="1" x14ac:dyDescent="0.25">
      <c r="B49" s="18"/>
      <c r="C49" s="1130" t="s">
        <v>5</v>
      </c>
      <c r="D49" s="1130"/>
      <c r="E49" s="1131"/>
      <c r="F49" s="19">
        <v>18.899999999999999</v>
      </c>
      <c r="G49" s="20" t="s">
        <v>571</v>
      </c>
      <c r="H49" s="20" t="s">
        <v>572</v>
      </c>
      <c r="I49" s="20">
        <v>10.99</v>
      </c>
      <c r="J49" s="21">
        <v>0.47</v>
      </c>
    </row>
    <row r="50" spans="2:10" ht="13.2" x14ac:dyDescent="0.2"/>
  </sheetData>
  <sheetProtection algorithmName="SHA-512" hashValue="UcxgFPZo9lx3XXdj1G/YTGndJL35U7IKg93uqXj9kMJz94mhBa7LBeLQ7HQEKPnpsBtpgzxapBjWnv5UUYWgoA==" saltValue="dtL2zsu0UUyYc7hkdJyW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6" t="s">
        <v>573</v>
      </c>
      <c r="D34" s="1136"/>
      <c r="E34" s="1137"/>
      <c r="F34" s="32">
        <v>7.72</v>
      </c>
      <c r="G34" s="33">
        <v>8.2899999999999991</v>
      </c>
      <c r="H34" s="33">
        <v>5.22</v>
      </c>
      <c r="I34" s="33">
        <v>9.58</v>
      </c>
      <c r="J34" s="34">
        <v>10.48</v>
      </c>
      <c r="K34" s="22"/>
      <c r="L34" s="22"/>
      <c r="M34" s="22"/>
      <c r="N34" s="22"/>
      <c r="O34" s="22"/>
      <c r="P34" s="22"/>
    </row>
    <row r="35" spans="1:16" ht="39" customHeight="1" x14ac:dyDescent="0.2">
      <c r="A35" s="22"/>
      <c r="B35" s="35"/>
      <c r="C35" s="1132" t="s">
        <v>574</v>
      </c>
      <c r="D35" s="1132"/>
      <c r="E35" s="1133"/>
      <c r="F35" s="36">
        <v>6.87</v>
      </c>
      <c r="G35" s="37">
        <v>7.42</v>
      </c>
      <c r="H35" s="37">
        <v>7.22</v>
      </c>
      <c r="I35" s="37">
        <v>7.07</v>
      </c>
      <c r="J35" s="38">
        <v>6.53</v>
      </c>
      <c r="K35" s="22"/>
      <c r="L35" s="22"/>
      <c r="M35" s="22"/>
      <c r="N35" s="22"/>
      <c r="O35" s="22"/>
      <c r="P35" s="22"/>
    </row>
    <row r="36" spans="1:16" ht="39" customHeight="1" x14ac:dyDescent="0.2">
      <c r="A36" s="22"/>
      <c r="B36" s="35"/>
      <c r="C36" s="1132" t="s">
        <v>575</v>
      </c>
      <c r="D36" s="1132"/>
      <c r="E36" s="1133"/>
      <c r="F36" s="36">
        <v>2.0299999999999998</v>
      </c>
      <c r="G36" s="37">
        <v>1.64</v>
      </c>
      <c r="H36" s="37">
        <v>1.96</v>
      </c>
      <c r="I36" s="37">
        <v>1.91</v>
      </c>
      <c r="J36" s="38">
        <v>1.59</v>
      </c>
      <c r="K36" s="22"/>
      <c r="L36" s="22"/>
      <c r="M36" s="22"/>
      <c r="N36" s="22"/>
      <c r="O36" s="22"/>
      <c r="P36" s="22"/>
    </row>
    <row r="37" spans="1:16" ht="39" customHeight="1" x14ac:dyDescent="0.2">
      <c r="A37" s="22"/>
      <c r="B37" s="35"/>
      <c r="C37" s="1132" t="s">
        <v>576</v>
      </c>
      <c r="D37" s="1132"/>
      <c r="E37" s="1133"/>
      <c r="F37" s="36">
        <v>0.99</v>
      </c>
      <c r="G37" s="37">
        <v>0.23</v>
      </c>
      <c r="H37" s="37">
        <v>0.34</v>
      </c>
      <c r="I37" s="37">
        <v>0.98</v>
      </c>
      <c r="J37" s="38">
        <v>1.39</v>
      </c>
      <c r="K37" s="22"/>
      <c r="L37" s="22"/>
      <c r="M37" s="22"/>
      <c r="N37" s="22"/>
      <c r="O37" s="22"/>
      <c r="P37" s="22"/>
    </row>
    <row r="38" spans="1:16" ht="39" customHeight="1" x14ac:dyDescent="0.2">
      <c r="A38" s="22"/>
      <c r="B38" s="35"/>
      <c r="C38" s="1132" t="s">
        <v>577</v>
      </c>
      <c r="D38" s="1132"/>
      <c r="E38" s="1133"/>
      <c r="F38" s="36">
        <v>0.43</v>
      </c>
      <c r="G38" s="37">
        <v>0.09</v>
      </c>
      <c r="H38" s="37">
        <v>0.14000000000000001</v>
      </c>
      <c r="I38" s="37">
        <v>0.14000000000000001</v>
      </c>
      <c r="J38" s="38">
        <v>0.49</v>
      </c>
      <c r="K38" s="22"/>
      <c r="L38" s="22"/>
      <c r="M38" s="22"/>
      <c r="N38" s="22"/>
      <c r="O38" s="22"/>
      <c r="P38" s="22"/>
    </row>
    <row r="39" spans="1:16" ht="39" customHeight="1" x14ac:dyDescent="0.2">
      <c r="A39" s="22"/>
      <c r="B39" s="35"/>
      <c r="C39" s="1132" t="s">
        <v>578</v>
      </c>
      <c r="D39" s="1132"/>
      <c r="E39" s="1133"/>
      <c r="F39" s="36">
        <v>0.02</v>
      </c>
      <c r="G39" s="37">
        <v>0.02</v>
      </c>
      <c r="H39" s="37">
        <v>0.01</v>
      </c>
      <c r="I39" s="37">
        <v>0.01</v>
      </c>
      <c r="J39" s="38">
        <v>0.02</v>
      </c>
      <c r="K39" s="22"/>
      <c r="L39" s="22"/>
      <c r="M39" s="22"/>
      <c r="N39" s="22"/>
      <c r="O39" s="22"/>
      <c r="P39" s="22"/>
    </row>
    <row r="40" spans="1:16" ht="39" customHeight="1" x14ac:dyDescent="0.2">
      <c r="A40" s="22"/>
      <c r="B40" s="35"/>
      <c r="C40" s="1132" t="s">
        <v>579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v>0</v>
      </c>
      <c r="G43" s="42">
        <v>0</v>
      </c>
      <c r="H43" s="42">
        <v>0</v>
      </c>
      <c r="I43" s="42">
        <v>0</v>
      </c>
      <c r="J43" s="43" t="s">
        <v>524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7Fc+shNs6FxRp4fP0UAUSl4fgNS8qILtYb059kBTJmMSQ38tRC/LcuepJ+lITIgd9MrbbEecqvPALzXP3M4dwA==" saltValue="bwGitxiIbxt7OWtYPF/M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61" t="s">
        <v>10</v>
      </c>
      <c r="C45" s="1162"/>
      <c r="D45" s="56"/>
      <c r="E45" s="1167" t="s">
        <v>11</v>
      </c>
      <c r="F45" s="1167"/>
      <c r="G45" s="1167"/>
      <c r="H45" s="1167"/>
      <c r="I45" s="1167"/>
      <c r="J45" s="1168"/>
      <c r="K45" s="57">
        <v>684</v>
      </c>
      <c r="L45" s="58">
        <v>701</v>
      </c>
      <c r="M45" s="58">
        <v>689</v>
      </c>
      <c r="N45" s="58">
        <v>732</v>
      </c>
      <c r="O45" s="59">
        <v>787</v>
      </c>
      <c r="P45" s="46"/>
      <c r="Q45" s="46"/>
      <c r="R45" s="46"/>
      <c r="S45" s="46"/>
      <c r="T45" s="46"/>
      <c r="U45" s="46"/>
    </row>
    <row r="46" spans="1:21" ht="30.75" customHeight="1" x14ac:dyDescent="0.2">
      <c r="A46" s="46"/>
      <c r="B46" s="1163"/>
      <c r="C46" s="1164"/>
      <c r="D46" s="60"/>
      <c r="E46" s="1140" t="s">
        <v>12</v>
      </c>
      <c r="F46" s="1140"/>
      <c r="G46" s="1140"/>
      <c r="H46" s="1140"/>
      <c r="I46" s="1140"/>
      <c r="J46" s="1141"/>
      <c r="K46" s="61" t="s">
        <v>524</v>
      </c>
      <c r="L46" s="62" t="s">
        <v>524</v>
      </c>
      <c r="M46" s="62" t="s">
        <v>524</v>
      </c>
      <c r="N46" s="62" t="s">
        <v>524</v>
      </c>
      <c r="O46" s="63" t="s">
        <v>524</v>
      </c>
      <c r="P46" s="46"/>
      <c r="Q46" s="46"/>
      <c r="R46" s="46"/>
      <c r="S46" s="46"/>
      <c r="T46" s="46"/>
      <c r="U46" s="46"/>
    </row>
    <row r="47" spans="1:21" ht="30.75" customHeight="1" x14ac:dyDescent="0.2">
      <c r="A47" s="46"/>
      <c r="B47" s="1163"/>
      <c r="C47" s="1164"/>
      <c r="D47" s="60"/>
      <c r="E47" s="1140" t="s">
        <v>13</v>
      </c>
      <c r="F47" s="1140"/>
      <c r="G47" s="1140"/>
      <c r="H47" s="1140"/>
      <c r="I47" s="1140"/>
      <c r="J47" s="1141"/>
      <c r="K47" s="61" t="s">
        <v>524</v>
      </c>
      <c r="L47" s="62" t="s">
        <v>524</v>
      </c>
      <c r="M47" s="62" t="s">
        <v>524</v>
      </c>
      <c r="N47" s="62" t="s">
        <v>524</v>
      </c>
      <c r="O47" s="63" t="s">
        <v>524</v>
      </c>
      <c r="P47" s="46"/>
      <c r="Q47" s="46"/>
      <c r="R47" s="46"/>
      <c r="S47" s="46"/>
      <c r="T47" s="46"/>
      <c r="U47" s="46"/>
    </row>
    <row r="48" spans="1:21" ht="30.75" customHeight="1" x14ac:dyDescent="0.2">
      <c r="A48" s="46"/>
      <c r="B48" s="1163"/>
      <c r="C48" s="1164"/>
      <c r="D48" s="60"/>
      <c r="E48" s="1140" t="s">
        <v>14</v>
      </c>
      <c r="F48" s="1140"/>
      <c r="G48" s="1140"/>
      <c r="H48" s="1140"/>
      <c r="I48" s="1140"/>
      <c r="J48" s="1141"/>
      <c r="K48" s="61">
        <v>207</v>
      </c>
      <c r="L48" s="62">
        <v>407</v>
      </c>
      <c r="M48" s="62">
        <v>434</v>
      </c>
      <c r="N48" s="62">
        <v>340</v>
      </c>
      <c r="O48" s="63">
        <v>175</v>
      </c>
      <c r="P48" s="46"/>
      <c r="Q48" s="46"/>
      <c r="R48" s="46"/>
      <c r="S48" s="46"/>
      <c r="T48" s="46"/>
      <c r="U48" s="46"/>
    </row>
    <row r="49" spans="1:21" ht="30.75" customHeight="1" x14ac:dyDescent="0.2">
      <c r="A49" s="46"/>
      <c r="B49" s="1163"/>
      <c r="C49" s="1164"/>
      <c r="D49" s="60"/>
      <c r="E49" s="1140" t="s">
        <v>15</v>
      </c>
      <c r="F49" s="1140"/>
      <c r="G49" s="1140"/>
      <c r="H49" s="1140"/>
      <c r="I49" s="1140"/>
      <c r="J49" s="1141"/>
      <c r="K49" s="61">
        <v>180</v>
      </c>
      <c r="L49" s="62">
        <v>142</v>
      </c>
      <c r="M49" s="62">
        <v>67</v>
      </c>
      <c r="N49" s="62">
        <v>62</v>
      </c>
      <c r="O49" s="63">
        <v>61</v>
      </c>
      <c r="P49" s="46"/>
      <c r="Q49" s="46"/>
      <c r="R49" s="46"/>
      <c r="S49" s="46"/>
      <c r="T49" s="46"/>
      <c r="U49" s="46"/>
    </row>
    <row r="50" spans="1:21" ht="30.75" customHeight="1" x14ac:dyDescent="0.2">
      <c r="A50" s="46"/>
      <c r="B50" s="1163"/>
      <c r="C50" s="1164"/>
      <c r="D50" s="60"/>
      <c r="E50" s="1140" t="s">
        <v>16</v>
      </c>
      <c r="F50" s="1140"/>
      <c r="G50" s="1140"/>
      <c r="H50" s="1140"/>
      <c r="I50" s="1140"/>
      <c r="J50" s="1141"/>
      <c r="K50" s="61">
        <v>4</v>
      </c>
      <c r="L50" s="62">
        <v>4</v>
      </c>
      <c r="M50" s="62">
        <v>2</v>
      </c>
      <c r="N50" s="62" t="s">
        <v>524</v>
      </c>
      <c r="O50" s="63" t="s">
        <v>524</v>
      </c>
      <c r="P50" s="46"/>
      <c r="Q50" s="46"/>
      <c r="R50" s="46"/>
      <c r="S50" s="46"/>
      <c r="T50" s="46"/>
      <c r="U50" s="46"/>
    </row>
    <row r="51" spans="1:21" ht="30.75" customHeight="1" x14ac:dyDescent="0.2">
      <c r="A51" s="46"/>
      <c r="B51" s="1165"/>
      <c r="C51" s="1166"/>
      <c r="D51" s="64"/>
      <c r="E51" s="1140" t="s">
        <v>17</v>
      </c>
      <c r="F51" s="1140"/>
      <c r="G51" s="1140"/>
      <c r="H51" s="1140"/>
      <c r="I51" s="1140"/>
      <c r="J51" s="1141"/>
      <c r="K51" s="61" t="s">
        <v>524</v>
      </c>
      <c r="L51" s="62" t="s">
        <v>524</v>
      </c>
      <c r="M51" s="62" t="s">
        <v>524</v>
      </c>
      <c r="N51" s="62" t="s">
        <v>524</v>
      </c>
      <c r="O51" s="63" t="s">
        <v>524</v>
      </c>
      <c r="P51" s="46"/>
      <c r="Q51" s="46"/>
      <c r="R51" s="46"/>
      <c r="S51" s="46"/>
      <c r="T51" s="46"/>
      <c r="U51" s="46"/>
    </row>
    <row r="52" spans="1:21" ht="30.75" customHeight="1" x14ac:dyDescent="0.2">
      <c r="A52" s="46"/>
      <c r="B52" s="1138" t="s">
        <v>18</v>
      </c>
      <c r="C52" s="1139"/>
      <c r="D52" s="64"/>
      <c r="E52" s="1140" t="s">
        <v>19</v>
      </c>
      <c r="F52" s="1140"/>
      <c r="G52" s="1140"/>
      <c r="H52" s="1140"/>
      <c r="I52" s="1140"/>
      <c r="J52" s="1141"/>
      <c r="K52" s="61">
        <v>622</v>
      </c>
      <c r="L52" s="62">
        <v>590</v>
      </c>
      <c r="M52" s="62">
        <v>557</v>
      </c>
      <c r="N52" s="62">
        <v>562</v>
      </c>
      <c r="O52" s="63">
        <v>550</v>
      </c>
      <c r="P52" s="46"/>
      <c r="Q52" s="46"/>
      <c r="R52" s="46"/>
      <c r="S52" s="46"/>
      <c r="T52" s="46"/>
      <c r="U52" s="46"/>
    </row>
    <row r="53" spans="1:21" ht="30.75" customHeight="1" thickBot="1" x14ac:dyDescent="0.25">
      <c r="A53" s="46"/>
      <c r="B53" s="1142" t="s">
        <v>20</v>
      </c>
      <c r="C53" s="1143"/>
      <c r="D53" s="65"/>
      <c r="E53" s="1144" t="s">
        <v>21</v>
      </c>
      <c r="F53" s="1144"/>
      <c r="G53" s="1144"/>
      <c r="H53" s="1144"/>
      <c r="I53" s="1144"/>
      <c r="J53" s="1145"/>
      <c r="K53" s="66">
        <v>453</v>
      </c>
      <c r="L53" s="67">
        <v>664</v>
      </c>
      <c r="M53" s="67">
        <v>635</v>
      </c>
      <c r="N53" s="67">
        <v>572</v>
      </c>
      <c r="O53" s="68">
        <v>473</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46" t="s">
        <v>25</v>
      </c>
      <c r="C58" s="1147"/>
      <c r="D58" s="1152" t="s">
        <v>26</v>
      </c>
      <c r="E58" s="1153"/>
      <c r="F58" s="1153"/>
      <c r="G58" s="1153"/>
      <c r="H58" s="1153"/>
      <c r="I58" s="1153"/>
      <c r="J58" s="1154"/>
      <c r="K58" s="81" t="s">
        <v>604</v>
      </c>
      <c r="L58" s="82" t="s">
        <v>604</v>
      </c>
      <c r="M58" s="82" t="s">
        <v>604</v>
      </c>
      <c r="N58" s="82" t="s">
        <v>604</v>
      </c>
      <c r="O58" s="83" t="s">
        <v>604</v>
      </c>
    </row>
    <row r="59" spans="1:21" ht="31.5" customHeight="1" x14ac:dyDescent="0.2">
      <c r="B59" s="1148"/>
      <c r="C59" s="1149"/>
      <c r="D59" s="1155" t="s">
        <v>27</v>
      </c>
      <c r="E59" s="1156"/>
      <c r="F59" s="1156"/>
      <c r="G59" s="1156"/>
      <c r="H59" s="1156"/>
      <c r="I59" s="1156"/>
      <c r="J59" s="1157"/>
      <c r="K59" s="84" t="s">
        <v>604</v>
      </c>
      <c r="L59" s="85" t="s">
        <v>604</v>
      </c>
      <c r="M59" s="85" t="s">
        <v>604</v>
      </c>
      <c r="N59" s="85" t="s">
        <v>604</v>
      </c>
      <c r="O59" s="86" t="s">
        <v>604</v>
      </c>
    </row>
    <row r="60" spans="1:21" ht="31.5" customHeight="1" thickBot="1" x14ac:dyDescent="0.25">
      <c r="B60" s="1150"/>
      <c r="C60" s="1151"/>
      <c r="D60" s="1158" t="s">
        <v>28</v>
      </c>
      <c r="E60" s="1159"/>
      <c r="F60" s="1159"/>
      <c r="G60" s="1159"/>
      <c r="H60" s="1159"/>
      <c r="I60" s="1159"/>
      <c r="J60" s="1160"/>
      <c r="K60" s="87" t="s">
        <v>604</v>
      </c>
      <c r="L60" s="88" t="s">
        <v>604</v>
      </c>
      <c r="M60" s="88" t="s">
        <v>604</v>
      </c>
      <c r="N60" s="88" t="s">
        <v>604</v>
      </c>
      <c r="O60" s="89" t="s">
        <v>604</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fPc8Pn09OINDRhxxZqVoBqbC7nK6EaPoOGBM3crGbju8ue2dBS2N8i6OeekXPnf7cK6ZFnWRHWBN0ktR8ENRw==" saltValue="mdpW4++N31Cg9Gw7vee46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566</v>
      </c>
      <c r="J40" s="101" t="s">
        <v>567</v>
      </c>
      <c r="K40" s="101" t="s">
        <v>568</v>
      </c>
      <c r="L40" s="101" t="s">
        <v>569</v>
      </c>
      <c r="M40" s="102" t="s">
        <v>570</v>
      </c>
    </row>
    <row r="41" spans="2:13" ht="27.75" customHeight="1" x14ac:dyDescent="0.2">
      <c r="B41" s="1181" t="s">
        <v>31</v>
      </c>
      <c r="C41" s="1182"/>
      <c r="D41" s="103"/>
      <c r="E41" s="1183" t="s">
        <v>32</v>
      </c>
      <c r="F41" s="1183"/>
      <c r="G41" s="1183"/>
      <c r="H41" s="1184"/>
      <c r="I41" s="342">
        <v>7758</v>
      </c>
      <c r="J41" s="343">
        <v>7892</v>
      </c>
      <c r="K41" s="343">
        <v>7954</v>
      </c>
      <c r="L41" s="343">
        <v>7964</v>
      </c>
      <c r="M41" s="344">
        <v>7717</v>
      </c>
    </row>
    <row r="42" spans="2:13" ht="27.75" customHeight="1" x14ac:dyDescent="0.2">
      <c r="B42" s="1171"/>
      <c r="C42" s="1172"/>
      <c r="D42" s="104"/>
      <c r="E42" s="1175" t="s">
        <v>33</v>
      </c>
      <c r="F42" s="1175"/>
      <c r="G42" s="1175"/>
      <c r="H42" s="1176"/>
      <c r="I42" s="345">
        <v>6</v>
      </c>
      <c r="J42" s="346">
        <v>2</v>
      </c>
      <c r="K42" s="346" t="s">
        <v>524</v>
      </c>
      <c r="L42" s="346" t="s">
        <v>524</v>
      </c>
      <c r="M42" s="347" t="s">
        <v>524</v>
      </c>
    </row>
    <row r="43" spans="2:13" ht="27.75" customHeight="1" x14ac:dyDescent="0.2">
      <c r="B43" s="1171"/>
      <c r="C43" s="1172"/>
      <c r="D43" s="104"/>
      <c r="E43" s="1175" t="s">
        <v>34</v>
      </c>
      <c r="F43" s="1175"/>
      <c r="G43" s="1175"/>
      <c r="H43" s="1176"/>
      <c r="I43" s="345">
        <v>2751</v>
      </c>
      <c r="J43" s="346">
        <v>2227</v>
      </c>
      <c r="K43" s="346">
        <v>1770</v>
      </c>
      <c r="L43" s="346">
        <v>1391</v>
      </c>
      <c r="M43" s="347">
        <v>1322</v>
      </c>
    </row>
    <row r="44" spans="2:13" ht="27.75" customHeight="1" x14ac:dyDescent="0.2">
      <c r="B44" s="1171"/>
      <c r="C44" s="1172"/>
      <c r="D44" s="104"/>
      <c r="E44" s="1175" t="s">
        <v>35</v>
      </c>
      <c r="F44" s="1175"/>
      <c r="G44" s="1175"/>
      <c r="H44" s="1176"/>
      <c r="I44" s="345">
        <v>632</v>
      </c>
      <c r="J44" s="346">
        <v>504</v>
      </c>
      <c r="K44" s="346">
        <v>435</v>
      </c>
      <c r="L44" s="346">
        <v>372</v>
      </c>
      <c r="M44" s="347">
        <v>309</v>
      </c>
    </row>
    <row r="45" spans="2:13" ht="27.75" customHeight="1" x14ac:dyDescent="0.2">
      <c r="B45" s="1171"/>
      <c r="C45" s="1172"/>
      <c r="D45" s="104"/>
      <c r="E45" s="1175" t="s">
        <v>36</v>
      </c>
      <c r="F45" s="1175"/>
      <c r="G45" s="1175"/>
      <c r="H45" s="1176"/>
      <c r="I45" s="345">
        <v>1243</v>
      </c>
      <c r="J45" s="346">
        <v>1244</v>
      </c>
      <c r="K45" s="346">
        <v>1188</v>
      </c>
      <c r="L45" s="346">
        <v>1208</v>
      </c>
      <c r="M45" s="347">
        <v>1257</v>
      </c>
    </row>
    <row r="46" spans="2:13" ht="27.75" customHeight="1" x14ac:dyDescent="0.2">
      <c r="B46" s="1171"/>
      <c r="C46" s="1172"/>
      <c r="D46" s="105"/>
      <c r="E46" s="1175" t="s">
        <v>37</v>
      </c>
      <c r="F46" s="1175"/>
      <c r="G46" s="1175"/>
      <c r="H46" s="1176"/>
      <c r="I46" s="345">
        <v>14</v>
      </c>
      <c r="J46" s="346">
        <v>18</v>
      </c>
      <c r="K46" s="346" t="s">
        <v>524</v>
      </c>
      <c r="L46" s="346" t="s">
        <v>524</v>
      </c>
      <c r="M46" s="347" t="s">
        <v>524</v>
      </c>
    </row>
    <row r="47" spans="2:13" ht="27.75" customHeight="1" x14ac:dyDescent="0.2">
      <c r="B47" s="1171"/>
      <c r="C47" s="1172"/>
      <c r="D47" s="106"/>
      <c r="E47" s="1185" t="s">
        <v>38</v>
      </c>
      <c r="F47" s="1186"/>
      <c r="G47" s="1186"/>
      <c r="H47" s="1187"/>
      <c r="I47" s="345" t="s">
        <v>524</v>
      </c>
      <c r="J47" s="346" t="s">
        <v>524</v>
      </c>
      <c r="K47" s="346" t="s">
        <v>524</v>
      </c>
      <c r="L47" s="346" t="s">
        <v>524</v>
      </c>
      <c r="M47" s="347" t="s">
        <v>524</v>
      </c>
    </row>
    <row r="48" spans="2:13" ht="27.75" customHeight="1" x14ac:dyDescent="0.2">
      <c r="B48" s="1171"/>
      <c r="C48" s="1172"/>
      <c r="D48" s="104"/>
      <c r="E48" s="1175" t="s">
        <v>39</v>
      </c>
      <c r="F48" s="1175"/>
      <c r="G48" s="1175"/>
      <c r="H48" s="1176"/>
      <c r="I48" s="345" t="s">
        <v>524</v>
      </c>
      <c r="J48" s="346" t="s">
        <v>524</v>
      </c>
      <c r="K48" s="346" t="s">
        <v>524</v>
      </c>
      <c r="L48" s="346" t="s">
        <v>524</v>
      </c>
      <c r="M48" s="347" t="s">
        <v>524</v>
      </c>
    </row>
    <row r="49" spans="2:13" ht="27.75" customHeight="1" x14ac:dyDescent="0.2">
      <c r="B49" s="1173"/>
      <c r="C49" s="1174"/>
      <c r="D49" s="104"/>
      <c r="E49" s="1175" t="s">
        <v>40</v>
      </c>
      <c r="F49" s="1175"/>
      <c r="G49" s="1175"/>
      <c r="H49" s="1176"/>
      <c r="I49" s="345" t="s">
        <v>524</v>
      </c>
      <c r="J49" s="346" t="s">
        <v>524</v>
      </c>
      <c r="K49" s="346" t="s">
        <v>524</v>
      </c>
      <c r="L49" s="346" t="s">
        <v>524</v>
      </c>
      <c r="M49" s="347" t="s">
        <v>524</v>
      </c>
    </row>
    <row r="50" spans="2:13" ht="27.75" customHeight="1" x14ac:dyDescent="0.2">
      <c r="B50" s="1169" t="s">
        <v>41</v>
      </c>
      <c r="C50" s="1170"/>
      <c r="D50" s="107"/>
      <c r="E50" s="1175" t="s">
        <v>42</v>
      </c>
      <c r="F50" s="1175"/>
      <c r="G50" s="1175"/>
      <c r="H50" s="1176"/>
      <c r="I50" s="345">
        <v>5211</v>
      </c>
      <c r="J50" s="346">
        <v>5176</v>
      </c>
      <c r="K50" s="346">
        <v>4973</v>
      </c>
      <c r="L50" s="346">
        <v>5335</v>
      </c>
      <c r="M50" s="347">
        <v>5507</v>
      </c>
    </row>
    <row r="51" spans="2:13" ht="27.75" customHeight="1" x14ac:dyDescent="0.2">
      <c r="B51" s="1171"/>
      <c r="C51" s="1172"/>
      <c r="D51" s="104"/>
      <c r="E51" s="1175" t="s">
        <v>43</v>
      </c>
      <c r="F51" s="1175"/>
      <c r="G51" s="1175"/>
      <c r="H51" s="1176"/>
      <c r="I51" s="345">
        <v>757</v>
      </c>
      <c r="J51" s="346">
        <v>721</v>
      </c>
      <c r="K51" s="346">
        <v>689</v>
      </c>
      <c r="L51" s="346">
        <v>649</v>
      </c>
      <c r="M51" s="347">
        <v>563</v>
      </c>
    </row>
    <row r="52" spans="2:13" ht="27.75" customHeight="1" x14ac:dyDescent="0.2">
      <c r="B52" s="1173"/>
      <c r="C52" s="1174"/>
      <c r="D52" s="104"/>
      <c r="E52" s="1175" t="s">
        <v>44</v>
      </c>
      <c r="F52" s="1175"/>
      <c r="G52" s="1175"/>
      <c r="H52" s="1176"/>
      <c r="I52" s="345">
        <v>5914</v>
      </c>
      <c r="J52" s="346">
        <v>5693</v>
      </c>
      <c r="K52" s="346">
        <v>5635</v>
      </c>
      <c r="L52" s="346">
        <v>5517</v>
      </c>
      <c r="M52" s="347">
        <v>5204</v>
      </c>
    </row>
    <row r="53" spans="2:13" ht="27.75" customHeight="1" thickBot="1" x14ac:dyDescent="0.25">
      <c r="B53" s="1177" t="s">
        <v>45</v>
      </c>
      <c r="C53" s="1178"/>
      <c r="D53" s="108"/>
      <c r="E53" s="1179" t="s">
        <v>46</v>
      </c>
      <c r="F53" s="1179"/>
      <c r="G53" s="1179"/>
      <c r="H53" s="1180"/>
      <c r="I53" s="348">
        <v>523</v>
      </c>
      <c r="J53" s="349">
        <v>297</v>
      </c>
      <c r="K53" s="349">
        <v>50</v>
      </c>
      <c r="L53" s="349">
        <v>-566</v>
      </c>
      <c r="M53" s="350">
        <v>-669</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PoC1JsqNJ/u3K7gyNKA4yDSuycLcLDCPXDICppNunfz7WUa2XgIWwt9LLWZxLcMwCQGzU90wMevJpAyGZvmjwQ==" saltValue="ZcNrbpmFUMok8d7MHkhY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568</v>
      </c>
      <c r="G54" s="117" t="s">
        <v>569</v>
      </c>
      <c r="H54" s="118" t="s">
        <v>570</v>
      </c>
    </row>
    <row r="55" spans="2:8" ht="52.5" customHeight="1" x14ac:dyDescent="0.2">
      <c r="B55" s="119"/>
      <c r="C55" s="1196" t="s">
        <v>49</v>
      </c>
      <c r="D55" s="1196"/>
      <c r="E55" s="1197"/>
      <c r="F55" s="120">
        <v>1299</v>
      </c>
      <c r="G55" s="120">
        <v>1629</v>
      </c>
      <c r="H55" s="121">
        <v>1611</v>
      </c>
    </row>
    <row r="56" spans="2:8" ht="52.5" customHeight="1" x14ac:dyDescent="0.2">
      <c r="B56" s="122"/>
      <c r="C56" s="1198" t="s">
        <v>50</v>
      </c>
      <c r="D56" s="1198"/>
      <c r="E56" s="1199"/>
      <c r="F56" s="123">
        <v>59</v>
      </c>
      <c r="G56" s="123">
        <v>143</v>
      </c>
      <c r="H56" s="124">
        <v>143</v>
      </c>
    </row>
    <row r="57" spans="2:8" ht="53.25" customHeight="1" x14ac:dyDescent="0.2">
      <c r="B57" s="122"/>
      <c r="C57" s="1200" t="s">
        <v>51</v>
      </c>
      <c r="D57" s="1200"/>
      <c r="E57" s="1201"/>
      <c r="F57" s="125">
        <v>2312</v>
      </c>
      <c r="G57" s="125">
        <v>2312</v>
      </c>
      <c r="H57" s="126">
        <v>2515</v>
      </c>
    </row>
    <row r="58" spans="2:8" ht="45.75" customHeight="1" x14ac:dyDescent="0.2">
      <c r="B58" s="127"/>
      <c r="C58" s="1188" t="s">
        <v>599</v>
      </c>
      <c r="D58" s="1189"/>
      <c r="E58" s="1190"/>
      <c r="F58" s="128">
        <v>1267</v>
      </c>
      <c r="G58" s="128">
        <v>1386</v>
      </c>
      <c r="H58" s="129">
        <v>1367</v>
      </c>
    </row>
    <row r="59" spans="2:8" ht="45.75" customHeight="1" x14ac:dyDescent="0.2">
      <c r="B59" s="127"/>
      <c r="C59" s="1188" t="s">
        <v>600</v>
      </c>
      <c r="D59" s="1189"/>
      <c r="E59" s="1190"/>
      <c r="F59" s="128">
        <v>766</v>
      </c>
      <c r="G59" s="128">
        <v>675</v>
      </c>
      <c r="H59" s="129">
        <v>922</v>
      </c>
    </row>
    <row r="60" spans="2:8" ht="45.75" customHeight="1" x14ac:dyDescent="0.2">
      <c r="B60" s="127"/>
      <c r="C60" s="1188" t="s">
        <v>601</v>
      </c>
      <c r="D60" s="1189"/>
      <c r="E60" s="1190"/>
      <c r="F60" s="128">
        <v>198</v>
      </c>
      <c r="G60" s="128">
        <v>152</v>
      </c>
      <c r="H60" s="129">
        <v>134</v>
      </c>
    </row>
    <row r="61" spans="2:8" ht="45.75" customHeight="1" x14ac:dyDescent="0.2">
      <c r="B61" s="127"/>
      <c r="C61" s="1188" t="s">
        <v>602</v>
      </c>
      <c r="D61" s="1189"/>
      <c r="E61" s="1190"/>
      <c r="F61" s="128">
        <v>48</v>
      </c>
      <c r="G61" s="128">
        <v>48</v>
      </c>
      <c r="H61" s="129">
        <v>48</v>
      </c>
    </row>
    <row r="62" spans="2:8" ht="45.75" customHeight="1" thickBot="1" x14ac:dyDescent="0.25">
      <c r="B62" s="130"/>
      <c r="C62" s="1191" t="s">
        <v>603</v>
      </c>
      <c r="D62" s="1192"/>
      <c r="E62" s="1193"/>
      <c r="F62" s="131">
        <v>11</v>
      </c>
      <c r="G62" s="131">
        <v>17</v>
      </c>
      <c r="H62" s="132">
        <v>14</v>
      </c>
    </row>
    <row r="63" spans="2:8" ht="52.5" customHeight="1" thickBot="1" x14ac:dyDescent="0.25">
      <c r="B63" s="133"/>
      <c r="C63" s="1194" t="s">
        <v>52</v>
      </c>
      <c r="D63" s="1194"/>
      <c r="E63" s="1195"/>
      <c r="F63" s="134">
        <v>3669</v>
      </c>
      <c r="G63" s="134">
        <v>4084</v>
      </c>
      <c r="H63" s="135">
        <v>4269</v>
      </c>
    </row>
    <row r="64" spans="2:8" ht="13.2" x14ac:dyDescent="0.2"/>
  </sheetData>
  <sheetProtection algorithmName="SHA-512" hashValue="LY1kWEFPHMy4++x98ecBeW0T2fEELjkzXBSvK6Lq+a7ShUtEzFH1MZNzyBCrkP/hfPD1WpIPKNTDCWlzOE6qsQ==" saltValue="L9B/468XMJxZBIo56Jf9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0F08D-4578-44C2-B839-E14126AC6A72}">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609</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566</v>
      </c>
      <c r="BQ50" s="1226"/>
      <c r="BR50" s="1226"/>
      <c r="BS50" s="1226"/>
      <c r="BT50" s="1226"/>
      <c r="BU50" s="1226"/>
      <c r="BV50" s="1226"/>
      <c r="BW50" s="1226"/>
      <c r="BX50" s="1226" t="s">
        <v>567</v>
      </c>
      <c r="BY50" s="1226"/>
      <c r="BZ50" s="1226"/>
      <c r="CA50" s="1226"/>
      <c r="CB50" s="1226"/>
      <c r="CC50" s="1226"/>
      <c r="CD50" s="1226"/>
      <c r="CE50" s="1226"/>
      <c r="CF50" s="1226" t="s">
        <v>568</v>
      </c>
      <c r="CG50" s="1226"/>
      <c r="CH50" s="1226"/>
      <c r="CI50" s="1226"/>
      <c r="CJ50" s="1226"/>
      <c r="CK50" s="1226"/>
      <c r="CL50" s="1226"/>
      <c r="CM50" s="1226"/>
      <c r="CN50" s="1226" t="s">
        <v>569</v>
      </c>
      <c r="CO50" s="1226"/>
      <c r="CP50" s="1226"/>
      <c r="CQ50" s="1226"/>
      <c r="CR50" s="1226"/>
      <c r="CS50" s="1226"/>
      <c r="CT50" s="1226"/>
      <c r="CU50" s="1226"/>
      <c r="CV50" s="1226" t="s">
        <v>570</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v>12.2</v>
      </c>
      <c r="BQ51" s="1231"/>
      <c r="BR51" s="1231"/>
      <c r="BS51" s="1231"/>
      <c r="BT51" s="1231"/>
      <c r="BU51" s="1231"/>
      <c r="BV51" s="1231"/>
      <c r="BW51" s="1231"/>
      <c r="BX51" s="1231">
        <v>6.9</v>
      </c>
      <c r="BY51" s="1231"/>
      <c r="BZ51" s="1231"/>
      <c r="CA51" s="1231"/>
      <c r="CB51" s="1231"/>
      <c r="CC51" s="1231"/>
      <c r="CD51" s="1231"/>
      <c r="CE51" s="1231"/>
      <c r="CF51" s="1231">
        <v>1.1000000000000001</v>
      </c>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59.1</v>
      </c>
      <c r="BQ53" s="1231"/>
      <c r="BR53" s="1231"/>
      <c r="BS53" s="1231"/>
      <c r="BT53" s="1231"/>
      <c r="BU53" s="1231"/>
      <c r="BV53" s="1231"/>
      <c r="BW53" s="1231"/>
      <c r="BX53" s="1231">
        <v>59.7</v>
      </c>
      <c r="BY53" s="1231"/>
      <c r="BZ53" s="1231"/>
      <c r="CA53" s="1231"/>
      <c r="CB53" s="1231"/>
      <c r="CC53" s="1231"/>
      <c r="CD53" s="1231"/>
      <c r="CE53" s="1231"/>
      <c r="CF53" s="1231">
        <v>60.5</v>
      </c>
      <c r="CG53" s="1231"/>
      <c r="CH53" s="1231"/>
      <c r="CI53" s="1231"/>
      <c r="CJ53" s="1231"/>
      <c r="CK53" s="1231"/>
      <c r="CL53" s="1231"/>
      <c r="CM53" s="1231"/>
      <c r="CN53" s="1231">
        <v>61.2</v>
      </c>
      <c r="CO53" s="1231"/>
      <c r="CP53" s="1231"/>
      <c r="CQ53" s="1231"/>
      <c r="CR53" s="1231"/>
      <c r="CS53" s="1231"/>
      <c r="CT53" s="1231"/>
      <c r="CU53" s="1231"/>
      <c r="CV53" s="1231">
        <v>62.4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18.2</v>
      </c>
      <c r="BQ55" s="1231"/>
      <c r="BR55" s="1231"/>
      <c r="BS55" s="1231"/>
      <c r="BT55" s="1231"/>
      <c r="BU55" s="1231"/>
      <c r="BV55" s="1231"/>
      <c r="BW55" s="1231"/>
      <c r="BX55" s="1231">
        <v>20.3</v>
      </c>
      <c r="BY55" s="1231"/>
      <c r="BZ55" s="1231"/>
      <c r="CA55" s="1231"/>
      <c r="CB55" s="1231"/>
      <c r="CC55" s="1231"/>
      <c r="CD55" s="1231"/>
      <c r="CE55" s="1231"/>
      <c r="CF55" s="1231">
        <v>12.8</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59.3</v>
      </c>
      <c r="BQ57" s="1231"/>
      <c r="BR57" s="1231"/>
      <c r="BS57" s="1231"/>
      <c r="BT57" s="1231"/>
      <c r="BU57" s="1231"/>
      <c r="BV57" s="1231"/>
      <c r="BW57" s="1231"/>
      <c r="BX57" s="1231">
        <v>60.3</v>
      </c>
      <c r="BY57" s="1231"/>
      <c r="BZ57" s="1231"/>
      <c r="CA57" s="1231"/>
      <c r="CB57" s="1231"/>
      <c r="CC57" s="1231"/>
      <c r="CD57" s="1231"/>
      <c r="CE57" s="1231"/>
      <c r="CF57" s="1231">
        <v>61.2</v>
      </c>
      <c r="CG57" s="1231"/>
      <c r="CH57" s="1231"/>
      <c r="CI57" s="1231"/>
      <c r="CJ57" s="1231"/>
      <c r="CK57" s="1231"/>
      <c r="CL57" s="1231"/>
      <c r="CM57" s="1231"/>
      <c r="CN57" s="1231">
        <v>63.1</v>
      </c>
      <c r="CO57" s="1231"/>
      <c r="CP57" s="1231"/>
      <c r="CQ57" s="1231"/>
      <c r="CR57" s="1231"/>
      <c r="CS57" s="1231"/>
      <c r="CT57" s="1231"/>
      <c r="CU57" s="1231"/>
      <c r="CV57" s="1231">
        <v>63.5</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614</v>
      </c>
    </row>
    <row r="64" spans="1:109" ht="13.2" x14ac:dyDescent="0.2">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609</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566</v>
      </c>
      <c r="BQ72" s="1226"/>
      <c r="BR72" s="1226"/>
      <c r="BS72" s="1226"/>
      <c r="BT72" s="1226"/>
      <c r="BU72" s="1226"/>
      <c r="BV72" s="1226"/>
      <c r="BW72" s="1226"/>
      <c r="BX72" s="1226" t="s">
        <v>567</v>
      </c>
      <c r="BY72" s="1226"/>
      <c r="BZ72" s="1226"/>
      <c r="CA72" s="1226"/>
      <c r="CB72" s="1226"/>
      <c r="CC72" s="1226"/>
      <c r="CD72" s="1226"/>
      <c r="CE72" s="1226"/>
      <c r="CF72" s="1226" t="s">
        <v>568</v>
      </c>
      <c r="CG72" s="1226"/>
      <c r="CH72" s="1226"/>
      <c r="CI72" s="1226"/>
      <c r="CJ72" s="1226"/>
      <c r="CK72" s="1226"/>
      <c r="CL72" s="1226"/>
      <c r="CM72" s="1226"/>
      <c r="CN72" s="1226" t="s">
        <v>569</v>
      </c>
      <c r="CO72" s="1226"/>
      <c r="CP72" s="1226"/>
      <c r="CQ72" s="1226"/>
      <c r="CR72" s="1226"/>
      <c r="CS72" s="1226"/>
      <c r="CT72" s="1226"/>
      <c r="CU72" s="1226"/>
      <c r="CV72" s="1226" t="s">
        <v>570</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v>12.2</v>
      </c>
      <c r="BQ73" s="1231"/>
      <c r="BR73" s="1231"/>
      <c r="BS73" s="1231"/>
      <c r="BT73" s="1231"/>
      <c r="BU73" s="1231"/>
      <c r="BV73" s="1231"/>
      <c r="BW73" s="1231"/>
      <c r="BX73" s="1231">
        <v>6.9</v>
      </c>
      <c r="BY73" s="1231"/>
      <c r="BZ73" s="1231"/>
      <c r="CA73" s="1231"/>
      <c r="CB73" s="1231"/>
      <c r="CC73" s="1231"/>
      <c r="CD73" s="1231"/>
      <c r="CE73" s="1231"/>
      <c r="CF73" s="1231">
        <v>1.1000000000000001</v>
      </c>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10.199999999999999</v>
      </c>
      <c r="BQ75" s="1231"/>
      <c r="BR75" s="1231"/>
      <c r="BS75" s="1231"/>
      <c r="BT75" s="1231"/>
      <c r="BU75" s="1231"/>
      <c r="BV75" s="1231"/>
      <c r="BW75" s="1231"/>
      <c r="BX75" s="1231">
        <v>12</v>
      </c>
      <c r="BY75" s="1231"/>
      <c r="BZ75" s="1231"/>
      <c r="CA75" s="1231"/>
      <c r="CB75" s="1231"/>
      <c r="CC75" s="1231"/>
      <c r="CD75" s="1231"/>
      <c r="CE75" s="1231"/>
      <c r="CF75" s="1231">
        <v>13.4</v>
      </c>
      <c r="CG75" s="1231"/>
      <c r="CH75" s="1231"/>
      <c r="CI75" s="1231"/>
      <c r="CJ75" s="1231"/>
      <c r="CK75" s="1231"/>
      <c r="CL75" s="1231"/>
      <c r="CM75" s="1231"/>
      <c r="CN75" s="1231">
        <v>14</v>
      </c>
      <c r="CO75" s="1231"/>
      <c r="CP75" s="1231"/>
      <c r="CQ75" s="1231"/>
      <c r="CR75" s="1231"/>
      <c r="CS75" s="1231"/>
      <c r="CT75" s="1231"/>
      <c r="CU75" s="1231"/>
      <c r="CV75" s="1231">
        <v>12.2</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18.2</v>
      </c>
      <c r="BQ77" s="1231"/>
      <c r="BR77" s="1231"/>
      <c r="BS77" s="1231"/>
      <c r="BT77" s="1231"/>
      <c r="BU77" s="1231"/>
      <c r="BV77" s="1231"/>
      <c r="BW77" s="1231"/>
      <c r="BX77" s="1231">
        <v>20.3</v>
      </c>
      <c r="BY77" s="1231"/>
      <c r="BZ77" s="1231"/>
      <c r="CA77" s="1231"/>
      <c r="CB77" s="1231"/>
      <c r="CC77" s="1231"/>
      <c r="CD77" s="1231"/>
      <c r="CE77" s="1231"/>
      <c r="CF77" s="1231">
        <v>12.8</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6.8</v>
      </c>
      <c r="BQ79" s="1231"/>
      <c r="BR79" s="1231"/>
      <c r="BS79" s="1231"/>
      <c r="BT79" s="1231"/>
      <c r="BU79" s="1231"/>
      <c r="BV79" s="1231"/>
      <c r="BW79" s="1231"/>
      <c r="BX79" s="1231">
        <v>6.6</v>
      </c>
      <c r="BY79" s="1231"/>
      <c r="BZ79" s="1231"/>
      <c r="CA79" s="1231"/>
      <c r="CB79" s="1231"/>
      <c r="CC79" s="1231"/>
      <c r="CD79" s="1231"/>
      <c r="CE79" s="1231"/>
      <c r="CF79" s="1231">
        <v>7.3</v>
      </c>
      <c r="CG79" s="1231"/>
      <c r="CH79" s="1231"/>
      <c r="CI79" s="1231"/>
      <c r="CJ79" s="1231"/>
      <c r="CK79" s="1231"/>
      <c r="CL79" s="1231"/>
      <c r="CM79" s="1231"/>
      <c r="CN79" s="1231">
        <v>7.2</v>
      </c>
      <c r="CO79" s="1231"/>
      <c r="CP79" s="1231"/>
      <c r="CQ79" s="1231"/>
      <c r="CR79" s="1231"/>
      <c r="CS79" s="1231"/>
      <c r="CT79" s="1231"/>
      <c r="CU79" s="1231"/>
      <c r="CV79" s="1231">
        <v>7.2</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CF2rXv9JN2TgOpaSIRAM3BWoHw0TOtk1WLiuDExSl6LJL5iiW6K0Ge0T2EpC2GmvV8kq4zN6nNU4Rp9qNeIK7Q==" saltValue="uTjmisWJQdhL9nZQzZ6r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AA9E-7AA5-4FC9-AE30-557AF001B204}">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9o0LUEaXdFydnuTy2jSrFECFerQFf/z8YQvZvRMDjyozyBlSMNdsJI3jYouoevMLhdjrGkftklIO1csDy3ySDA==" saltValue="HYekOfvUa3+dsMkB3Xhg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8DEE-035E-497C-AD03-AFEE28BA947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8rXbqqxo2/qADCI7lMBU0GR/yjwm8khHEweKYvZWbOBGAjMFPpG1va8rDvAowLl9kT18Gr+rlvAoQUhemwUJgg==" saltValue="O+eiYEgy31jZkFOnpA6K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563</v>
      </c>
      <c r="G2" s="149"/>
      <c r="H2" s="150"/>
    </row>
    <row r="3" spans="1:8" x14ac:dyDescent="0.2">
      <c r="A3" s="146" t="s">
        <v>556</v>
      </c>
      <c r="B3" s="151"/>
      <c r="C3" s="152"/>
      <c r="D3" s="153">
        <v>86407</v>
      </c>
      <c r="E3" s="154"/>
      <c r="F3" s="155">
        <v>47387</v>
      </c>
      <c r="G3" s="156"/>
      <c r="H3" s="157"/>
    </row>
    <row r="4" spans="1:8" x14ac:dyDescent="0.2">
      <c r="A4" s="158"/>
      <c r="B4" s="159"/>
      <c r="C4" s="160"/>
      <c r="D4" s="161">
        <v>38271</v>
      </c>
      <c r="E4" s="162"/>
      <c r="F4" s="163">
        <v>24928</v>
      </c>
      <c r="G4" s="164"/>
      <c r="H4" s="165"/>
    </row>
    <row r="5" spans="1:8" x14ac:dyDescent="0.2">
      <c r="A5" s="146" t="s">
        <v>558</v>
      </c>
      <c r="B5" s="151"/>
      <c r="C5" s="152"/>
      <c r="D5" s="153">
        <v>61917</v>
      </c>
      <c r="E5" s="154"/>
      <c r="F5" s="155">
        <v>51264</v>
      </c>
      <c r="G5" s="156"/>
      <c r="H5" s="157"/>
    </row>
    <row r="6" spans="1:8" x14ac:dyDescent="0.2">
      <c r="A6" s="158"/>
      <c r="B6" s="159"/>
      <c r="C6" s="160"/>
      <c r="D6" s="161">
        <v>34542</v>
      </c>
      <c r="E6" s="162"/>
      <c r="F6" s="163">
        <v>26040</v>
      </c>
      <c r="G6" s="164"/>
      <c r="H6" s="165"/>
    </row>
    <row r="7" spans="1:8" x14ac:dyDescent="0.2">
      <c r="A7" s="146" t="s">
        <v>559</v>
      </c>
      <c r="B7" s="151"/>
      <c r="C7" s="152"/>
      <c r="D7" s="153">
        <v>52486</v>
      </c>
      <c r="E7" s="154"/>
      <c r="F7" s="155">
        <v>96248</v>
      </c>
      <c r="G7" s="156"/>
      <c r="H7" s="157"/>
    </row>
    <row r="8" spans="1:8" x14ac:dyDescent="0.2">
      <c r="A8" s="158"/>
      <c r="B8" s="159"/>
      <c r="C8" s="160"/>
      <c r="D8" s="161">
        <v>17408</v>
      </c>
      <c r="E8" s="162"/>
      <c r="F8" s="163">
        <v>55768</v>
      </c>
      <c r="G8" s="164"/>
      <c r="H8" s="165"/>
    </row>
    <row r="9" spans="1:8" x14ac:dyDescent="0.2">
      <c r="A9" s="146" t="s">
        <v>560</v>
      </c>
      <c r="B9" s="151"/>
      <c r="C9" s="152"/>
      <c r="D9" s="153">
        <v>60385</v>
      </c>
      <c r="E9" s="154"/>
      <c r="F9" s="155">
        <v>76413</v>
      </c>
      <c r="G9" s="156"/>
      <c r="H9" s="157"/>
    </row>
    <row r="10" spans="1:8" x14ac:dyDescent="0.2">
      <c r="A10" s="158"/>
      <c r="B10" s="159"/>
      <c r="C10" s="160"/>
      <c r="D10" s="161">
        <v>19123</v>
      </c>
      <c r="E10" s="162"/>
      <c r="F10" s="163">
        <v>39658</v>
      </c>
      <c r="G10" s="164"/>
      <c r="H10" s="165"/>
    </row>
    <row r="11" spans="1:8" x14ac:dyDescent="0.2">
      <c r="A11" s="146" t="s">
        <v>561</v>
      </c>
      <c r="B11" s="151"/>
      <c r="C11" s="152"/>
      <c r="D11" s="153">
        <v>55132</v>
      </c>
      <c r="E11" s="154"/>
      <c r="F11" s="155">
        <v>66481</v>
      </c>
      <c r="G11" s="156"/>
      <c r="H11" s="157"/>
    </row>
    <row r="12" spans="1:8" x14ac:dyDescent="0.2">
      <c r="A12" s="158"/>
      <c r="B12" s="159"/>
      <c r="C12" s="166"/>
      <c r="D12" s="161">
        <v>26822</v>
      </c>
      <c r="E12" s="162"/>
      <c r="F12" s="163">
        <v>36120</v>
      </c>
      <c r="G12" s="164"/>
      <c r="H12" s="165"/>
    </row>
    <row r="13" spans="1:8" x14ac:dyDescent="0.2">
      <c r="A13" s="146"/>
      <c r="B13" s="151"/>
      <c r="C13" s="152"/>
      <c r="D13" s="153">
        <v>63265</v>
      </c>
      <c r="E13" s="154"/>
      <c r="F13" s="155">
        <v>67559</v>
      </c>
      <c r="G13" s="167"/>
      <c r="H13" s="157"/>
    </row>
    <row r="14" spans="1:8" x14ac:dyDescent="0.2">
      <c r="A14" s="158"/>
      <c r="B14" s="159"/>
      <c r="C14" s="160"/>
      <c r="D14" s="161">
        <v>27233</v>
      </c>
      <c r="E14" s="162"/>
      <c r="F14" s="163">
        <v>36503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7.73</v>
      </c>
      <c r="C19" s="168">
        <f>ROUND(VALUE(SUBSTITUTE(実質収支比率等に係る経年分析!G$48,"▲","-")),2)</f>
        <v>8.3000000000000007</v>
      </c>
      <c r="D19" s="168">
        <f>ROUND(VALUE(SUBSTITUTE(実質収支比率等に係る経年分析!H$48,"▲","-")),2)</f>
        <v>5.23</v>
      </c>
      <c r="E19" s="168">
        <f>ROUND(VALUE(SUBSTITUTE(実質収支比率等に係る経年分析!I$48,"▲","-")),2)</f>
        <v>9.58</v>
      </c>
      <c r="F19" s="168">
        <f>ROUND(VALUE(SUBSTITUTE(実質収支比率等に係る経年分析!J$48,"▲","-")),2)</f>
        <v>10.48</v>
      </c>
    </row>
    <row r="20" spans="1:11" x14ac:dyDescent="0.2">
      <c r="A20" s="168" t="s">
        <v>56</v>
      </c>
      <c r="B20" s="168">
        <f>ROUND(VALUE(SUBSTITUTE(実質収支比率等に係る経年分析!F$47,"▲","-")),2)</f>
        <v>42.98</v>
      </c>
      <c r="C20" s="168">
        <f>ROUND(VALUE(SUBSTITUTE(実質収支比率等に係る経年分析!G$47,"▲","-")),2)</f>
        <v>32.39</v>
      </c>
      <c r="D20" s="168">
        <f>ROUND(VALUE(SUBSTITUTE(実質収支比率等に係る経年分析!H$47,"▲","-")),2)</f>
        <v>26.35</v>
      </c>
      <c r="E20" s="168">
        <f>ROUND(VALUE(SUBSTITUTE(実質収支比率等に係る経年分析!I$47,"▲","-")),2)</f>
        <v>31.58</v>
      </c>
      <c r="F20" s="168">
        <f>ROUND(VALUE(SUBSTITUTE(実質収支比率等に係る経年分析!J$47,"▲","-")),2)</f>
        <v>31.53</v>
      </c>
    </row>
    <row r="21" spans="1:11" x14ac:dyDescent="0.2">
      <c r="A21" s="168" t="s">
        <v>57</v>
      </c>
      <c r="B21" s="168">
        <f>IF(ISNUMBER(VALUE(SUBSTITUTE(実質収支比率等に係る経年分析!F$49,"▲","-"))),ROUND(VALUE(SUBSTITUTE(実質収支比率等に係る経年分析!F$49,"▲","-")),2),NA())</f>
        <v>18.899999999999999</v>
      </c>
      <c r="C21" s="168">
        <f>IF(ISNUMBER(VALUE(SUBSTITUTE(実質収支比率等に係る経年分析!G$49,"▲","-"))),ROUND(VALUE(SUBSTITUTE(実質収支比率等に係る経年分析!G$49,"▲","-")),2),NA())</f>
        <v>-10.41</v>
      </c>
      <c r="D21" s="168">
        <f>IF(ISNUMBER(VALUE(SUBSTITUTE(実質収支比率等に係る経年分析!H$49,"▲","-"))),ROUND(VALUE(SUBSTITUTE(実質収支比率等に係る経年分析!H$49,"▲","-")),2),NA())</f>
        <v>-7.99</v>
      </c>
      <c r="E21" s="168">
        <f>IF(ISNUMBER(VALUE(SUBSTITUTE(実質収支比率等に係る経年分析!I$49,"▲","-"))),ROUND(VALUE(SUBSTITUTE(実質収支比率等に係る経年分析!I$49,"▲","-")),2),NA())</f>
        <v>10.99</v>
      </c>
      <c r="F21" s="168">
        <f>IF(ISNUMBER(VALUE(SUBSTITUTE(実質収支比率等に係る経年分析!J$49,"▲","-"))),ROUND(VALUE(SUBSTITUTE(実質収支比率等に係る経年分析!J$49,"▲","-")),2),NA())</f>
        <v>0.47</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介護認定審査会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下水道事業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0.14000000000000001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2">
      <c r="A33" s="169" t="str">
        <f>IF(連結実質赤字比率に係る赤字・黒字の構成分析!C$37="",NA(),連結実質赤字比率に係る赤字・黒字の構成分析!C$37)</f>
        <v>国民健康保険事業</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1.39</v>
      </c>
    </row>
    <row r="34" spans="1:16" x14ac:dyDescent="0.2">
      <c r="A34" s="169" t="str">
        <f>IF(連結実質赤字比率に係る赤字・黒字の構成分析!C$36="",NA(),連結実質赤字比率に係る赤字・黒字の構成分析!C$36)</f>
        <v>介護保険事業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2.0299999999999998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1.59</v>
      </c>
    </row>
    <row r="35" spans="1:16" x14ac:dyDescent="0.2">
      <c r="A35" s="169" t="str">
        <f>IF(連結実質赤字比率に係る赤字・黒字の構成分析!C$35="",NA(),連結実質赤字比率に係る赤字・黒字の構成分析!C$35)</f>
        <v>水道事業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7.42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6.53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7.72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8.2899999999999991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5.22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9.58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10.48</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622</v>
      </c>
      <c r="E42" s="170"/>
      <c r="F42" s="170"/>
      <c r="G42" s="170">
        <f>'実質公債費比率（分子）の構造'!L$52</f>
        <v>590</v>
      </c>
      <c r="H42" s="170"/>
      <c r="I42" s="170"/>
      <c r="J42" s="170">
        <f>'実質公債費比率（分子）の構造'!M$52</f>
        <v>557</v>
      </c>
      <c r="K42" s="170"/>
      <c r="L42" s="170"/>
      <c r="M42" s="170">
        <f>'実質公債費比率（分子）の構造'!N$52</f>
        <v>562</v>
      </c>
      <c r="N42" s="170"/>
      <c r="O42" s="170"/>
      <c r="P42" s="170">
        <f>'実質公債費比率（分子）の構造'!O$52</f>
        <v>550</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4</v>
      </c>
      <c r="C44" s="170"/>
      <c r="D44" s="170"/>
      <c r="E44" s="170">
        <f>'実質公債費比率（分子）の構造'!L$50</f>
        <v>4</v>
      </c>
      <c r="F44" s="170"/>
      <c r="G44" s="170"/>
      <c r="H44" s="170">
        <f>'実質公債費比率（分子）の構造'!M$50</f>
        <v>2</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180</v>
      </c>
      <c r="C45" s="170"/>
      <c r="D45" s="170"/>
      <c r="E45" s="170">
        <f>'実質公債費比率（分子）の構造'!L$49</f>
        <v>142</v>
      </c>
      <c r="F45" s="170"/>
      <c r="G45" s="170"/>
      <c r="H45" s="170">
        <f>'実質公債費比率（分子）の構造'!M$49</f>
        <v>67</v>
      </c>
      <c r="I45" s="170"/>
      <c r="J45" s="170"/>
      <c r="K45" s="170">
        <f>'実質公債費比率（分子）の構造'!N$49</f>
        <v>62</v>
      </c>
      <c r="L45" s="170"/>
      <c r="M45" s="170"/>
      <c r="N45" s="170">
        <f>'実質公債費比率（分子）の構造'!O$49</f>
        <v>61</v>
      </c>
      <c r="O45" s="170"/>
      <c r="P45" s="170"/>
    </row>
    <row r="46" spans="1:16" x14ac:dyDescent="0.2">
      <c r="A46" s="170" t="s">
        <v>68</v>
      </c>
      <c r="B46" s="170">
        <f>'実質公債費比率（分子）の構造'!K$48</f>
        <v>207</v>
      </c>
      <c r="C46" s="170"/>
      <c r="D46" s="170"/>
      <c r="E46" s="170">
        <f>'実質公債費比率（分子）の構造'!L$48</f>
        <v>407</v>
      </c>
      <c r="F46" s="170"/>
      <c r="G46" s="170"/>
      <c r="H46" s="170">
        <f>'実質公債費比率（分子）の構造'!M$48</f>
        <v>434</v>
      </c>
      <c r="I46" s="170"/>
      <c r="J46" s="170"/>
      <c r="K46" s="170">
        <f>'実質公債費比率（分子）の構造'!N$48</f>
        <v>340</v>
      </c>
      <c r="L46" s="170"/>
      <c r="M46" s="170"/>
      <c r="N46" s="170">
        <f>'実質公債費比率（分子）の構造'!O$48</f>
        <v>175</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684</v>
      </c>
      <c r="C49" s="170"/>
      <c r="D49" s="170"/>
      <c r="E49" s="170">
        <f>'実質公債費比率（分子）の構造'!L$45</f>
        <v>701</v>
      </c>
      <c r="F49" s="170"/>
      <c r="G49" s="170"/>
      <c r="H49" s="170">
        <f>'実質公債費比率（分子）の構造'!M$45</f>
        <v>689</v>
      </c>
      <c r="I49" s="170"/>
      <c r="J49" s="170"/>
      <c r="K49" s="170">
        <f>'実質公債費比率（分子）の構造'!N$45</f>
        <v>732</v>
      </c>
      <c r="L49" s="170"/>
      <c r="M49" s="170"/>
      <c r="N49" s="170">
        <f>'実質公債費比率（分子）の構造'!O$45</f>
        <v>787</v>
      </c>
      <c r="O49" s="170"/>
      <c r="P49" s="170"/>
    </row>
    <row r="50" spans="1:16" x14ac:dyDescent="0.2">
      <c r="A50" s="170" t="s">
        <v>72</v>
      </c>
      <c r="B50" s="170" t="e">
        <f>NA()</f>
        <v>#N/A</v>
      </c>
      <c r="C50" s="170">
        <f>IF(ISNUMBER('実質公債費比率（分子）の構造'!K$53),'実質公債費比率（分子）の構造'!K$53,NA())</f>
        <v>453</v>
      </c>
      <c r="D50" s="170" t="e">
        <f>NA()</f>
        <v>#N/A</v>
      </c>
      <c r="E50" s="170" t="e">
        <f>NA()</f>
        <v>#N/A</v>
      </c>
      <c r="F50" s="170">
        <f>IF(ISNUMBER('実質公債費比率（分子）の構造'!L$53),'実質公債費比率（分子）の構造'!L$53,NA())</f>
        <v>664</v>
      </c>
      <c r="G50" s="170" t="e">
        <f>NA()</f>
        <v>#N/A</v>
      </c>
      <c r="H50" s="170" t="e">
        <f>NA()</f>
        <v>#N/A</v>
      </c>
      <c r="I50" s="170">
        <f>IF(ISNUMBER('実質公債費比率（分子）の構造'!M$53),'実質公債費比率（分子）の構造'!M$53,NA())</f>
        <v>635</v>
      </c>
      <c r="J50" s="170" t="e">
        <f>NA()</f>
        <v>#N/A</v>
      </c>
      <c r="K50" s="170" t="e">
        <f>NA()</f>
        <v>#N/A</v>
      </c>
      <c r="L50" s="170">
        <f>IF(ISNUMBER('実質公債費比率（分子）の構造'!N$53),'実質公債費比率（分子）の構造'!N$53,NA())</f>
        <v>572</v>
      </c>
      <c r="M50" s="170" t="e">
        <f>NA()</f>
        <v>#N/A</v>
      </c>
      <c r="N50" s="170" t="e">
        <f>NA()</f>
        <v>#N/A</v>
      </c>
      <c r="O50" s="170">
        <f>IF(ISNUMBER('実質公債費比率（分子）の構造'!O$53),'実質公債費比率（分子）の構造'!O$53,NA())</f>
        <v>473</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5914</v>
      </c>
      <c r="E56" s="169"/>
      <c r="F56" s="169"/>
      <c r="G56" s="169">
        <f>'将来負担比率（分子）の構造'!J$52</f>
        <v>5693</v>
      </c>
      <c r="H56" s="169"/>
      <c r="I56" s="169"/>
      <c r="J56" s="169">
        <f>'将来負担比率（分子）の構造'!K$52</f>
        <v>5635</v>
      </c>
      <c r="K56" s="169"/>
      <c r="L56" s="169"/>
      <c r="M56" s="169">
        <f>'将来負担比率（分子）の構造'!L$52</f>
        <v>5517</v>
      </c>
      <c r="N56" s="169"/>
      <c r="O56" s="169"/>
      <c r="P56" s="169">
        <f>'将来負担比率（分子）の構造'!M$52</f>
        <v>5204</v>
      </c>
    </row>
    <row r="57" spans="1:16" x14ac:dyDescent="0.2">
      <c r="A57" s="169" t="s">
        <v>43</v>
      </c>
      <c r="B57" s="169"/>
      <c r="C57" s="169"/>
      <c r="D57" s="169">
        <f>'将来負担比率（分子）の構造'!I$51</f>
        <v>757</v>
      </c>
      <c r="E57" s="169"/>
      <c r="F57" s="169"/>
      <c r="G57" s="169">
        <f>'将来負担比率（分子）の構造'!J$51</f>
        <v>721</v>
      </c>
      <c r="H57" s="169"/>
      <c r="I57" s="169"/>
      <c r="J57" s="169">
        <f>'将来負担比率（分子）の構造'!K$51</f>
        <v>689</v>
      </c>
      <c r="K57" s="169"/>
      <c r="L57" s="169"/>
      <c r="M57" s="169">
        <f>'将来負担比率（分子）の構造'!L$51</f>
        <v>649</v>
      </c>
      <c r="N57" s="169"/>
      <c r="O57" s="169"/>
      <c r="P57" s="169">
        <f>'将来負担比率（分子）の構造'!M$51</f>
        <v>563</v>
      </c>
    </row>
    <row r="58" spans="1:16" x14ac:dyDescent="0.2">
      <c r="A58" s="169" t="s">
        <v>42</v>
      </c>
      <c r="B58" s="169"/>
      <c r="C58" s="169"/>
      <c r="D58" s="169">
        <f>'将来負担比率（分子）の構造'!I$50</f>
        <v>5211</v>
      </c>
      <c r="E58" s="169"/>
      <c r="F58" s="169"/>
      <c r="G58" s="169">
        <f>'将来負担比率（分子）の構造'!J$50</f>
        <v>5176</v>
      </c>
      <c r="H58" s="169"/>
      <c r="I58" s="169"/>
      <c r="J58" s="169">
        <f>'将来負担比率（分子）の構造'!K$50</f>
        <v>4973</v>
      </c>
      <c r="K58" s="169"/>
      <c r="L58" s="169"/>
      <c r="M58" s="169">
        <f>'将来負担比率（分子）の構造'!L$50</f>
        <v>5335</v>
      </c>
      <c r="N58" s="169"/>
      <c r="O58" s="169"/>
      <c r="P58" s="169">
        <f>'将来負担比率（分子）の構造'!M$50</f>
        <v>5507</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f>'将来負担比率（分子）の構造'!I$46</f>
        <v>14</v>
      </c>
      <c r="C61" s="169"/>
      <c r="D61" s="169"/>
      <c r="E61" s="169">
        <f>'将来負担比率（分子）の構造'!J$46</f>
        <v>18</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1243</v>
      </c>
      <c r="C62" s="169"/>
      <c r="D62" s="169"/>
      <c r="E62" s="169">
        <f>'将来負担比率（分子）の構造'!J$45</f>
        <v>1244</v>
      </c>
      <c r="F62" s="169"/>
      <c r="G62" s="169"/>
      <c r="H62" s="169">
        <f>'将来負担比率（分子）の構造'!K$45</f>
        <v>1188</v>
      </c>
      <c r="I62" s="169"/>
      <c r="J62" s="169"/>
      <c r="K62" s="169">
        <f>'将来負担比率（分子）の構造'!L$45</f>
        <v>1208</v>
      </c>
      <c r="L62" s="169"/>
      <c r="M62" s="169"/>
      <c r="N62" s="169">
        <f>'将来負担比率（分子）の構造'!M$45</f>
        <v>1257</v>
      </c>
      <c r="O62" s="169"/>
      <c r="P62" s="169"/>
    </row>
    <row r="63" spans="1:16" x14ac:dyDescent="0.2">
      <c r="A63" s="169" t="s">
        <v>35</v>
      </c>
      <c r="B63" s="169">
        <f>'将来負担比率（分子）の構造'!I$44</f>
        <v>632</v>
      </c>
      <c r="C63" s="169"/>
      <c r="D63" s="169"/>
      <c r="E63" s="169">
        <f>'将来負担比率（分子）の構造'!J$44</f>
        <v>504</v>
      </c>
      <c r="F63" s="169"/>
      <c r="G63" s="169"/>
      <c r="H63" s="169">
        <f>'将来負担比率（分子）の構造'!K$44</f>
        <v>435</v>
      </c>
      <c r="I63" s="169"/>
      <c r="J63" s="169"/>
      <c r="K63" s="169">
        <f>'将来負担比率（分子）の構造'!L$44</f>
        <v>372</v>
      </c>
      <c r="L63" s="169"/>
      <c r="M63" s="169"/>
      <c r="N63" s="169">
        <f>'将来負担比率（分子）の構造'!M$44</f>
        <v>309</v>
      </c>
      <c r="O63" s="169"/>
      <c r="P63" s="169"/>
    </row>
    <row r="64" spans="1:16" x14ac:dyDescent="0.2">
      <c r="A64" s="169" t="s">
        <v>34</v>
      </c>
      <c r="B64" s="169">
        <f>'将来負担比率（分子）の構造'!I$43</f>
        <v>2751</v>
      </c>
      <c r="C64" s="169"/>
      <c r="D64" s="169"/>
      <c r="E64" s="169">
        <f>'将来負担比率（分子）の構造'!J$43</f>
        <v>2227</v>
      </c>
      <c r="F64" s="169"/>
      <c r="G64" s="169"/>
      <c r="H64" s="169">
        <f>'将来負担比率（分子）の構造'!K$43</f>
        <v>1770</v>
      </c>
      <c r="I64" s="169"/>
      <c r="J64" s="169"/>
      <c r="K64" s="169">
        <f>'将来負担比率（分子）の構造'!L$43</f>
        <v>1391</v>
      </c>
      <c r="L64" s="169"/>
      <c r="M64" s="169"/>
      <c r="N64" s="169">
        <f>'将来負担比率（分子）の構造'!M$43</f>
        <v>1322</v>
      </c>
      <c r="O64" s="169"/>
      <c r="P64" s="169"/>
    </row>
    <row r="65" spans="1:16" x14ac:dyDescent="0.2">
      <c r="A65" s="169" t="s">
        <v>33</v>
      </c>
      <c r="B65" s="169">
        <f>'将来負担比率（分子）の構造'!I$42</f>
        <v>6</v>
      </c>
      <c r="C65" s="169"/>
      <c r="D65" s="169"/>
      <c r="E65" s="169">
        <f>'将来負担比率（分子）の構造'!J$42</f>
        <v>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7758</v>
      </c>
      <c r="C66" s="169"/>
      <c r="D66" s="169"/>
      <c r="E66" s="169">
        <f>'将来負担比率（分子）の構造'!J$41</f>
        <v>7892</v>
      </c>
      <c r="F66" s="169"/>
      <c r="G66" s="169"/>
      <c r="H66" s="169">
        <f>'将来負担比率（分子）の構造'!K$41</f>
        <v>7954</v>
      </c>
      <c r="I66" s="169"/>
      <c r="J66" s="169"/>
      <c r="K66" s="169">
        <f>'将来負担比率（分子）の構造'!L$41</f>
        <v>7964</v>
      </c>
      <c r="L66" s="169"/>
      <c r="M66" s="169"/>
      <c r="N66" s="169">
        <f>'将来負担比率（分子）の構造'!M$41</f>
        <v>7717</v>
      </c>
      <c r="O66" s="169"/>
      <c r="P66" s="169"/>
    </row>
    <row r="67" spans="1:16" x14ac:dyDescent="0.2">
      <c r="A67" s="169" t="s">
        <v>76</v>
      </c>
      <c r="B67" s="169" t="e">
        <f>NA()</f>
        <v>#N/A</v>
      </c>
      <c r="C67" s="169">
        <f>IF(ISNUMBER('将来負担比率（分子）の構造'!I$53), IF('将来負担比率（分子）の構造'!I$53 &lt; 0, 0, '将来負担比率（分子）の構造'!I$53), NA())</f>
        <v>523</v>
      </c>
      <c r="D67" s="169" t="e">
        <f>NA()</f>
        <v>#N/A</v>
      </c>
      <c r="E67" s="169" t="e">
        <f>NA()</f>
        <v>#N/A</v>
      </c>
      <c r="F67" s="169">
        <f>IF(ISNUMBER('将来負担比率（分子）の構造'!J$53), IF('将来負担比率（分子）の構造'!J$53 &lt; 0, 0, '将来負担比率（分子）の構造'!J$53), NA())</f>
        <v>297</v>
      </c>
      <c r="G67" s="169" t="e">
        <f>NA()</f>
        <v>#N/A</v>
      </c>
      <c r="H67" s="169" t="e">
        <f>NA()</f>
        <v>#N/A</v>
      </c>
      <c r="I67" s="169">
        <f>IF(ISNUMBER('将来負担比率（分子）の構造'!K$53), IF('将来負担比率（分子）の構造'!K$53 &lt; 0, 0, '将来負担比率（分子）の構造'!K$53), NA())</f>
        <v>50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1299</v>
      </c>
      <c r="C72" s="173">
        <f>基金残高に係る経年分析!G55</f>
        <v>1629</v>
      </c>
      <c r="D72" s="173">
        <f>基金残高に係る経年分析!H55</f>
        <v>1611</v>
      </c>
    </row>
    <row r="73" spans="1:16" x14ac:dyDescent="0.2">
      <c r="A73" s="172" t="s">
        <v>79</v>
      </c>
      <c r="B73" s="173">
        <f>基金残高に係る経年分析!F56</f>
        <v>59</v>
      </c>
      <c r="C73" s="173">
        <f>基金残高に係る経年分析!G56</f>
        <v>143</v>
      </c>
      <c r="D73" s="173">
        <f>基金残高に係る経年分析!H56</f>
        <v>143</v>
      </c>
    </row>
    <row r="74" spans="1:16" x14ac:dyDescent="0.2">
      <c r="A74" s="172" t="s">
        <v>80</v>
      </c>
      <c r="B74" s="173">
        <f>基金残高に係る経年分析!F57</f>
        <v>2312</v>
      </c>
      <c r="C74" s="173">
        <f>基金残高に係る経年分析!G57</f>
        <v>2312</v>
      </c>
      <c r="D74" s="173">
        <f>基金残高に係る経年分析!H57</f>
        <v>2515</v>
      </c>
    </row>
  </sheetData>
  <sheetProtection algorithmName="SHA-512" hashValue="WxLmPinkMt0a/AL9+EkxNnmziTDfKfF/g/PEJ+CciXr+r3QjUrarLOnSTUUzR6nBBFROF104t74II9+QET0HSQ==" saltValue="1Om0KL+eOFy2BUA7Aj6m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2024-03-15T00:46:19Z</cp:lastPrinted>
  <dcterms:created xsi:type="dcterms:W3CDTF">2024-02-05T03:53:00Z</dcterms:created>
  <dcterms:modified xsi:type="dcterms:W3CDTF">2024-09-24T00:24:46Z</dcterms:modified>
  <cp:category/>
</cp:coreProperties>
</file>