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B5F74795-B678-486B-B54A-8568F584A376}"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 sheetId="20"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9"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3" i="12" l="1"/>
  <c r="CW102" i="12" l="1"/>
  <c r="CR102" i="12"/>
  <c r="AU88" i="12"/>
  <c r="AP88" i="12"/>
  <c r="AF88" i="12"/>
  <c r="AU63" i="12"/>
  <c r="AP63" i="12"/>
  <c r="AA7" i="12" l="1"/>
  <c r="AA9" i="12"/>
  <c r="AA8" i="12"/>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CO34" i="10"/>
  <c r="BW34" i="10"/>
  <c r="BW35" i="10" s="1"/>
  <c r="BW36" i="10" s="1"/>
  <c r="BW37" i="10" s="1"/>
  <c r="BW38" i="10" s="1"/>
  <c r="BW39" i="10" s="1"/>
  <c r="BW40" i="10" s="1"/>
  <c r="BW41"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alcChain>
</file>

<file path=xl/sharedStrings.xml><?xml version="1.0" encoding="utf-8"?>
<sst xmlns="http://schemas.openxmlformats.org/spreadsheetml/2006/main" count="1167" uniqueCount="624">
  <si>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</si>
  <si>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</si>
  <si>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</si>
  <si>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</si>
  <si>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</si>
  <si>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</si>
  <si>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</si>
  <si>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</si>
  <si>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</si>
  <si>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</si>
  <si>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</si>
  <si>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</si>
  <si>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</si>
  <si>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</si>
  <si>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</si>
  <si>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</si>
  <si>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</si>
  <si>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</si>
  <si>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</si>
  <si>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</si>
  <si>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</si>
  <si>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</si>
  <si>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</si>
  <si>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</si>
  <si>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</si>
  <si>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</si>
  <si>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</si>
  <si>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</si>
  <si>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</si>
  <si>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</si>
  <si>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</si>
  <si>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</si>
  <si>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</si>
  <si>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</si>
  <si>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</si>
  <si>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</si>
  <si>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</si>
  <si>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</si>
  <si>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</si>
  <si>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</si>
  <si>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</si>
  <si>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</si>
  <si>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</si>
  <si>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</si>
  <si>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</si>
  <si>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</si>
  <si>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</si>
  <si>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</si>
  <si>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</si>
  <si>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</si>
  <si>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</si>
  <si>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</si>
  <si>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</si>
  <si>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</si>
  <si>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</si>
  <si>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</si>
  <si>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</si>
  <si>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</si>
  <si>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</si>
  <si>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</si>
  <si>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</si>
  <si>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</si>
  <si>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</si>
  <si>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</si>
  <si>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</si>
  <si>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</si>
  <si>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</si>
  <si>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</si>
  <si>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</si>
  <si>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</si>
  <si>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</si>
  <si>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</si>
  <si>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</si>
  <si>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</si>
  <si>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</si>
  <si>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</si>
  <si>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</si>
  <si>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</si>
  <si>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</si>
  <si>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</si>
  <si>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</si>
  <si>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</si>
  <si>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</si>
  <si>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</si>
  <si>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</si>
  <si>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</si>
  <si>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</si>
  <si>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</si>
  <si>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</si>
  <si>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</si>
  <si>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</si>
  <si>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</si>
  <si>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</si>
  <si>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</si>
  <si>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</si>
  <si>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</si>
  <si>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</si>
  <si>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</si>
  <si>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</si>
  <si>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</si>
  <si>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</si>
  <si>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</si>
  <si>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</si>
  <si>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</si>
  <si>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</si>
  <si>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</si>
  <si>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</si>
  <si>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</si>
  <si>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</si>
  <si>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</si>
  <si>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</si>
  <si>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</si>
  <si>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</si>
  <si>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</si>
  <si>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</si>
  <si>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</si>
  <si>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</si>
  <si>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</si>
  <si>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</si>
  <si>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</si>
  <si>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</si>
  <si>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</si>
  <si>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</si>
  <si>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</si>
  <si>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</si>
  <si>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</si>
  <si>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</si>
  <si>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</si>
  <si>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</si>
  <si>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</si>
  <si>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</si>
  <si>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</si>
  <si>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</si>
  <si>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</si>
  <si>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</si>
  <si>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</si>
  <si>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</si>
  <si>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</si>
  <si>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</si>
  <si>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</si>
  <si>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</si>
  <si>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</si>
  <si>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</si>
  <si>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</si>
  <si>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</si>
  <si>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</si>
  <si>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</si>
  <si>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</si>
  <si>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</si>
  <si>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</si>
  <si>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</si>
  <si>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</si>
  <si>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</si>
  <si>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</si>
  <si>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</si>
  <si>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</si>
  <si>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</si>
  <si>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</si>
  <si>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</si>
  <si>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</si>
  <si>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</si>
  <si>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</si>
  <si>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</si>
  <si>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</si>
  <si>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</si>
  <si>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</si>
  <si>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</si>
  <si>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</si>
  <si>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</si>
  <si>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</si>
  <si>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</si>
  <si>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</si>
  <si>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</si>
  <si>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</si>
  <si>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</si>
  <si>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</si>
  <si>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</si>
  <si>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</si>
  <si>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</si>
  <si>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</si>
  <si>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</si>
  <si>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</si>
  <si>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</si>
  <si>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</si>
  <si>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</si>
  <si>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</si>
  <si>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</si>
  <si>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</si>
  <si>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</si>
  <si>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</si>
  <si>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</si>
  <si>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</si>
  <si>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</si>
  <si>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</si>
  <si>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</si>
  <si>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</si>
  <si>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</si>
  <si>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</si>
  <si>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</si>
  <si>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</si>
  <si>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</si>
  <si>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</si>
  <si>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</si>
  <si>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</si>
  <si>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</si>
  <si>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</si>
  <si>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</si>
  <si>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</si>
  <si>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</si>
  <si>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</si>
  <si>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</si>
  <si>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</si>
  <si>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</si>
  <si>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</si>
  <si>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</si>
  <si>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</si>
  <si>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宮崎県新富町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</si>
  <si>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</si>
  <si>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</si>
  <si>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</si>
  <si>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</si>
  <si>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</si>
  <si>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</si>
  <si>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</si>
  <si>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</si>
  <si>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</si>
  <si>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</si>
  <si>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</si>
  <si>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</si>
  <si>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</si>
  <si>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</si>
  <si>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</si>
  <si>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</si>
  <si>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</si>
  <si>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</si>
  <si>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</si>
  <si>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</si>
  <si>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</si>
  <si>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</si>
  <si>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</si>
  <si>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</si>
  <si>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</si>
  <si>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</si>
  <si>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</si>
  <si>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</si>
  <si>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</si>
  <si>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</si>
  <si>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</si>
  <si>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</si>
  <si>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</si>
  <si>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</si>
  <si>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</si>
  <si>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</si>
  <si>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</si>
  <si>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</si>
  <si>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</si>
  <si>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</si>
  <si>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</si>
  <si>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</si>
  <si>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</si>
  <si>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</si>
  <si>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</si>
  <si>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</si>
  <si>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</si>
  <si>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</si>
  <si>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</si>
  <si>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</si>
  <si>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</si>
  <si>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</si>
  <si>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</si>
  <si>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</si>
  <si>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</si>
  <si>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</si>
  <si>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</si>
  <si>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</si>
  <si>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</si>
  <si>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</si>
  <si>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</si>
  <si>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</si>
  <si>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</si>
  <si>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</si>
  <si>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</si>
  <si>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</si>
  <si>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</si>
  <si>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</si>
  <si>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</si>
  <si>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</si>
  <si>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</si>
  <si>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</si>
  <si>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</si>
  <si>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</si>
  <si>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</si>
  <si>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</si>
  <si>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</si>
  <si>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</si>
  <si>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</si>
  <si>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</si>
  <si>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</si>
  <si>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</si>
  <si>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</si>
  <si>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</si>
  <si>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</si>
  <si>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</si>
  <si>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</si>
  <si>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</si>
  <si>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</si>
  <si>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</si>
  <si>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</si>
  <si>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</si>
  <si>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</si>
  <si>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</si>
  <si>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</si>
  <si>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</si>
  <si>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</si>
  <si>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</si>
  <si>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</si>
  <si>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</si>
  <si>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</si>
  <si>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</si>
  <si>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</si>
  <si>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</si>
  <si>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</si>
  <si>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</si>
  <si>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</si>
  <si>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</si>
  <si>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</si>
  <si>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</si>
  <si>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</si>
  <si>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</si>
  <si>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</si>
  <si>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</si>
  <si>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</si>
  <si>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</si>
  <si>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</si>
  <si>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</si>
  <si>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</si>
  <si>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</si>
  <si>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</si>
  <si>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</si>
  <si>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</si>
  <si>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</si>
  <si>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</si>
  <si>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</si>
  <si>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</si>
  <si>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</si>
  <si>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</si>
  <si>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</si>
  <si>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</si>
  <si>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</si>
  <si>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</si>
  <si>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</si>
  <si>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</si>
  <si>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</si>
  <si>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</si>
  <si>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</si>
  <si>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</si>
  <si>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</si>
  <si>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</si>
  <si>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</si>
  <si>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</si>
  <si>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</si>
  <si>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</si>
  <si>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</si>
  <si>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</si>
  <si>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</si>
  <si>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</si>
  <si>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</si>
  <si>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</si>
  <si>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宮崎県新富町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</si>
  <si>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</si>
  <si>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</si>
  <si>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</si>
  <si>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</si>
  <si>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</si>
  <si>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</si>
  <si>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</si>
  <si>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</si>
  <si>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</si>
  <si>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</si>
  <si>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</si>
  <si>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</si>
  <si>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</si>
  <si>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</si>
  <si>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</si>
  <si>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</si>
  <si>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</si>
  <si>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</si>
  <si>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</si>
  <si>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</si>
  <si>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西都児湯情報公開・個人情報保護審査会特別会計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</si>
  <si>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</si>
  <si>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</si>
  <si>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</si>
  <si>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</si>
  <si>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</si>
  <si>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</si>
  <si>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</si>
  <si>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</si>
  <si>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</si>
  <si>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</si>
  <si>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</si>
  <si>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</si>
  <si>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</si>
  <si>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</si>
  <si>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</si>
  <si>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新富町国民健康保険特別会計</t>
    <phoneticPr fontId="5"/>
  </si>
  <si>
    <t>新富町介護保険特別会計（保険事業勘定）</t>
    <phoneticPr fontId="5"/>
  </si>
  <si>
    <t>新富町後期高齢者医療特別会計</t>
    <phoneticPr fontId="5"/>
  </si>
  <si>
    <t>新富町介護保険特別会計（介護サービス事業勘定）</t>
    <phoneticPr fontId="5"/>
  </si>
  <si>
    <t>新富町水道事業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</si>
  <si>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</si>
  <si>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</si>
  <si>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</si>
  <si>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</si>
  <si>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</si>
  <si>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</si>
  <si>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</si>
  <si>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</si>
  <si>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</si>
  <si>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</si>
  <si>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</si>
  <si>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</si>
  <si>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</si>
  <si>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</si>
  <si>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</si>
  <si>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</si>
  <si>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</si>
  <si>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</si>
  <si>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</si>
  <si>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</si>
  <si>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</si>
  <si>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</si>
  <si>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</si>
  <si>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</si>
  <si>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</si>
  <si>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</si>
  <si>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</si>
  <si>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</si>
  <si>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</si>
  <si>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</si>
  <si>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</si>
  <si>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</si>
  <si>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</si>
  <si>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</si>
  <si>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</si>
  <si>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</si>
  <si>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</si>
  <si>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</si>
  <si>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</si>
  <si>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</si>
  <si>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</si>
  <si>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</si>
  <si>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</si>
  <si>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</si>
  <si>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</si>
  <si>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</si>
  <si>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</si>
  <si>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</si>
  <si>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</si>
  <si>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</si>
  <si>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</si>
  <si>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</si>
  <si>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</si>
  <si>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</si>
  <si>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</si>
  <si>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</si>
  <si>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</si>
  <si>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</si>
  <si>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</si>
  <si>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</si>
  <si>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</si>
  <si>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</si>
  <si>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</si>
  <si>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</si>
  <si>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新富町水道事業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</si>
  <si>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</si>
  <si>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</si>
  <si>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新富町国民健康保険特別会計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</si>
  <si>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</si>
  <si>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新富町介護保険特別会計（保険事業勘定）</t>
    <phoneticPr fontId="5"/>
  </si>
  <si>
    <t>(Ｆ)</t>
    <phoneticPr fontId="5"/>
  </si>
  <si>
    <t>新富町介護保険特別会計（介護サービス事業勘定）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</si>
  <si>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</si>
  <si>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</si>
  <si>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</si>
  <si>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</si>
  <si>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</si>
  <si>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</si>
  <si>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</si>
  <si>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</si>
  <si>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</si>
  <si>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</si>
  <si>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</si>
  <si>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</si>
  <si>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</si>
  <si>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</si>
  <si>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</si>
  <si>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</si>
  <si>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</si>
  <si>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</si>
  <si>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</si>
  <si>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</si>
  <si>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</si>
  <si>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</si>
  <si>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</si>
  <si>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</si>
  <si>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</si>
  <si>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</si>
  <si>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</si>
  <si>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</si>
  <si>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</si>
  <si>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</si>
  <si>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</si>
  <si>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</si>
  <si>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</si>
  <si>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</si>
  <si>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</si>
  <si>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</si>
  <si>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</si>
  <si>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</si>
  <si>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</si>
  <si>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</si>
  <si>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</si>
  <si>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</si>
  <si>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</si>
  <si>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</si>
  <si>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</si>
  <si>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</si>
  <si>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</si>
  <si>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</si>
  <si>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</si>
  <si>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</si>
  <si>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</si>
  <si>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</si>
  <si>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</si>
  <si>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</si>
  <si>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</si>
  <si>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</si>
  <si>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</si>
  <si>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</si>
  <si>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</si>
  <si>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</si>
  <si>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</si>
  <si>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</si>
  <si>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</si>
  <si>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</si>
  <si>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</si>
  <si>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</si>
  <si>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</si>
  <si>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</si>
  <si>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</si>
  <si>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</si>
  <si>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</si>
  <si>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</si>
  <si>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</si>
  <si>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</si>
  <si>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</si>
  <si>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</si>
  <si>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</si>
  <si>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</si>
  <si>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</si>
  <si>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</si>
  <si>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</si>
  <si>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</si>
  <si>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</si>
  <si>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</si>
  <si>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</si>
  <si>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</si>
  <si>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</si>
  <si>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</si>
  <si>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</si>
  <si>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</si>
  <si>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</si>
  <si>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1.88</t>
  </si>
  <si>
    <t>▲ 8.77</t>
  </si>
  <si>
    <t>▲ 0.52</t>
  </si>
  <si>
    <t>新富町水道事業</t>
  </si>
  <si>
    <t>一般会計</t>
  </si>
  <si>
    <t>新富町国民健康保険特別会計</t>
  </si>
  <si>
    <t>新富町介護保険特別会計（保険事業勘定）</t>
  </si>
  <si>
    <t>新富町介護保険特別会計（介護サービス事業勘定）</t>
  </si>
  <si>
    <t>新富町後期高齢者医療特別会計</t>
  </si>
  <si>
    <t>土地取得特別会計</t>
  </si>
  <si>
    <t>西都児湯情報公開・個人情報保護審査会特別会計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</si>
  <si>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</si>
  <si>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</si>
  <si>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</si>
  <si>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</si>
  <si>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</si>
  <si>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</si>
  <si>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</si>
  <si>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</si>
  <si>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</si>
  <si>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宮崎県東児湯消防組合</t>
    <rPh sb="0" eb="3">
      <t>ミヤザキケン</t>
    </rPh>
    <rPh sb="3" eb="6">
      <t>ヒガシコユ</t>
    </rPh>
    <rPh sb="6" eb="10">
      <t>ショウボウクミアイ</t>
    </rPh>
    <phoneticPr fontId="2"/>
  </si>
  <si>
    <t>西都児湯環境整備事務組合</t>
    <rPh sb="0" eb="12">
      <t>サイトコユカンキョウセイビジムクミアイ</t>
    </rPh>
    <phoneticPr fontId="2"/>
  </si>
  <si>
    <t>宮崎県後期高齢者広域連合（一般会計）</t>
    <rPh sb="0" eb="2">
      <t>ミヤザキ</t>
    </rPh>
    <rPh sb="2" eb="3">
      <t>ケン</t>
    </rPh>
    <rPh sb="3" eb="5">
      <t>コウキ</t>
    </rPh>
    <rPh sb="5" eb="8">
      <t>コウレイシャ</t>
    </rPh>
    <rPh sb="8" eb="10">
      <t>コウイキ</t>
    </rPh>
    <rPh sb="10" eb="12">
      <t>レンゴウ</t>
    </rPh>
    <rPh sb="13" eb="15">
      <t>イッパン</t>
    </rPh>
    <rPh sb="15" eb="17">
      <t>カイケイ</t>
    </rPh>
    <phoneticPr fontId="2"/>
  </si>
  <si>
    <t>宮崎県後期高齢者医療広域連合（後期高齢者医療特別会計）</t>
    <rPh sb="0" eb="2">
      <t>ミヤザキ</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</si>
  <si>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宮崎県市町村総合事務組合（一般会計）</t>
    <rPh sb="0" eb="3">
      <t>ミヤザキケン</t>
    </rPh>
    <rPh sb="3" eb="6">
      <t>シチョウソン</t>
    </rPh>
    <rPh sb="6" eb="12">
      <t>ソウゴウジムクミアイ</t>
    </rPh>
    <rPh sb="13" eb="17">
      <t>イッパンカイケイ</t>
    </rPh>
    <phoneticPr fontId="2"/>
  </si>
  <si>
    <t>宮崎県市町村総合事務組合（市町村交通災害共済事業特別会計）</t>
    <rPh sb="0" eb="3">
      <t>ミヤザキケン</t>
    </rPh>
    <rPh sb="3" eb="6">
      <t>シチョウソン</t>
    </rPh>
    <rPh sb="6" eb="12">
      <t>ソウゴウジムクミアイ</t>
    </rPh>
    <rPh sb="13" eb="16">
      <t>シチョウソン</t>
    </rPh>
    <rPh sb="16" eb="20">
      <t>コウツウサイガイ</t>
    </rPh>
    <rPh sb="20" eb="24">
      <t>キョウサイジギョウ</t>
    </rPh>
    <rPh sb="24" eb="28">
      <t>トクベツカイケイ</t>
    </rPh>
    <phoneticPr fontId="2"/>
  </si>
  <si>
    <t>宮崎県市町村総合事務組合（自治会館管理運営特別会計）</t>
    <rPh sb="0" eb="12">
      <t>ミヤザキケンシチョウソンソウゴウジムクミアイ</t>
    </rPh>
    <rPh sb="13" eb="17">
      <t>ジチカイカン</t>
    </rPh>
    <rPh sb="17" eb="21">
      <t>カンリウンエイ</t>
    </rPh>
    <rPh sb="21" eb="25">
      <t>トクベツカイケイ</t>
    </rPh>
    <phoneticPr fontId="2"/>
  </si>
  <si>
    <t>一ッ瀬川営農飲雑用水広域水道企業団</t>
    <rPh sb="0" eb="1">
      <t>ヒト</t>
    </rPh>
    <rPh sb="2" eb="3">
      <t>セ</t>
    </rPh>
    <rPh sb="3" eb="4">
      <t>ガワ</t>
    </rPh>
    <rPh sb="4" eb="6">
      <t>エイノウ</t>
    </rPh>
    <rPh sb="6" eb="8">
      <t>インザツ</t>
    </rPh>
    <rPh sb="8" eb="10">
      <t>ヨウスイ</t>
    </rPh>
    <rPh sb="10" eb="12">
      <t>コウイキ</t>
    </rPh>
    <rPh sb="12" eb="17">
      <t>スイドウキギョウダン</t>
    </rPh>
    <phoneticPr fontId="2"/>
  </si>
  <si>
    <t>-</t>
    <phoneticPr fontId="2"/>
  </si>
  <si>
    <t>こゆ地域づくり推進機構</t>
    <rPh sb="2" eb="4">
      <t>チイキ</t>
    </rPh>
    <rPh sb="7" eb="11">
      <t>スイシンキコウ</t>
    </rPh>
    <phoneticPr fontId="2"/>
  </si>
  <si>
    <t>-</t>
    <phoneticPr fontId="2"/>
  </si>
  <si>
    <t>‐</t>
    <phoneticPr fontId="2"/>
  </si>
  <si>
    <t>‐</t>
  </si>
  <si>
    <t>‐</t>
    <phoneticPr fontId="2"/>
  </si>
  <si>
    <t>がんばる新富町応援基金</t>
    <rPh sb="9" eb="11">
      <t>キキン</t>
    </rPh>
    <phoneticPr fontId="2"/>
  </si>
  <si>
    <t>すこやか安心基金</t>
  </si>
  <si>
    <t>公共施設等整備基金</t>
  </si>
  <si>
    <t>公営企業等資金運用基金</t>
    <phoneticPr fontId="2"/>
  </si>
  <si>
    <t>学校教育振興基金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</si>
  <si>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</si>
  <si>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</si>
  <si>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</si>
  <si>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将来負担比率は地方債の残高</t>
    </r>
    <r>
      <rPr>
        <sz val="11"/>
        <color rgb="FFFF0000"/>
        <rFont val="ＭＳ Ｐゴシック"/>
        <family val="3"/>
        <charset val="128"/>
      </rPr>
      <t>が</t>
    </r>
    <r>
      <rPr>
        <sz val="11"/>
        <color indexed="8"/>
        <rFont val="ＭＳ Ｐゴシック"/>
        <family val="3"/>
        <charset val="128"/>
      </rPr>
      <t>減少したことで将来負担額が減り、昨年度より好転している。
有形固定資産原価償却率は新規施設の建設や老朽化施設の用途廃止により類似団体よりも低い水準にある。今後も公共施設総合管理計画等に基づき、施設の集約化、長寿命化、用途廃止等を含めた適切な管理を引き続き行って行く必要がある。</t>
    </r>
    <rPh sb="43" eb="45">
      <t>ユウケイ</t>
    </rPh>
    <rPh sb="45" eb="47">
      <t>コテイ</t>
    </rPh>
    <rPh sb="47" eb="49">
      <t>シサン</t>
    </rPh>
    <rPh sb="49" eb="51">
      <t>ゲンカ</t>
    </rPh>
    <rPh sb="51" eb="54">
      <t>ショウキャクリツ</t>
    </rPh>
    <rPh sb="55" eb="57">
      <t>シンキ</t>
    </rPh>
    <rPh sb="57" eb="59">
      <t>シセツ</t>
    </rPh>
    <rPh sb="60" eb="62">
      <t>ケンセツ</t>
    </rPh>
    <rPh sb="63" eb="66">
      <t>ロウキュウカ</t>
    </rPh>
    <rPh sb="66" eb="68">
      <t>シセツ</t>
    </rPh>
    <rPh sb="69" eb="73">
      <t>ヨウトハイシ</t>
    </rPh>
    <rPh sb="76" eb="78">
      <t>ルイジ</t>
    </rPh>
    <rPh sb="78" eb="80">
      <t>ダンタイ</t>
    </rPh>
    <rPh sb="83" eb="84">
      <t>ヒク</t>
    </rPh>
    <rPh sb="85" eb="87">
      <t>スイジュン</t>
    </rPh>
    <rPh sb="91" eb="93">
      <t>コンゴ</t>
    </rPh>
    <rPh sb="94" eb="96">
      <t>コウキョウ</t>
    </rPh>
    <rPh sb="96" eb="98">
      <t>シセツ</t>
    </rPh>
    <rPh sb="98" eb="100">
      <t>ソウゴウ</t>
    </rPh>
    <rPh sb="100" eb="102">
      <t>カンリ</t>
    </rPh>
    <rPh sb="102" eb="104">
      <t>ケイカク</t>
    </rPh>
    <rPh sb="104" eb="105">
      <t>ナド</t>
    </rPh>
    <rPh sb="106" eb="107">
      <t>モト</t>
    </rPh>
    <rPh sb="110" eb="112">
      <t>シセツ</t>
    </rPh>
    <rPh sb="113" eb="116">
      <t>シュウヤクカ</t>
    </rPh>
    <rPh sb="117" eb="121">
      <t>チョウジュミョウカ</t>
    </rPh>
    <rPh sb="122" eb="124">
      <t>ヨウト</t>
    </rPh>
    <rPh sb="124" eb="126">
      <t>ハイシ</t>
    </rPh>
    <rPh sb="126" eb="127">
      <t>ナド</t>
    </rPh>
    <rPh sb="128" eb="129">
      <t>フク</t>
    </rPh>
    <rPh sb="131" eb="133">
      <t>テキセツ</t>
    </rPh>
    <rPh sb="134" eb="136">
      <t>カンリ</t>
    </rPh>
    <rPh sb="137" eb="138">
      <t>ヒ</t>
    </rPh>
    <rPh sb="139" eb="140">
      <t>ツヅ</t>
    </rPh>
    <rPh sb="141" eb="142">
      <t>オコナ</t>
    </rPh>
    <rPh sb="144" eb="145">
      <t>イ</t>
    </rPh>
    <rPh sb="146" eb="14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</si>
  <si>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</si>
  <si>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</si>
  <si>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</si>
  <si>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</si>
  <si>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</si>
  <si>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</si>
  <si>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実質公債費比率については、類似団体と比べると比率は高いが、昨年度より好転している。
あくまで3か年平均の比率は好転しているが、単年度で見たときに、今年度は24個の事業債が償還開始となったことによる元利償還額の増や臨時財政対策債償還基金費などが廃止されたことで普通交付税が減となり、公債費比率は悪化しており、今後の実質公債費率の積算に影響を与えるものと考える。このため、今後も大規模事業実施に伴う借り入れが予定されており、比率の上昇が見込まれるため、これまで以上に公債費の適正化に取り組んでいく必要がある。
また、将来負担比率については例年、借入額の減少が進んでいることから残高の減少につながったことで将来負担額が充当可能財源を下回り、昨年度同様に算定されなかった。</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</si>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</sst>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F5112ED-5FEB-4CFF-81CF-0F565A45E52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56A2-44F6-B125-EF4C23BB78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99641</c:v>
                </c:pt>
                <c:pt idx="1">
                  <c:v>82274</c:v>
                </c:pt>
                <c:pt idx="2">
                  <c:v>97153</c:v>
                </c:pt>
                <c:pt idx="3">
                  <c:v>125988</c:v>
                </c:pt>
                <c:pt idx="4">
                  <c:v>157001</c:v>
                </c:pt>
              </c:numCache>
            </c:numRef>
          </c:val>
          <c:smooth val="0"/>
          <c:extLst>
            <c:ext xmlns:c16="http://schemas.microsoft.com/office/drawing/2014/chart" uri="{C3380CC4-5D6E-409C-BE32-E72D297353CC}">
              <c16:uniqueId val="{00000001-56A2-44F6-B125-EF4C23BB78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7.9</c:v>
                </c:pt>
                <c:pt idx="1">
                  <c:v>6.56</c:v>
                </c:pt>
                <c:pt idx="2">
                  <c:v>5.75</c:v>
                </c:pt>
                <c:pt idx="3">
                  <c:v>6.46</c:v>
                </c:pt>
                <c:pt idx="4">
                  <c:v>9.2799999999999994</c:v>
                </c:pt>
              </c:numCache>
            </c:numRef>
          </c:val>
          <c:extLst>
            <c:ext xmlns:c16="http://schemas.microsoft.com/office/drawing/2014/chart" uri="{C3380CC4-5D6E-409C-BE32-E72D297353CC}">
              <c16:uniqueId val="{00000000-2875-4057-8C00-B827906714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23.23</c:v>
                </c:pt>
                <c:pt idx="1">
                  <c:v>15.93</c:v>
                </c:pt>
                <c:pt idx="2">
                  <c:v>15.43</c:v>
                </c:pt>
                <c:pt idx="3">
                  <c:v>15.6</c:v>
                </c:pt>
                <c:pt idx="4">
                  <c:v>20.51</c:v>
                </c:pt>
              </c:numCache>
            </c:numRef>
          </c:val>
          <c:extLst>
            <c:ext xmlns:c16="http://schemas.microsoft.com/office/drawing/2014/chart" uri="{C3380CC4-5D6E-409C-BE32-E72D297353CC}">
              <c16:uniqueId val="{00000001-2875-4057-8C00-B827906714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-1.88</c:v>
                </c:pt>
                <c:pt idx="1">
                  <c:v>-8.77</c:v>
                </c:pt>
                <c:pt idx="2">
                  <c:v>-0.52</c:v>
                </c:pt>
                <c:pt idx="3">
                  <c:v>2.12</c:v>
                </c:pt>
                <c:pt idx="4">
                  <c:v>7.36</c:v>
                </c:pt>
              </c:numCache>
            </c:numRef>
          </c:val>
          <c:smooth val="0"/>
          <c:extLst>
            <c:ext xmlns:c16="http://schemas.microsoft.com/office/drawing/2014/chart" uri="{C3380CC4-5D6E-409C-BE32-E72D297353CC}">
              <c16:uniqueId val="{00000002-2875-4057-8C00-B827906714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35-493E-9D6D-9B3A951655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35-493E-9D6D-9B3A951655B8}"/>
            </c:ext>
          </c:extLst>
        </c:ser>
        <c:ser>
          <c:idx val="2"/>
          <c:order val="2"/>
          <c:tx>
            <c:strRef>
              <c:f>データシート!$A$29</c:f>
              <c:strCache>
                <c:ptCount val="1"/>
                <c:pt idx="0">
                  <c:v>西都児湯情報公開・個人情報保護審査会特別会計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335-493E-9D6D-9B3A951655B8}"/>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0.74</c:v>
                </c:pt>
                <c:pt idx="4">
                  <c:v>#N/A</c:v>
                </c:pt>
                <c:pt idx="5">
                  <c:v>0.02</c:v>
                </c:pt>
                <c:pt idx="6">
                  <c:v>#N/A</c:v>
                </c:pt>
                <c:pt idx="7">
                  <c:v>0.2</c:v>
                </c:pt>
                <c:pt idx="8">
                  <c:v>#N/A</c:v>
                </c:pt>
                <c:pt idx="9">
                  <c:v>0</c:v>
                </c:pt>
              </c:numCache>
            </c:numRef>
          </c:val>
          <c:extLst>
            <c:ext xmlns:c16="http://schemas.microsoft.com/office/drawing/2014/chart" uri="{C3380CC4-5D6E-409C-BE32-E72D297353CC}">
              <c16:uniqueId val="{00000003-A335-493E-9D6D-9B3A951655B8}"/>
            </c:ext>
          </c:extLst>
        </c:ser>
        <c:ser>
          <c:idx val="4"/>
          <c:order val="4"/>
          <c:tx>
            <c:strRef>
              <c:f>データシート!$A$31</c:f>
              <c:strCache>
                <c:ptCount val="1"/>
                <c:pt idx="0">
                  <c:v>新富町後期高齢者医療特別会計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4-A335-493E-9D6D-9B3A951655B8}"/>
            </c:ext>
          </c:extLst>
        </c:ser>
        <c:ser>
          <c:idx val="5"/>
          <c:order val="5"/>
          <c:tx>
            <c:strRef>
              <c:f>データシート!$A$32</c:f>
              <c:strCache>
                <c:ptCount val="1"/>
                <c:pt idx="0">
                  <c:v>新富町介護保険特別会計（介護サービス事業勘定）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0.03</c:v>
                </c:pt>
                <c:pt idx="6">
                  <c:v>#N/A</c:v>
                </c:pt>
                <c:pt idx="7">
                  <c:v>0.03</c:v>
                </c:pt>
                <c:pt idx="8">
                  <c:v>#N/A</c:v>
                </c:pt>
                <c:pt idx="9">
                  <c:v>0.11</c:v>
                </c:pt>
              </c:numCache>
            </c:numRef>
          </c:val>
          <c:extLst>
            <c:ext xmlns:c16="http://schemas.microsoft.com/office/drawing/2014/chart" uri="{C3380CC4-5D6E-409C-BE32-E72D297353CC}">
              <c16:uniqueId val="{00000005-A335-493E-9D6D-9B3A951655B8}"/>
            </c:ext>
          </c:extLst>
        </c:ser>
        <c:ser>
          <c:idx val="6"/>
          <c:order val="6"/>
          <c:tx>
            <c:strRef>
              <c:f>データシート!$A$33</c:f>
              <c:strCache>
                <c:ptCount val="1"/>
                <c:pt idx="0">
                  <c:v>新富町介護保険特別会計（保険事業勘定）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4.1399999999999997</c:v>
                </c:pt>
                <c:pt idx="2">
                  <c:v>#N/A</c:v>
                </c:pt>
                <c:pt idx="3">
                  <c:v>5.17</c:v>
                </c:pt>
                <c:pt idx="4">
                  <c:v>#N/A</c:v>
                </c:pt>
                <c:pt idx="5">
                  <c:v>1.61</c:v>
                </c:pt>
                <c:pt idx="6">
                  <c:v>#N/A</c:v>
                </c:pt>
                <c:pt idx="7">
                  <c:v>1.42</c:v>
                </c:pt>
                <c:pt idx="8">
                  <c:v>#N/A</c:v>
                </c:pt>
                <c:pt idx="9">
                  <c:v>0.31</c:v>
                </c:pt>
              </c:numCache>
            </c:numRef>
          </c:val>
          <c:extLst>
            <c:ext xmlns:c16="http://schemas.microsoft.com/office/drawing/2014/chart" uri="{C3380CC4-5D6E-409C-BE32-E72D297353CC}">
              <c16:uniqueId val="{00000006-A335-493E-9D6D-9B3A951655B8}"/>
            </c:ext>
          </c:extLst>
        </c:ser>
        <c:ser>
          <c:idx val="7"/>
          <c:order val="7"/>
          <c:tx>
            <c:strRef>
              <c:f>データシート!$A$34</c:f>
              <c:strCache>
                <c:ptCount val="1"/>
                <c:pt idx="0">
                  <c:v>新富町国民健康保険特別会計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1.17</c:v>
                </c:pt>
                <c:pt idx="2">
                  <c:v>#N/A</c:v>
                </c:pt>
                <c:pt idx="3">
                  <c:v>0.91</c:v>
                </c:pt>
                <c:pt idx="4">
                  <c:v>#N/A</c:v>
                </c:pt>
                <c:pt idx="5">
                  <c:v>1.32</c:v>
                </c:pt>
                <c:pt idx="6">
                  <c:v>#N/A</c:v>
                </c:pt>
                <c:pt idx="7">
                  <c:v>1.27</c:v>
                </c:pt>
                <c:pt idx="8">
                  <c:v>#N/A</c:v>
                </c:pt>
                <c:pt idx="9">
                  <c:v>1.36</c:v>
                </c:pt>
              </c:numCache>
            </c:numRef>
          </c:val>
          <c:extLst>
            <c:ext xmlns:c16="http://schemas.microsoft.com/office/drawing/2014/chart" uri="{C3380CC4-5D6E-409C-BE32-E72D297353CC}">
              <c16:uniqueId val="{00000007-A335-493E-9D6D-9B3A951655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7.86</c:v>
                </c:pt>
                <c:pt idx="2">
                  <c:v>#N/A</c:v>
                </c:pt>
                <c:pt idx="3">
                  <c:v>5.8</c:v>
                </c:pt>
                <c:pt idx="4">
                  <c:v>#N/A</c:v>
                </c:pt>
                <c:pt idx="5">
                  <c:v>5.72</c:v>
                </c:pt>
                <c:pt idx="6">
                  <c:v>#N/A</c:v>
                </c:pt>
                <c:pt idx="7">
                  <c:v>6.25</c:v>
                </c:pt>
                <c:pt idx="8">
                  <c:v>#N/A</c:v>
                </c:pt>
                <c:pt idx="9">
                  <c:v>9.27</c:v>
                </c:pt>
              </c:numCache>
            </c:numRef>
          </c:val>
          <c:extLst>
            <c:ext xmlns:c16="http://schemas.microsoft.com/office/drawing/2014/chart" uri="{C3380CC4-5D6E-409C-BE32-E72D297353CC}">
              <c16:uniqueId val="{00000008-A335-493E-9D6D-9B3A951655B8}"/>
            </c:ext>
          </c:extLst>
        </c:ser>
        <c:ser>
          <c:idx val="9"/>
          <c:order val="9"/>
          <c:tx>
            <c:strRef>
              <c:f>データシート!$A$36</c:f>
              <c:strCache>
                <c:ptCount val="1"/>
                <c:pt idx="0">
                  <c:v>新富町水道事業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17.09</c:v>
                </c:pt>
                <c:pt idx="2">
                  <c:v>#N/A</c:v>
                </c:pt>
                <c:pt idx="3">
                  <c:v>17.649999999999999</c:v>
                </c:pt>
                <c:pt idx="4">
                  <c:v>#N/A</c:v>
                </c:pt>
                <c:pt idx="5">
                  <c:v>17.28</c:v>
                </c:pt>
                <c:pt idx="6">
                  <c:v>#N/A</c:v>
                </c:pt>
                <c:pt idx="7">
                  <c:v>15.71</c:v>
                </c:pt>
                <c:pt idx="8">
                  <c:v>#N/A</c:v>
                </c:pt>
                <c:pt idx="9">
                  <c:v>16.309999999999999</c:v>
                </c:pt>
              </c:numCache>
            </c:numRef>
          </c:val>
          <c:extLst>
            <c:ext xmlns:c16="http://schemas.microsoft.com/office/drawing/2014/chart" uri="{C3380CC4-5D6E-409C-BE32-E72D297353CC}">
              <c16:uniqueId val="{00000009-A335-493E-9D6D-9B3A951655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416</c:v>
                </c:pt>
                <c:pt idx="5">
                  <c:v>379</c:v>
                </c:pt>
                <c:pt idx="8">
                  <c:v>361</c:v>
                </c:pt>
                <c:pt idx="11">
                  <c:v>366</c:v>
                </c:pt>
                <c:pt idx="14">
                  <c:v>352</c:v>
                </c:pt>
              </c:numCache>
            </c:numRef>
          </c:val>
          <c:extLst>
            <c:ext xmlns:c16="http://schemas.microsoft.com/office/drawing/2014/chart" uri="{C3380CC4-5D6E-409C-BE32-E72D297353CC}">
              <c16:uniqueId val="{00000000-13C3-4E47-A704-F6FB575CCD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C3-4E47-A704-F6FB575CCD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2-13C3-4E47-A704-F6FB575CCD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149</c:v>
                </c:pt>
                <c:pt idx="3">
                  <c:v>118</c:v>
                </c:pt>
                <c:pt idx="6">
                  <c:v>50</c:v>
                </c:pt>
                <c:pt idx="9">
                  <c:v>48</c:v>
                </c:pt>
                <c:pt idx="12">
                  <c:v>51</c:v>
                </c:pt>
              </c:numCache>
            </c:numRef>
          </c:val>
          <c:extLst>
            <c:ext xmlns:c16="http://schemas.microsoft.com/office/drawing/2014/chart" uri="{C3380CC4-5D6E-409C-BE32-E72D297353CC}">
              <c16:uniqueId val="{00000003-13C3-4E47-A704-F6FB575CCD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c:v>
                </c:pt>
                <c:pt idx="3">
                  <c:v>2</c:v>
                </c:pt>
                <c:pt idx="6">
                  <c:v>2</c:v>
                </c:pt>
                <c:pt idx="9">
                  <c:v>15</c:v>
                </c:pt>
                <c:pt idx="12">
                  <c:v>6</c:v>
                </c:pt>
              </c:numCache>
            </c:numRef>
          </c:val>
          <c:extLst>
            <c:ext xmlns:c16="http://schemas.microsoft.com/office/drawing/2014/chart" uri="{C3380CC4-5D6E-409C-BE32-E72D297353CC}">
              <c16:uniqueId val="{00000004-13C3-4E47-A704-F6FB575CCD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C3-4E47-A704-F6FB575CCD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C3-4E47-A704-F6FB575CCD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606</c:v>
                </c:pt>
                <c:pt idx="3">
                  <c:v>561</c:v>
                </c:pt>
                <c:pt idx="6">
                  <c:v>580</c:v>
                </c:pt>
                <c:pt idx="9">
                  <c:v>608</c:v>
                </c:pt>
                <c:pt idx="12">
                  <c:v>615</c:v>
                </c:pt>
              </c:numCache>
            </c:numRef>
          </c:val>
          <c:extLst>
            <c:ext xmlns:c16="http://schemas.microsoft.com/office/drawing/2014/chart" uri="{C3380CC4-5D6E-409C-BE32-E72D297353CC}">
              <c16:uniqueId val="{00000007-13C3-4E47-A704-F6FB575CCD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343</c:v>
                </c:pt>
                <c:pt idx="2">
                  <c:v>#N/A</c:v>
                </c:pt>
                <c:pt idx="3">
                  <c:v>#N/A</c:v>
                </c:pt>
                <c:pt idx="4">
                  <c:v>304</c:v>
                </c:pt>
                <c:pt idx="5">
                  <c:v>#N/A</c:v>
                </c:pt>
                <c:pt idx="6">
                  <c:v>#N/A</c:v>
                </c:pt>
                <c:pt idx="7">
                  <c:v>271</c:v>
                </c:pt>
                <c:pt idx="8">
                  <c:v>#N/A</c:v>
                </c:pt>
                <c:pt idx="9">
                  <c:v>#N/A</c:v>
                </c:pt>
                <c:pt idx="10">
                  <c:v>305</c:v>
                </c:pt>
                <c:pt idx="11">
                  <c:v>#N/A</c:v>
                </c:pt>
                <c:pt idx="12">
                  <c:v>#N/A</c:v>
                </c:pt>
                <c:pt idx="13">
                  <c:v>320</c:v>
                </c:pt>
                <c:pt idx="14">
                  <c:v>#N/A</c:v>
                </c:pt>
              </c:numCache>
            </c:numRef>
          </c:val>
          <c:smooth val="0"/>
          <c:extLst>
            <c:ext xmlns:c16="http://schemas.microsoft.com/office/drawing/2014/chart" uri="{C3380CC4-5D6E-409C-BE32-E72D297353CC}">
              <c16:uniqueId val="{00000008-13C3-4E47-A704-F6FB575CCD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3834</c:v>
                </c:pt>
                <c:pt idx="5">
                  <c:v>3673</c:v>
                </c:pt>
                <c:pt idx="8">
                  <c:v>3889</c:v>
                </c:pt>
                <c:pt idx="11">
                  <c:v>3758</c:v>
                </c:pt>
                <c:pt idx="14">
                  <c:v>3534</c:v>
                </c:pt>
              </c:numCache>
            </c:numRef>
          </c:val>
          <c:extLst>
            <c:ext xmlns:c16="http://schemas.microsoft.com/office/drawing/2014/chart" uri="{C3380CC4-5D6E-409C-BE32-E72D297353CC}">
              <c16:uniqueId val="{00000000-24B5-482E-9096-EF6CB4532C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213</c:v>
                </c:pt>
                <c:pt idx="5">
                  <c:v>227</c:v>
                </c:pt>
                <c:pt idx="8">
                  <c:v>228</c:v>
                </c:pt>
                <c:pt idx="11">
                  <c:v>250</c:v>
                </c:pt>
                <c:pt idx="14">
                  <c:v>228</c:v>
                </c:pt>
              </c:numCache>
            </c:numRef>
          </c:val>
          <c:extLst>
            <c:ext xmlns:c16="http://schemas.microsoft.com/office/drawing/2014/chart" uri="{C3380CC4-5D6E-409C-BE32-E72D297353CC}">
              <c16:uniqueId val="{00000001-24B5-482E-9096-EF6CB4532C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2827</c:v>
                </c:pt>
                <c:pt idx="5">
                  <c:v>2941</c:v>
                </c:pt>
                <c:pt idx="8">
                  <c:v>3054</c:v>
                </c:pt>
                <c:pt idx="11">
                  <c:v>3811</c:v>
                </c:pt>
                <c:pt idx="14">
                  <c:v>3746</c:v>
                </c:pt>
              </c:numCache>
            </c:numRef>
          </c:val>
          <c:extLst>
            <c:ext xmlns:c16="http://schemas.microsoft.com/office/drawing/2014/chart" uri="{C3380CC4-5D6E-409C-BE32-E72D297353CC}">
              <c16:uniqueId val="{00000002-24B5-482E-9096-EF6CB4532C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B5-482E-9096-EF6CB4532C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B5-482E-9096-EF6CB4532C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c:v>
                </c:pt>
                <c:pt idx="3">
                  <c:v>9</c:v>
                </c:pt>
                <c:pt idx="6">
                  <c:v>0</c:v>
                </c:pt>
                <c:pt idx="9">
                  <c:v>0</c:v>
                </c:pt>
                <c:pt idx="12">
                  <c:v>0</c:v>
                </c:pt>
              </c:numCache>
            </c:numRef>
          </c:val>
          <c:extLst>
            <c:ext xmlns:c16="http://schemas.microsoft.com/office/drawing/2014/chart" uri="{C3380CC4-5D6E-409C-BE32-E72D297353CC}">
              <c16:uniqueId val="{00000005-24B5-482E-9096-EF6CB4532C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1237</c:v>
                </c:pt>
                <c:pt idx="3">
                  <c:v>1241</c:v>
                </c:pt>
                <c:pt idx="6">
                  <c:v>1233</c:v>
                </c:pt>
                <c:pt idx="9">
                  <c:v>1249</c:v>
                </c:pt>
                <c:pt idx="12">
                  <c:v>1328</c:v>
                </c:pt>
              </c:numCache>
            </c:numRef>
          </c:val>
          <c:extLst>
            <c:ext xmlns:c16="http://schemas.microsoft.com/office/drawing/2014/chart" uri="{C3380CC4-5D6E-409C-BE32-E72D297353CC}">
              <c16:uniqueId val="{00000006-24B5-482E-9096-EF6CB4532C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443</c:v>
                </c:pt>
                <c:pt idx="3">
                  <c:v>369</c:v>
                </c:pt>
                <c:pt idx="6">
                  <c:v>318</c:v>
                </c:pt>
                <c:pt idx="9">
                  <c:v>275</c:v>
                </c:pt>
                <c:pt idx="12">
                  <c:v>216</c:v>
                </c:pt>
              </c:numCache>
            </c:numRef>
          </c:val>
          <c:extLst>
            <c:ext xmlns:c16="http://schemas.microsoft.com/office/drawing/2014/chart" uri="{C3380CC4-5D6E-409C-BE32-E72D297353CC}">
              <c16:uniqueId val="{00000007-24B5-482E-9096-EF6CB4532C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c:v>
                </c:pt>
                <c:pt idx="3">
                  <c:v>0</c:v>
                </c:pt>
                <c:pt idx="6">
                  <c:v>13</c:v>
                </c:pt>
                <c:pt idx="9">
                  <c:v>54</c:v>
                </c:pt>
                <c:pt idx="12">
                  <c:v>65</c:v>
                </c:pt>
              </c:numCache>
            </c:numRef>
          </c:val>
          <c:extLst>
            <c:ext xmlns:c16="http://schemas.microsoft.com/office/drawing/2014/chart" uri="{C3380CC4-5D6E-409C-BE32-E72D297353CC}">
              <c16:uniqueId val="{00000008-24B5-482E-9096-EF6CB4532C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9-24B5-482E-9096-EF6CB4532C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6120</c:v>
                </c:pt>
                <c:pt idx="3">
                  <c:v>5871</c:v>
                </c:pt>
                <c:pt idx="6">
                  <c:v>5866</c:v>
                </c:pt>
                <c:pt idx="9">
                  <c:v>5964</c:v>
                </c:pt>
                <c:pt idx="12">
                  <c:v>5591</c:v>
                </c:pt>
              </c:numCache>
            </c:numRef>
          </c:val>
          <c:extLst>
            <c:ext xmlns:c16="http://schemas.microsoft.com/office/drawing/2014/chart" uri="{C3380CC4-5D6E-409C-BE32-E72D297353CC}">
              <c16:uniqueId val="{0000000A-24B5-482E-9096-EF6CB4532C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957</c:v>
                </c:pt>
                <c:pt idx="2">
                  <c:v>#N/A</c:v>
                </c:pt>
                <c:pt idx="3">
                  <c:v>#N/A</c:v>
                </c:pt>
                <c:pt idx="4">
                  <c:v>652</c:v>
                </c:pt>
                <c:pt idx="5">
                  <c:v>#N/A</c:v>
                </c:pt>
                <c:pt idx="6">
                  <c:v>#N/A</c:v>
                </c:pt>
                <c:pt idx="7">
                  <c:v>259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B5-482E-9096-EF6CB4532C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631</c:v>
                </c:pt>
                <c:pt idx="1">
                  <c:v>678</c:v>
                </c:pt>
                <c:pt idx="2">
                  <c:v>876</c:v>
                </c:pt>
              </c:numCache>
            </c:numRef>
          </c:val>
          <c:extLst>
            <c:ext xmlns:c16="http://schemas.microsoft.com/office/drawing/2014/chart" uri="{C3380CC4-5D6E-409C-BE32-E72D297353CC}">
              <c16:uniqueId val="{00000000-5838-435A-9824-BF817AA7870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78</c:v>
                </c:pt>
                <c:pt idx="1">
                  <c:v>140</c:v>
                </c:pt>
                <c:pt idx="2">
                  <c:v>140</c:v>
                </c:pt>
              </c:numCache>
            </c:numRef>
          </c:val>
          <c:extLst>
            <c:ext xmlns:c16="http://schemas.microsoft.com/office/drawing/2014/chart" uri="{C3380CC4-5D6E-409C-BE32-E72D297353CC}">
              <c16:uniqueId val="{00000001-5838-435A-9824-BF817AA7870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2489</c:v>
                </c:pt>
                <c:pt idx="1">
                  <c:v>3063</c:v>
                </c:pt>
                <c:pt idx="2">
                  <c:v>2734</c:v>
                </c:pt>
              </c:numCache>
            </c:numRef>
          </c:val>
          <c:extLst>
            <c:ext xmlns:c16="http://schemas.microsoft.com/office/drawing/2014/chart" uri="{C3380CC4-5D6E-409C-BE32-E72D297353CC}">
              <c16:uniqueId val="{00000002-5838-435A-9824-BF817AA787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{9BB9EF07-7990-4864-BE2E-3B0DC74C85FD}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D16-42DE-8439-155175293A18}"/>
                </c:ext>
              </c:extLst>
            </c:dLbl>
            <c:dLbl>
              <c:idx val="1"/>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{CCD298B0-7D7D-4430-A863-47F8C07ED558}</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1-0D16-42DE-8439-155175293A18}"/>
                </c:ext>
              </c:extLst>
            </c:dLbl>
            <c:dLbl>
              <c:idx val="2"/>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{7EAC1FDE-AEC2-4C7D-BCC5-7CA976180569}</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2-0D16-42DE-8439-155175293A18}"/>
                </c:ext>
              </c:extLst>
            </c:dLbl>
            <c:dLbl>
              <c:idx val="3"/>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{DB949E74-1C3A-4462-B1FE-4549D7D18642}</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3-0D16-42DE-8439-155175293A18}"/>
                </c:ext>
              </c:extLst>
            </c:dLbl>
            <c:dLbl>
              <c:idx val="4"/>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{5152C272-2AEB-4109-930B-952B6FF7BB87}</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4-0D16-42DE-8439-155175293A1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{AE50D36C-932B-4CA6-9938-125DCC7F2EDE}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D16-42DE-8439-155175293A1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{B1D574E4-1E8C-4738-9CF4-16F21AC0C6F4}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D16-42DE-8439-155175293A1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{ACE258C6-973F-4B8F-81AB-99645C7B5D4F}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D16-42DE-8439-155175293A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{B1E61AA0-3983-4127-8AAB-082469A54FC9}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D16-42DE-8439-155175293A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50.6</c:v>
                </c:pt>
                <c:pt idx="8">
                  <c:v>51.9</c:v>
                </c:pt>
                <c:pt idx="16">
                  <c:v>52.3</c:v>
                </c:pt>
                <c:pt idx="24">
                  <c:v>53.2</c:v>
                </c:pt>
                <c:pt idx="32">
                  <c:v>52.7</c:v>
                </c:pt>
              </c:numCache>
            </c:numRef>
          </c:xVal>
          <c:yVal>
            <c:numRef>
              <c:f>公会計指標分析・財政指標組合せ分析表!$BP$51:$DC$51</c:f>
              <c:numCache>
                <c:formatCode>#,##0.0;"▲ "#,##0.0</c:formatCode>
                <c:ptCount val="40"/>
                <c:pt idx="0">
                  <c:v>26.8</c:v>
                </c:pt>
                <c:pt idx="8">
                  <c:v>18.100000000000001</c:v>
                </c:pt>
                <c:pt idx="16">
                  <c:v>6.9</c:v>
                </c:pt>
              </c:numCache>
            </c:numRef>
          </c:yVal>
          <c:smooth val="0"/>
          <c:extLst>
            <c:ext xmlns:c16="http://schemas.microsoft.com/office/drawing/2014/chart" uri="{C3380CC4-5D6E-409C-BE32-E72D297353CC}">
              <c16:uniqueId val="{00000009-0D16-42DE-8439-155175293A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08544331563929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{A114796E-D7A7-42D1-86D4-810005630747}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D16-42DE-8439-155175293A18}"/>
                </c:ext>
              </c:extLst>
            </c:dLbl>
            <c:dLbl>
              <c:idx val="1"/>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{533C86DC-EE9F-43BB-9BC7-F40AE4E3F1BE}</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B-0D16-42DE-8439-155175293A18}"/>
                </c:ext>
              </c:extLst>
            </c:dLbl>
            <c:dLbl>
              <c:idx val="2"/>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{8EACED85-D47D-411C-BA1E-A3551833B191}</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C-0D16-42DE-8439-155175293A18}"/>
                </c:ext>
              </c:extLst>
            </c:dLbl>
            <c:dLbl>
              <c:idx val="3"/>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{A3C29E1E-EAB0-43B5-9F2E-408ED8526039}</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D-0D16-42DE-8439-155175293A18}"/>
                </c:ext>
              </c:extLst>
            </c:dLbl>
            <c:dLbl>
              <c:idx val="4"/>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{808BAAFE-79EC-4A7B-A46A-E9E9500C317F}</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E-0D16-42DE-8439-155175293A18}"/>
                </c:ext>
              </c:extLst>
            </c:dLbl>
            <c:dLbl>
              <c:idx val="8"/>
              <c:layout>
                <c:manualLayout>
                  <c:x val="0"/>
                  <c:y val="1.085443315639285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{7A79F7BC-11B4-4610-9B4E-CFAF9FDDA18A}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D16-42DE-8439-155175293A1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{5C370053-B0D7-4647-9B73-AFF2C7CC5C8C}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D16-42DE-8439-155175293A18}"/>
                </c:ext>
              </c:extLst>
            </c:dLbl>
            <c:dLbl>
              <c:idx val="24"/>
              <c:layout>
                <c:manualLayout>
                  <c:x val="0"/>
                  <c:y val="-1.96247270495131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{7AB47191-7E94-47B0-9F27-9F32EFFD2E0A}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D16-42DE-8439-155175293A18}"/>
                </c:ext>
              </c:extLst>
            </c:dLbl>
            <c:dLbl>
              <c:idx val="32"/>
              <c:layout>
                <c:manualLayout>
                  <c:x val="0"/>
                  <c:y val="1.9624727049513138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{E1284D4C-5187-4B1F-94D5-59B2F8F2B687}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D16-42DE-8439-155175293A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0D16-42DE-8439-155175293A1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{2C568A68-58F1-4AB1-B0D9-78943947C3B2}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CAB-4F60-9290-C88161E25D2C}"/>
                </c:ext>
              </c:extLst>
            </c:dLbl>
            <c:dLbl>
              <c:idx val="1"/>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{B962B997-C9C7-491A-8A10-2F9FCBC21A4A}</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1-BCAB-4F60-9290-C88161E25D2C}"/>
                </c:ext>
              </c:extLst>
            </c:dLbl>
            <c:dLbl>
              <c:idx val="2"/>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{BBD66060-1F7F-4D7A-A68A-580A3CBEE72E}</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2-BCAB-4F60-9290-C88161E25D2C}"/>
                </c:ext>
              </c:extLst>
            </c:dLbl>
            <c:dLbl>
              <c:idx val="3"/>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{DA31FFCD-6F68-463D-B804-773B0ECF8E06}</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3-BCAB-4F60-9290-C88161E25D2C}"/>
                </c:ext>
              </c:extLst>
            </c:dLbl>
            <c:dLbl>
              <c:idx val="4"/>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{C71DA4F4-1C3A-4869-8235-1070181972F3}</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4-BCAB-4F60-9290-C88161E25D2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{D95C31AD-FBED-480D-80B9-6F03EFC311F9}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CAB-4F60-9290-C88161E25D2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{9FA0E547-5B07-408D-A8F5-AE5020B00446}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CAB-4F60-9290-C88161E25D2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{F01FF040-89B8-477F-9A72-932CEAE9B36F}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CAB-4F60-9290-C88161E25D2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{5BB45C4A-CE25-432D-84E0-7F19350A7695}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CAB-4F60-9290-C88161E25D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8.9</c:v>
                </c:pt>
                <c:pt idx="16">
                  <c:v>8.4</c:v>
                </c:pt>
                <c:pt idx="24">
                  <c:v>7.7</c:v>
                </c:pt>
                <c:pt idx="32">
                  <c:v>7.6</c:v>
                </c:pt>
              </c:numCache>
            </c:numRef>
          </c:xVal>
          <c:yVal>
            <c:numRef>
              <c:f>公会計指標分析・財政指標組合せ分析表!$BP$73:$DC$73</c:f>
              <c:numCache>
                <c:formatCode>#,##0.0;"▲ "#,##0.0</c:formatCode>
                <c:ptCount val="40"/>
                <c:pt idx="0">
                  <c:v>26.8</c:v>
                </c:pt>
                <c:pt idx="8">
                  <c:v>18.100000000000001</c:v>
                </c:pt>
                <c:pt idx="16">
                  <c:v>6.9</c:v>
                </c:pt>
              </c:numCache>
            </c:numRef>
          </c:yVal>
          <c:smooth val="0"/>
          <c:extLst>
            <c:ext xmlns:c16="http://schemas.microsoft.com/office/drawing/2014/chart" uri="{C3380CC4-5D6E-409C-BE32-E72D297353CC}">
              <c16:uniqueId val="{00000009-BCAB-4F60-9290-C88161E25D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{74496635-CED3-4EC4-933D-3506C200C0C1}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CAB-4F60-9290-C88161E25D2C}"/>
                </c:ext>
              </c:extLst>
            </c:dLbl>
            <c:dLbl>
              <c:idx val="1"/>
              <c:tx>
                <c:strRef>
                  <c:f>公会計指標分析・財政指標組合せ分析表!#REF!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{0466FC5A-87C1-4B6E-897B-CEE92AF8F5A9}</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B-BCAB-4F60-9290-C88161E25D2C}"/>
                </c:ext>
              </c:extLst>
            </c:dLbl>
            <c:dLbl>
              <c:idx val="2"/>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{94EEE843-34E2-4224-BCCA-7535E42DC380}</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C-BCAB-4F60-9290-C88161E25D2C}"/>
                </c:ext>
              </c:extLst>
            </c:dLbl>
            <c:dLbl>
              <c:idx val="3"/>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{841B5540-A02B-479B-954E-993E1A919818}</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D-BCAB-4F60-9290-C88161E25D2C}"/>
                </c:ext>
              </c:extLst>
            </c:dLbl>
            <c:dLbl>
              <c:idx val="4"/>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{2C8E553A-BA41-4D50-BD7C-F161DB360730}</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E-BCAB-4F60-9290-C88161E25D2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{B11704AD-193F-485F-9CE3-863D0BC4D279}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CAB-4F60-9290-C88161E25D2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{66007868-D832-4DEA-8ABF-402ECF97EA54}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CAB-4F60-9290-C88161E25D2C}"/>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{53DB461B-EA19-4D0A-AAE4-E5FC9C7952BD}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CAB-4F60-9290-C88161E25D2C}"/>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{B8122CA6-CD66-4CED-8BAD-371DC3FE3CA0}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CAB-4F60-9290-C88161E25D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BCAB-4F60-9290-C88161E25D2C}"/>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DEE1F21-3911-4129-B648-D0A90DF173C0}"/>
            </a:ext>
          </a:extLst>
        </xdr:cNvPr>
        <xdr:cNvSpPr/>
      </xdr:nvSpPr>
      <xdr:spPr>
        <a:xfrm>
          <a:off x="739140" y="426720"/>
          <a:ext cx="1292669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15BD5A9-7D88-4C58-8DEA-98AECBDC78C3}"/>
            </a:ext>
          </a:extLst>
        </xdr:cNvPr>
        <xdr:cNvSpPr/>
      </xdr:nvSpPr>
      <xdr:spPr>
        <a:xfrm>
          <a:off x="20558760" y="415925"/>
          <a:ext cx="4004945" cy="5702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0A8E1F6-DC09-4855-AD92-FFC92600FDAE}"/>
            </a:ext>
          </a:extLst>
        </xdr:cNvPr>
        <xdr:cNvSpPr/>
      </xdr:nvSpPr>
      <xdr:spPr>
        <a:xfrm>
          <a:off x="20586065" y="437515"/>
          <a:ext cx="3954780" cy="5194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170BC3B-CC22-4B0D-B339-BA49B7A15ED1}"/>
            </a:ext>
          </a:extLst>
        </xdr:cNvPr>
        <xdr:cNvSpPr/>
      </xdr:nvSpPr>
      <xdr:spPr>
        <a:xfrm>
          <a:off x="20607655" y="464820"/>
          <a:ext cx="3901440" cy="4724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C987185-38D3-4516-8D9D-496AD63A6E7B}"/>
            </a:ext>
          </a:extLst>
        </xdr:cNvPr>
        <xdr:cNvSpPr/>
      </xdr:nvSpPr>
      <xdr:spPr>
        <a:xfrm>
          <a:off x="17713325" y="415925"/>
          <a:ext cx="2708275" cy="5702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CC4ED3A-5394-475B-A135-114F9BC41E64}"/>
            </a:ext>
          </a:extLst>
        </xdr:cNvPr>
        <xdr:cNvSpPr/>
      </xdr:nvSpPr>
      <xdr:spPr>
        <a:xfrm>
          <a:off x="17742535" y="437515"/>
          <a:ext cx="2663825" cy="5194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BC7C165-1672-4EF0-85D2-36E13FA32738}"/>
            </a:ext>
          </a:extLst>
        </xdr:cNvPr>
        <xdr:cNvSpPr/>
      </xdr:nvSpPr>
      <xdr:spPr>
        <a:xfrm>
          <a:off x="17769840" y="464820"/>
          <a:ext cx="2602865" cy="4724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8647C23-9818-46A4-B134-1BED4635B299}"/>
            </a:ext>
          </a:extLst>
        </xdr:cNvPr>
        <xdr:cNvSpPr/>
      </xdr:nvSpPr>
      <xdr:spPr>
        <a:xfrm>
          <a:off x="835025" y="1231265"/>
          <a:ext cx="9832975" cy="17970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47B5C83-BA65-4C96-85F9-70CB8CA25B04}"/>
            </a:ext>
          </a:extLst>
        </xdr:cNvPr>
        <xdr:cNvSpPr/>
      </xdr:nvSpPr>
      <xdr:spPr>
        <a:xfrm>
          <a:off x="967740" y="1264920"/>
          <a:ext cx="142176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11C67FB-5301-42C6-A7D0-0A0CBAA920B8}"/>
            </a:ext>
          </a:extLst>
        </xdr:cNvPr>
        <xdr:cNvSpPr/>
      </xdr:nvSpPr>
      <xdr:spPr>
        <a:xfrm>
          <a:off x="2324100" y="1264920"/>
          <a:ext cx="129095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16,888
16,730
61.48
14,484,607
13,891,583
396,511
4,271,783
5,591,230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FB99FC6-3313-4E88-8434-882EAAFC4B8A}"/>
            </a:ext>
          </a:extLst>
        </xdr:cNvPr>
        <xdr:cNvSpPr/>
      </xdr:nvSpPr>
      <xdr:spPr>
        <a:xfrm>
          <a:off x="3688080" y="1264920"/>
          <a:ext cx="154686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FAD845D-07D5-4CBE-A033-4F73C1B48692}"/>
            </a:ext>
          </a:extLst>
        </xdr:cNvPr>
        <xdr:cNvSpPr/>
      </xdr:nvSpPr>
      <xdr:spPr>
        <a:xfrm>
          <a:off x="5234940" y="1287780"/>
          <a:ext cx="2068195" cy="1033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35729D6-0E41-4EA5-8048-2E9DFFED2737}"/>
            </a:ext>
          </a:extLst>
        </xdr:cNvPr>
        <xdr:cNvSpPr/>
      </xdr:nvSpPr>
      <xdr:spPr>
        <a:xfrm>
          <a:off x="7303135" y="1287780"/>
          <a:ext cx="1296670" cy="1033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6BDA06C-3D2A-4AE5-9A66-34CD14B165EE}"/>
            </a:ext>
          </a:extLst>
        </xdr:cNvPr>
        <xdr:cNvSpPr/>
      </xdr:nvSpPr>
      <xdr:spPr>
        <a:xfrm>
          <a:off x="8659495" y="1287780"/>
          <a:ext cx="652145" cy="1033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176C8DA-6A62-4A0C-85CF-A39FA2E265C2}"/>
            </a:ext>
          </a:extLst>
        </xdr:cNvPr>
        <xdr:cNvSpPr/>
      </xdr:nvSpPr>
      <xdr:spPr>
        <a:xfrm>
          <a:off x="5234940" y="2141220"/>
          <a:ext cx="2068195"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5F0C594-48A5-457B-B6EC-E029B3ECBFBE}"/>
            </a:ext>
          </a:extLst>
        </xdr:cNvPr>
        <xdr:cNvSpPr/>
      </xdr:nvSpPr>
      <xdr:spPr>
        <a:xfrm>
          <a:off x="7368540" y="2141220"/>
          <a:ext cx="348996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AAF3EEC-A996-454D-A9D0-33FACC731EB2}"/>
            </a:ext>
          </a:extLst>
        </xdr:cNvPr>
        <xdr:cNvSpPr/>
      </xdr:nvSpPr>
      <xdr:spPr>
        <a:xfrm>
          <a:off x="10915015" y="1231265"/>
          <a:ext cx="1459865" cy="11658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3AD81D1-D2A9-4F1E-BD50-4AAC28E2D79C}"/>
            </a:ext>
          </a:extLst>
        </xdr:cNvPr>
        <xdr:cNvSpPr/>
      </xdr:nvSpPr>
      <xdr:spPr>
        <a:xfrm>
          <a:off x="11155680" y="1298575"/>
          <a:ext cx="129095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86C500E-43BC-43F5-9A02-242260F6E8D2}"/>
            </a:ext>
          </a:extLst>
        </xdr:cNvPr>
        <xdr:cNvSpPr/>
      </xdr:nvSpPr>
      <xdr:spPr>
        <a:xfrm>
          <a:off x="11155680" y="156527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FE25465-E93F-4B50-A3F8-9181F38F1340}"/>
            </a:ext>
          </a:extLst>
        </xdr:cNvPr>
        <xdr:cNvSpPr/>
      </xdr:nvSpPr>
      <xdr:spPr>
        <a:xfrm>
          <a:off x="11155680" y="1905000"/>
          <a:ext cx="129095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2FA70AB-5498-4958-B9FB-0C2DBFEC2237}"/>
            </a:ext>
          </a:extLst>
        </xdr:cNvPr>
        <xdr:cNvCxnSpPr/>
      </xdr:nvCxnSpPr>
      <xdr:spPr>
        <a:xfrm>
          <a:off x="10991215" y="1383665"/>
          <a:ext cx="1752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5CC8EFB-303E-4C36-9630-07CC01B77691}"/>
            </a:ext>
          </a:extLst>
        </xdr:cNvPr>
        <xdr:cNvCxnSpPr/>
      </xdr:nvCxnSpPr>
      <xdr:spPr>
        <a:xfrm>
          <a:off x="11071860" y="1877695"/>
          <a:ext cx="0" cy="1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E065403-84B9-49E3-8DC2-869B2AA75E76}"/>
            </a:ext>
          </a:extLst>
        </xdr:cNvPr>
        <xdr:cNvCxnSpPr/>
      </xdr:nvCxnSpPr>
      <xdr:spPr>
        <a:xfrm>
          <a:off x="10991215" y="1877695"/>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825740B-3397-4081-9F1B-BF6AC03675CB}"/>
            </a:ext>
          </a:extLst>
        </xdr:cNvPr>
        <xdr:cNvCxnSpPr/>
      </xdr:nvCxnSpPr>
      <xdr:spPr>
        <a:xfrm flipV="1">
          <a:off x="11071860" y="2129155"/>
          <a:ext cx="0" cy="13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6324317-5F11-4DEE-B241-A93114E8D67A}"/>
            </a:ext>
          </a:extLst>
        </xdr:cNvPr>
        <xdr:cNvCxnSpPr/>
      </xdr:nvCxnSpPr>
      <xdr:spPr>
        <a:xfrm>
          <a:off x="10991215" y="2266315"/>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2CD066F-3860-4872-AE01-1243BC938C3B}"/>
            </a:ext>
          </a:extLst>
        </xdr:cNvPr>
        <xdr:cNvSpPr/>
      </xdr:nvSpPr>
      <xdr:spPr>
        <a:xfrm>
          <a:off x="11026140" y="133667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41EECE0-49C4-49EA-9A59-5C0E89143188}"/>
            </a:ext>
          </a:extLst>
        </xdr:cNvPr>
        <xdr:cNvSpPr/>
      </xdr:nvSpPr>
      <xdr:spPr>
        <a:xfrm>
          <a:off x="11026140" y="161099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1EB63EC-7914-48F4-BD28-FA78EEA92D6B}"/>
            </a:ext>
          </a:extLst>
        </xdr:cNvPr>
        <xdr:cNvSpPr txBox="1"/>
      </xdr:nvSpPr>
      <xdr:spPr>
        <a:xfrm>
          <a:off x="777240" y="307848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77EA4BB-D9A1-4AA1-9B2C-422BCB182D74}"/>
            </a:ext>
          </a:extLst>
        </xdr:cNvPr>
        <xdr:cNvSpPr txBox="1"/>
      </xdr:nvSpPr>
      <xdr:spPr>
        <a:xfrm>
          <a:off x="777240" y="333438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56103DF-1B99-4CF2-93E2-D9EE3F377B0E}"/>
            </a:ext>
          </a:extLst>
        </xdr:cNvPr>
        <xdr:cNvSpPr txBox="1"/>
      </xdr:nvSpPr>
      <xdr:spPr>
        <a:xfrm>
          <a:off x="777240" y="359219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25716A1-CB93-46A3-987F-44E85D6FCBD0}"/>
            </a:ext>
          </a:extLst>
        </xdr:cNvPr>
        <xdr:cNvSpPr txBox="1"/>
      </xdr:nvSpPr>
      <xdr:spPr>
        <a:xfrm>
          <a:off x="777240" y="385572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C718F57-86D1-4FEB-AAC3-73C4400CE45F}"/>
            </a:ext>
          </a:extLst>
        </xdr:cNvPr>
        <xdr:cNvSpPr txBox="1"/>
      </xdr:nvSpPr>
      <xdr:spPr>
        <a:xfrm>
          <a:off x="777240" y="411162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85628F2-6F8F-47B9-B878-8C524B064A1B}"/>
            </a:ext>
          </a:extLst>
        </xdr:cNvPr>
        <xdr:cNvSpPr txBox="1"/>
      </xdr:nvSpPr>
      <xdr:spPr>
        <a:xfrm>
          <a:off x="777240" y="436943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8D5ED3A-9068-4EE1-9788-DA94AA15F88A}"/>
            </a:ext>
          </a:extLst>
        </xdr:cNvPr>
        <xdr:cNvSpPr txBox="1"/>
      </xdr:nvSpPr>
      <xdr:spPr>
        <a:xfrm>
          <a:off x="777240" y="463296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35F5896-6267-41CC-AD4E-C87EA8E030CC}"/>
            </a:ext>
          </a:extLst>
        </xdr:cNvPr>
        <xdr:cNvSpPr/>
      </xdr:nvSpPr>
      <xdr:spPr>
        <a:xfrm>
          <a:off x="777240" y="5125085"/>
          <a:ext cx="516953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C363356-560D-4D5A-8998-0DC1720C0BC4}"/>
            </a:ext>
          </a:extLst>
        </xdr:cNvPr>
        <xdr:cNvSpPr txBox="1"/>
      </xdr:nvSpPr>
      <xdr:spPr>
        <a:xfrm>
          <a:off x="1809272" y="549846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2349EBF-1DF4-44E5-85D3-2B2F49FC7FE6}"/>
            </a:ext>
          </a:extLst>
        </xdr:cNvPr>
        <xdr:cNvSpPr txBox="1"/>
      </xdr:nvSpPr>
      <xdr:spPr>
        <a:xfrm>
          <a:off x="3235169" y="54711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92ACAB7-4DEE-4B10-8651-73767AEB8CA3}"/>
            </a:ext>
          </a:extLst>
        </xdr:cNvPr>
        <xdr:cNvSpPr/>
      </xdr:nvSpPr>
      <xdr:spPr>
        <a:xfrm>
          <a:off x="6012180" y="538289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F3220CD-7143-47E1-9E17-C775DA1215C7}"/>
            </a:ext>
          </a:extLst>
        </xdr:cNvPr>
        <xdr:cNvSpPr/>
      </xdr:nvSpPr>
      <xdr:spPr>
        <a:xfrm>
          <a:off x="6012180" y="558101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ED027CD-7493-4F47-8D7F-AC989F83C948}"/>
            </a:ext>
          </a:extLst>
        </xdr:cNvPr>
        <xdr:cNvSpPr/>
      </xdr:nvSpPr>
      <xdr:spPr>
        <a:xfrm>
          <a:off x="7691755" y="538289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83DAE9C-10C6-4CC6-9BB4-18722CA80EEB}"/>
            </a:ext>
          </a:extLst>
        </xdr:cNvPr>
        <xdr:cNvSpPr/>
      </xdr:nvSpPr>
      <xdr:spPr>
        <a:xfrm>
          <a:off x="7691755" y="558101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39D4DCD-E020-48D9-80B8-EFDBDE8A5158}"/>
            </a:ext>
          </a:extLst>
        </xdr:cNvPr>
        <xdr:cNvSpPr/>
      </xdr:nvSpPr>
      <xdr:spPr>
        <a:xfrm>
          <a:off x="9178925" y="5382895"/>
          <a:ext cx="129857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0C76FCD-C301-4AAC-AF96-FD8C53919543}"/>
            </a:ext>
          </a:extLst>
        </xdr:cNvPr>
        <xdr:cNvSpPr/>
      </xdr:nvSpPr>
      <xdr:spPr>
        <a:xfrm>
          <a:off x="9178925" y="5581015"/>
          <a:ext cx="129857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06B1721-3AFC-49A9-BE7D-D1BA2F999499}"/>
            </a:ext>
          </a:extLst>
        </xdr:cNvPr>
        <xdr:cNvSpPr/>
      </xdr:nvSpPr>
      <xdr:spPr>
        <a:xfrm>
          <a:off x="777240" y="5902325"/>
          <a:ext cx="5169535" cy="247205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D0AA199-07E3-45E0-A30D-868B6FC581F8}"/>
            </a:ext>
          </a:extLst>
        </xdr:cNvPr>
        <xdr:cNvSpPr/>
      </xdr:nvSpPr>
      <xdr:spPr>
        <a:xfrm>
          <a:off x="6137275" y="5902325"/>
          <a:ext cx="6142990" cy="2472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5909FB5-8953-4E8F-BDCA-CA0127FB37C6}"/>
            </a:ext>
          </a:extLst>
        </xdr:cNvPr>
        <xdr:cNvSpPr/>
      </xdr:nvSpPr>
      <xdr:spPr>
        <a:xfrm>
          <a:off x="6137275" y="5902325"/>
          <a:ext cx="387858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68608A9-B196-4C86-B329-13FF7E6005BF}"/>
            </a:ext>
          </a:extLst>
        </xdr:cNvPr>
        <xdr:cNvSpPr txBox="1"/>
      </xdr:nvSpPr>
      <xdr:spPr>
        <a:xfrm>
          <a:off x="6268085" y="6233160"/>
          <a:ext cx="5881370"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tx1"/>
              </a:solidFill>
              <a:effectLst/>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財政力指数は県の平均を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0.07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ポイント上回ることとなったが、町内には大型事業所が少なく、依然として財政基盤が弱い背景もあり、類似団体平均と比較すると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0.07</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今後も、歳出の徹底的な見直しを進めるとともに、歳入確保対策や企業誘致を積極的に推進し、自主財源の確保に努める。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E222FA3-D4F6-43A2-81F2-DEF062B37F55}"/>
            </a:ext>
          </a:extLst>
        </xdr:cNvPr>
        <xdr:cNvCxnSpPr/>
      </xdr:nvCxnSpPr>
      <xdr:spPr>
        <a:xfrm>
          <a:off x="777240" y="8374380"/>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D96E0439-E3D6-4FFB-9349-21D7D2C0222A}"/>
            </a:ext>
          </a:extLst>
        </xdr:cNvPr>
        <xdr:cNvCxnSpPr/>
      </xdr:nvCxnSpPr>
      <xdr:spPr>
        <a:xfrm>
          <a:off x="777240" y="802204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F1EEC40D-0781-40AD-9B1C-38A18F2AA1B3}"/>
            </a:ext>
          </a:extLst>
        </xdr:cNvPr>
        <xdr:cNvSpPr txBox="1"/>
      </xdr:nvSpPr>
      <xdr:spPr>
        <a:xfrm>
          <a:off x="0" y="78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66F4D569-9B7F-46B1-A08D-8F1264476027}"/>
            </a:ext>
          </a:extLst>
        </xdr:cNvPr>
        <xdr:cNvCxnSpPr/>
      </xdr:nvCxnSpPr>
      <xdr:spPr>
        <a:xfrm>
          <a:off x="777240" y="7669712"/>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4DD2A5A-C4CE-474A-BCC4-FAB6079197E2}"/>
            </a:ext>
          </a:extLst>
        </xdr:cNvPr>
        <xdr:cNvSpPr txBox="1"/>
      </xdr:nvSpPr>
      <xdr:spPr>
        <a:xfrm>
          <a:off x="0" y="751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67B30951-5D1D-44B8-86A7-88F3034F844C}"/>
            </a:ext>
          </a:extLst>
        </xdr:cNvPr>
        <xdr:cNvCxnSpPr/>
      </xdr:nvCxnSpPr>
      <xdr:spPr>
        <a:xfrm>
          <a:off x="777240" y="7311662"/>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CE229431-B9D3-4283-BE90-469D4D5CF946}"/>
            </a:ext>
          </a:extLst>
        </xdr:cNvPr>
        <xdr:cNvSpPr txBox="1"/>
      </xdr:nvSpPr>
      <xdr:spPr>
        <a:xfrm>
          <a:off x="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8B7B55AE-45C8-4DE6-98FF-86B09591430D}"/>
            </a:ext>
          </a:extLst>
        </xdr:cNvPr>
        <xdr:cNvCxnSpPr/>
      </xdr:nvCxnSpPr>
      <xdr:spPr>
        <a:xfrm>
          <a:off x="777240" y="6959328"/>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B7EAA6FC-ABF4-4415-92E0-4A0B67EC2D34}"/>
            </a:ext>
          </a:extLst>
        </xdr:cNvPr>
        <xdr:cNvSpPr txBox="1"/>
      </xdr:nvSpPr>
      <xdr:spPr>
        <a:xfrm>
          <a:off x="0" y="681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1CB61499-903A-440F-A2B7-8A669F9A27E2}"/>
            </a:ext>
          </a:extLst>
        </xdr:cNvPr>
        <xdr:cNvCxnSpPr/>
      </xdr:nvCxnSpPr>
      <xdr:spPr>
        <a:xfrm>
          <a:off x="777240" y="6606993"/>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BCB691C2-7EFE-4F8A-97BB-6D151B917968}"/>
            </a:ext>
          </a:extLst>
        </xdr:cNvPr>
        <xdr:cNvSpPr txBox="1"/>
      </xdr:nvSpPr>
      <xdr:spPr>
        <a:xfrm>
          <a:off x="0" y="646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7538A32E-36D7-487F-89D5-BFE41C65B179}"/>
            </a:ext>
          </a:extLst>
        </xdr:cNvPr>
        <xdr:cNvCxnSpPr/>
      </xdr:nvCxnSpPr>
      <xdr:spPr>
        <a:xfrm>
          <a:off x="777240" y="6254659"/>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CF6DF2A7-A1D0-4ED2-B616-FE08FCCAE8F5}"/>
            </a:ext>
          </a:extLst>
        </xdr:cNvPr>
        <xdr:cNvSpPr txBox="1"/>
      </xdr:nvSpPr>
      <xdr:spPr>
        <a:xfrm>
          <a:off x="0" y="611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2BB7249-953E-4CEF-A1F5-7621953E5371}"/>
            </a:ext>
          </a:extLst>
        </xdr:cNvPr>
        <xdr:cNvCxnSpPr/>
      </xdr:nvCxnSpPr>
      <xdr:spPr>
        <a:xfrm>
          <a:off x="777240" y="590232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CA9E2498-D521-4CA7-8795-A2ECF229D18D}"/>
            </a:ext>
          </a:extLst>
        </xdr:cNvPr>
        <xdr:cNvSpPr txBox="1"/>
      </xdr:nvSpPr>
      <xdr:spPr>
        <a:xfrm>
          <a:off x="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1665EB8A-B171-429A-9D60-0786C713FDFB}"/>
            </a:ext>
          </a:extLst>
        </xdr:cNvPr>
        <xdr:cNvSpPr/>
      </xdr:nvSpPr>
      <xdr:spPr>
        <a:xfrm>
          <a:off x="777240" y="5902325"/>
          <a:ext cx="5169535" cy="247205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FAE405F2-9B3F-4994-A5E9-C62229881F96}"/>
            </a:ext>
          </a:extLst>
        </xdr:cNvPr>
        <xdr:cNvCxnSpPr/>
      </xdr:nvCxnSpPr>
      <xdr:spPr>
        <a:xfrm flipV="1">
          <a:off x="5044440" y="6254659"/>
          <a:ext cx="0" cy="15299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32B8B346-A00C-4CD9-96FB-FC9D90C123C4}"/>
            </a:ext>
          </a:extLst>
        </xdr:cNvPr>
        <xdr:cNvSpPr txBox="1"/>
      </xdr:nvSpPr>
      <xdr:spPr>
        <a:xfrm>
          <a:off x="5131435" y="775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49B65A8E-657D-408A-8B46-3F8E1C33A2CC}"/>
            </a:ext>
          </a:extLst>
        </xdr:cNvPr>
        <xdr:cNvCxnSpPr/>
      </xdr:nvCxnSpPr>
      <xdr:spPr>
        <a:xfrm>
          <a:off x="4949825" y="7784616"/>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CF8D4342-87D8-468B-A9C0-0AB2E5749143}"/>
            </a:ext>
          </a:extLst>
        </xdr:cNvPr>
        <xdr:cNvSpPr txBox="1"/>
      </xdr:nvSpPr>
      <xdr:spPr>
        <a:xfrm>
          <a:off x="5131435" y="59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2F1DC7FA-4486-4AEA-8010-976DB18F9895}"/>
            </a:ext>
          </a:extLst>
        </xdr:cNvPr>
        <xdr:cNvCxnSpPr/>
      </xdr:nvCxnSpPr>
      <xdr:spPr>
        <a:xfrm>
          <a:off x="4949825" y="6254659"/>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117324</xdr:rowOff>
    </xdr:from>
    <xdr:to>
      <xdr:col>23</xdr:col>
      <xdr:colOff>133350</xdr:colOff>
      <xdr:row>42</xdr:row>
      <xdr:rowOff>128815</xdr:rowOff>
    </xdr:to>
    <xdr:cxnSp macro="">
      <xdr:nvCxnSpPr>
        <xdr:cNvPr id="70" name="直線コネクタ 69">
          <a:extLst>
            <a:ext uri="{FF2B5EF4-FFF2-40B4-BE49-F238E27FC236}">
              <a16:creationId xmlns:a16="http://schemas.microsoft.com/office/drawing/2014/main" id="{67C88726-65C4-4795-B3EB-903E43BD9F14}"/>
            </a:ext>
          </a:extLst>
        </xdr:cNvPr>
        <xdr:cNvCxnSpPr/>
      </xdr:nvCxnSpPr>
      <xdr:spPr>
        <a:xfrm>
          <a:off x="4191000" y="7478244"/>
          <a:ext cx="85344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3468665A-3C5F-448E-9000-0565029A3AD1}"/>
            </a:ext>
          </a:extLst>
        </xdr:cNvPr>
        <xdr:cNvSpPr txBox="1"/>
      </xdr:nvSpPr>
      <xdr:spPr>
        <a:xfrm>
          <a:off x="5131435" y="7197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6B2E3E1E-468A-493B-BCCB-CE3189275202}"/>
            </a:ext>
          </a:extLst>
        </xdr:cNvPr>
        <xdr:cNvSpPr/>
      </xdr:nvSpPr>
      <xdr:spPr>
        <a:xfrm>
          <a:off x="4987925" y="7358501"/>
          <a:ext cx="10541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117324</xdr:rowOff>
    </xdr:to>
    <xdr:cxnSp macro="">
      <xdr:nvCxnSpPr>
        <xdr:cNvPr id="73" name="直線コネクタ 72">
          <a:extLst>
            <a:ext uri="{FF2B5EF4-FFF2-40B4-BE49-F238E27FC236}">
              <a16:creationId xmlns:a16="http://schemas.microsoft.com/office/drawing/2014/main" id="{2F54BFC8-9726-4C0A-8794-5F36681A0C3A}"/>
            </a:ext>
          </a:extLst>
        </xdr:cNvPr>
        <xdr:cNvCxnSpPr/>
      </xdr:nvCxnSpPr>
      <xdr:spPr>
        <a:xfrm>
          <a:off x="3281045" y="7468658"/>
          <a:ext cx="909955"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EF7360F-1280-47AD-BC2A-C0124C40FF19}"/>
            </a:ext>
          </a:extLst>
        </xdr:cNvPr>
        <xdr:cNvSpPr/>
      </xdr:nvSpPr>
      <xdr:spPr>
        <a:xfrm>
          <a:off x="4134485" y="7341296"/>
          <a:ext cx="10541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D4697612-B467-4283-BBF7-6B86ECDBC054}"/>
            </a:ext>
          </a:extLst>
        </xdr:cNvPr>
        <xdr:cNvSpPr txBox="1"/>
      </xdr:nvSpPr>
      <xdr:spPr>
        <a:xfrm>
          <a:off x="3802380" y="7112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117324</xdr:rowOff>
    </xdr:to>
    <xdr:cxnSp macro="">
      <xdr:nvCxnSpPr>
        <xdr:cNvPr id="76" name="直線コネクタ 75">
          <a:extLst>
            <a:ext uri="{FF2B5EF4-FFF2-40B4-BE49-F238E27FC236}">
              <a16:creationId xmlns:a16="http://schemas.microsoft.com/office/drawing/2014/main" id="{FFE4E95E-05F4-4D87-BA18-162623C4FDCE}"/>
            </a:ext>
          </a:extLst>
        </xdr:cNvPr>
        <xdr:cNvCxnSpPr/>
      </xdr:nvCxnSpPr>
      <xdr:spPr>
        <a:xfrm flipV="1">
          <a:off x="2380615" y="7468658"/>
          <a:ext cx="90043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5B75C92F-BF4D-4ADE-8A07-726AC1FB7DE0}"/>
            </a:ext>
          </a:extLst>
        </xdr:cNvPr>
        <xdr:cNvSpPr/>
      </xdr:nvSpPr>
      <xdr:spPr>
        <a:xfrm>
          <a:off x="3234055" y="7324029"/>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FC52350C-D220-4B3F-85A0-DBF76CCE76BE}"/>
            </a:ext>
          </a:extLst>
        </xdr:cNvPr>
        <xdr:cNvSpPr txBox="1"/>
      </xdr:nvSpPr>
      <xdr:spPr>
        <a:xfrm>
          <a:off x="2892425" y="708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117324</xdr:rowOff>
    </xdr:from>
    <xdr:to>
      <xdr:col>11</xdr:col>
      <xdr:colOff>31750</xdr:colOff>
      <xdr:row>42</xdr:row>
      <xdr:rowOff>128815</xdr:rowOff>
    </xdr:to>
    <xdr:cxnSp macro="">
      <xdr:nvCxnSpPr>
        <xdr:cNvPr id="79" name="直線コネクタ 78">
          <a:extLst>
            <a:ext uri="{FF2B5EF4-FFF2-40B4-BE49-F238E27FC236}">
              <a16:creationId xmlns:a16="http://schemas.microsoft.com/office/drawing/2014/main" id="{5C7EC82C-BF84-4EE1-A0B4-2E21B0CBF4C3}"/>
            </a:ext>
          </a:extLst>
        </xdr:cNvPr>
        <xdr:cNvCxnSpPr/>
      </xdr:nvCxnSpPr>
      <xdr:spPr>
        <a:xfrm flipV="1">
          <a:off x="1470660" y="7478244"/>
          <a:ext cx="909955"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ED2779F8-91A2-44AF-BE2A-5B56BA7A2A0A}"/>
            </a:ext>
          </a:extLst>
        </xdr:cNvPr>
        <xdr:cNvSpPr/>
      </xdr:nvSpPr>
      <xdr:spPr>
        <a:xfrm>
          <a:off x="2324100" y="733361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75798C83-0540-46BE-B8B6-AE9491C7C6CB}"/>
            </a:ext>
          </a:extLst>
        </xdr:cNvPr>
        <xdr:cNvSpPr txBox="1"/>
      </xdr:nvSpPr>
      <xdr:spPr>
        <a:xfrm>
          <a:off x="1991995" y="709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C2BAC2F6-FA07-4FC7-B53A-6902CEA61CB1}"/>
            </a:ext>
          </a:extLst>
        </xdr:cNvPr>
        <xdr:cNvSpPr/>
      </xdr:nvSpPr>
      <xdr:spPr>
        <a:xfrm>
          <a:off x="1421765" y="7324029"/>
          <a:ext cx="10541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A8B3C359-24B2-4B58-81FB-0A32E0985F4E}"/>
            </a:ext>
          </a:extLst>
        </xdr:cNvPr>
        <xdr:cNvSpPr txBox="1"/>
      </xdr:nvSpPr>
      <xdr:spPr>
        <a:xfrm>
          <a:off x="1089660" y="708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8D27EF5-B1C1-4248-A276-5ABD902745AB}"/>
            </a:ext>
          </a:extLst>
        </xdr:cNvPr>
        <xdr:cNvSpPr txBox="1"/>
      </xdr:nvSpPr>
      <xdr:spPr>
        <a:xfrm>
          <a:off x="481901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04DF5A2-5B9A-4928-9722-99A112E8A779}"/>
            </a:ext>
          </a:extLst>
        </xdr:cNvPr>
        <xdr:cNvSpPr txBox="1"/>
      </xdr:nvSpPr>
      <xdr:spPr>
        <a:xfrm>
          <a:off x="396557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D36E9E3-B4DC-430F-912F-14A89AF98421}"/>
            </a:ext>
          </a:extLst>
        </xdr:cNvPr>
        <xdr:cNvSpPr txBox="1"/>
      </xdr:nvSpPr>
      <xdr:spPr>
        <a:xfrm>
          <a:off x="3063240"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BBA1E76-00AB-47BC-8A0F-E4853702428F}"/>
            </a:ext>
          </a:extLst>
        </xdr:cNvPr>
        <xdr:cNvSpPr txBox="1"/>
      </xdr:nvSpPr>
      <xdr:spPr>
        <a:xfrm>
          <a:off x="216090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59631D2-20D3-42AF-A24C-4D62A10DAEC5}"/>
            </a:ext>
          </a:extLst>
        </xdr:cNvPr>
        <xdr:cNvSpPr txBox="1"/>
      </xdr:nvSpPr>
      <xdr:spPr>
        <a:xfrm>
          <a:off x="125285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id="{AE764C0E-BBAD-4D33-8F8A-5EE5BA7B1248}"/>
            </a:ext>
          </a:extLst>
        </xdr:cNvPr>
        <xdr:cNvSpPr/>
      </xdr:nvSpPr>
      <xdr:spPr>
        <a:xfrm>
          <a:off x="4987925" y="7438935"/>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0" name="財政力該当値テキスト">
          <a:extLst>
            <a:ext uri="{FF2B5EF4-FFF2-40B4-BE49-F238E27FC236}">
              <a16:creationId xmlns:a16="http://schemas.microsoft.com/office/drawing/2014/main" id="{B3166AA6-69EE-46A2-8A7F-28AF5C90D35C}"/>
            </a:ext>
          </a:extLst>
        </xdr:cNvPr>
        <xdr:cNvSpPr txBox="1"/>
      </xdr:nvSpPr>
      <xdr:spPr>
        <a:xfrm>
          <a:off x="5131435" y="740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66524</xdr:rowOff>
    </xdr:from>
    <xdr:to>
      <xdr:col>19</xdr:col>
      <xdr:colOff>184150</xdr:colOff>
      <xdr:row>42</xdr:row>
      <xdr:rowOff>168124</xdr:rowOff>
    </xdr:to>
    <xdr:sp macro="" textlink="">
      <xdr:nvSpPr>
        <xdr:cNvPr id="91" name="楕円 90">
          <a:extLst>
            <a:ext uri="{FF2B5EF4-FFF2-40B4-BE49-F238E27FC236}">
              <a16:creationId xmlns:a16="http://schemas.microsoft.com/office/drawing/2014/main" id="{D62691FF-DFA3-44DC-89E6-31C73904A397}"/>
            </a:ext>
          </a:extLst>
        </xdr:cNvPr>
        <xdr:cNvSpPr/>
      </xdr:nvSpPr>
      <xdr:spPr>
        <a:xfrm>
          <a:off x="4134485" y="7429349"/>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92" name="テキスト ボックス 91">
          <a:extLst>
            <a:ext uri="{FF2B5EF4-FFF2-40B4-BE49-F238E27FC236}">
              <a16:creationId xmlns:a16="http://schemas.microsoft.com/office/drawing/2014/main" id="{3CB8DFFD-4ACA-46AE-9DAF-268E4FE40514}"/>
            </a:ext>
          </a:extLst>
        </xdr:cNvPr>
        <xdr:cNvSpPr txBox="1"/>
      </xdr:nvSpPr>
      <xdr:spPr>
        <a:xfrm>
          <a:off x="3802380" y="7513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3" name="楕円 92">
          <a:extLst>
            <a:ext uri="{FF2B5EF4-FFF2-40B4-BE49-F238E27FC236}">
              <a16:creationId xmlns:a16="http://schemas.microsoft.com/office/drawing/2014/main" id="{04454C92-C705-4238-B2EA-97DDCA2851F0}"/>
            </a:ext>
          </a:extLst>
        </xdr:cNvPr>
        <xdr:cNvSpPr/>
      </xdr:nvSpPr>
      <xdr:spPr>
        <a:xfrm>
          <a:off x="3234055" y="7419763"/>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4" name="テキスト ボックス 93">
          <a:extLst>
            <a:ext uri="{FF2B5EF4-FFF2-40B4-BE49-F238E27FC236}">
              <a16:creationId xmlns:a16="http://schemas.microsoft.com/office/drawing/2014/main" id="{F0DB04F6-C7CA-41EA-A43D-B16CD1A50AF1}"/>
            </a:ext>
          </a:extLst>
        </xdr:cNvPr>
        <xdr:cNvSpPr txBox="1"/>
      </xdr:nvSpPr>
      <xdr:spPr>
        <a:xfrm>
          <a:off x="2892425" y="750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66524</xdr:rowOff>
    </xdr:from>
    <xdr:to>
      <xdr:col>11</xdr:col>
      <xdr:colOff>82550</xdr:colOff>
      <xdr:row>42</xdr:row>
      <xdr:rowOff>168124</xdr:rowOff>
    </xdr:to>
    <xdr:sp macro="" textlink="">
      <xdr:nvSpPr>
        <xdr:cNvPr id="95" name="楕円 94">
          <a:extLst>
            <a:ext uri="{FF2B5EF4-FFF2-40B4-BE49-F238E27FC236}">
              <a16:creationId xmlns:a16="http://schemas.microsoft.com/office/drawing/2014/main" id="{E37006FB-4978-406A-B2FF-A114312D8EAB}"/>
            </a:ext>
          </a:extLst>
        </xdr:cNvPr>
        <xdr:cNvSpPr/>
      </xdr:nvSpPr>
      <xdr:spPr>
        <a:xfrm>
          <a:off x="2324100" y="7429349"/>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96" name="テキスト ボックス 95">
          <a:extLst>
            <a:ext uri="{FF2B5EF4-FFF2-40B4-BE49-F238E27FC236}">
              <a16:creationId xmlns:a16="http://schemas.microsoft.com/office/drawing/2014/main" id="{7B4C4C32-AC99-40E7-8297-EFE4A65D18B8}"/>
            </a:ext>
          </a:extLst>
        </xdr:cNvPr>
        <xdr:cNvSpPr txBox="1"/>
      </xdr:nvSpPr>
      <xdr:spPr>
        <a:xfrm>
          <a:off x="1991995" y="751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a:extLst>
            <a:ext uri="{FF2B5EF4-FFF2-40B4-BE49-F238E27FC236}">
              <a16:creationId xmlns:a16="http://schemas.microsoft.com/office/drawing/2014/main" id="{94F8322F-12EC-4D98-9044-23A8E59F3AAD}"/>
            </a:ext>
          </a:extLst>
        </xdr:cNvPr>
        <xdr:cNvSpPr/>
      </xdr:nvSpPr>
      <xdr:spPr>
        <a:xfrm>
          <a:off x="1421765" y="7438935"/>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8" name="テキスト ボックス 97">
          <a:extLst>
            <a:ext uri="{FF2B5EF4-FFF2-40B4-BE49-F238E27FC236}">
              <a16:creationId xmlns:a16="http://schemas.microsoft.com/office/drawing/2014/main" id="{A5962934-A62C-4DEA-9F64-661471052C01}"/>
            </a:ext>
          </a:extLst>
        </xdr:cNvPr>
        <xdr:cNvSpPr txBox="1"/>
      </xdr:nvSpPr>
      <xdr:spPr>
        <a:xfrm>
          <a:off x="1089660" y="75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8D058111-69BA-4D46-B240-A742A2203C42}"/>
            </a:ext>
          </a:extLst>
        </xdr:cNvPr>
        <xdr:cNvSpPr/>
      </xdr:nvSpPr>
      <xdr:spPr>
        <a:xfrm>
          <a:off x="777240" y="9018905"/>
          <a:ext cx="516953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22C1C92B-1570-4B6A-9041-361B12B76060}"/>
            </a:ext>
          </a:extLst>
        </xdr:cNvPr>
        <xdr:cNvSpPr txBox="1"/>
      </xdr:nvSpPr>
      <xdr:spPr>
        <a:xfrm>
          <a:off x="1727820" y="939228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5B298C61-85FF-4139-9FEA-EBFD6F4C6B1E}"/>
            </a:ext>
          </a:extLst>
        </xdr:cNvPr>
        <xdr:cNvSpPr txBox="1"/>
      </xdr:nvSpPr>
      <xdr:spPr>
        <a:xfrm>
          <a:off x="3316620" y="936498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964993FA-5428-4666-AD12-52BD7E46744B}"/>
            </a:ext>
          </a:extLst>
        </xdr:cNvPr>
        <xdr:cNvSpPr/>
      </xdr:nvSpPr>
      <xdr:spPr>
        <a:xfrm>
          <a:off x="6012180" y="927671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7B50CA65-AE27-4F54-94C6-7B8432A219BF}"/>
            </a:ext>
          </a:extLst>
        </xdr:cNvPr>
        <xdr:cNvSpPr/>
      </xdr:nvSpPr>
      <xdr:spPr>
        <a:xfrm>
          <a:off x="6012180" y="947483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74898D7A-89EB-4881-B94E-9A0D28B0677B}"/>
            </a:ext>
          </a:extLst>
        </xdr:cNvPr>
        <xdr:cNvSpPr/>
      </xdr:nvSpPr>
      <xdr:spPr>
        <a:xfrm>
          <a:off x="7691755" y="927671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D635089E-77F8-4A19-B9C6-598FF60A1A16}"/>
            </a:ext>
          </a:extLst>
        </xdr:cNvPr>
        <xdr:cNvSpPr/>
      </xdr:nvSpPr>
      <xdr:spPr>
        <a:xfrm>
          <a:off x="7691755" y="947483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72E0C363-2A2E-4454-A440-66B24A763245}"/>
            </a:ext>
          </a:extLst>
        </xdr:cNvPr>
        <xdr:cNvSpPr/>
      </xdr:nvSpPr>
      <xdr:spPr>
        <a:xfrm>
          <a:off x="9178925" y="9276715"/>
          <a:ext cx="129857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248320FD-BC50-486A-B30B-2406BB97804C}"/>
            </a:ext>
          </a:extLst>
        </xdr:cNvPr>
        <xdr:cNvSpPr/>
      </xdr:nvSpPr>
      <xdr:spPr>
        <a:xfrm>
          <a:off x="9178925" y="9474835"/>
          <a:ext cx="129857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D8D4D0AA-AE09-4631-B28A-0C9AC122F098}"/>
            </a:ext>
          </a:extLst>
        </xdr:cNvPr>
        <xdr:cNvSpPr/>
      </xdr:nvSpPr>
      <xdr:spPr>
        <a:xfrm>
          <a:off x="777240" y="9796145"/>
          <a:ext cx="5169535" cy="247205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44CD4591-4821-4234-8239-3D698F2EAC9D}"/>
            </a:ext>
          </a:extLst>
        </xdr:cNvPr>
        <xdr:cNvSpPr/>
      </xdr:nvSpPr>
      <xdr:spPr>
        <a:xfrm>
          <a:off x="6137275" y="9796145"/>
          <a:ext cx="6142990" cy="2472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F4AFF461-19E1-448E-8BE7-CE2637DD1BDE}"/>
            </a:ext>
          </a:extLst>
        </xdr:cNvPr>
        <xdr:cNvSpPr/>
      </xdr:nvSpPr>
      <xdr:spPr>
        <a:xfrm>
          <a:off x="6137275" y="9796145"/>
          <a:ext cx="387858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1541622-9526-4131-ABF1-D213D6002B97}"/>
            </a:ext>
          </a:extLst>
        </xdr:cNvPr>
        <xdr:cNvSpPr txBox="1"/>
      </xdr:nvSpPr>
      <xdr:spPr>
        <a:xfrm>
          <a:off x="6268085" y="10126980"/>
          <a:ext cx="5881370"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ポイント下回っている。これは、昨年度に対して、経常経費充当一般財源等（分子）は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物件費や繰出金等が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263,483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経常一般財源等（分母）は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地方交付税や臨時財政対策債等が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153,799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千円減少しており、分母より分子の減少額が上回ったことにより経常収支比率は改善した。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今後も社会保障関係経費の増加は避けられず、財政の硬直化が進むと考えられるため、地方税の徴収強化など一般財源の確保に努める。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797A617C-3C9E-44E0-A7F6-E963E7B656C8}"/>
            </a:ext>
          </a:extLst>
        </xdr:cNvPr>
        <xdr:cNvSpPr txBox="1"/>
      </xdr:nvSpPr>
      <xdr:spPr>
        <a:xfrm>
          <a:off x="739140" y="960564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8A74B853-CE7D-4B71-978C-CC3836056254}"/>
            </a:ext>
          </a:extLst>
        </xdr:cNvPr>
        <xdr:cNvCxnSpPr/>
      </xdr:nvCxnSpPr>
      <xdr:spPr>
        <a:xfrm>
          <a:off x="777240" y="12268200"/>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DB3ECAFE-6865-44D8-857A-2F2E17981558}"/>
            </a:ext>
          </a:extLst>
        </xdr:cNvPr>
        <xdr:cNvSpPr txBox="1"/>
      </xdr:nvSpPr>
      <xdr:spPr>
        <a:xfrm>
          <a:off x="0" y="1212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FA33A024-C41B-4821-B719-050AD3C0E8A4}"/>
            </a:ext>
          </a:extLst>
        </xdr:cNvPr>
        <xdr:cNvCxnSpPr/>
      </xdr:nvCxnSpPr>
      <xdr:spPr>
        <a:xfrm>
          <a:off x="777240" y="1177607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87D2184D-EA14-4F10-83A5-FF8B572253B7}"/>
            </a:ext>
          </a:extLst>
        </xdr:cNvPr>
        <xdr:cNvSpPr txBox="1"/>
      </xdr:nvSpPr>
      <xdr:spPr>
        <a:xfrm>
          <a:off x="0" y="1163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B6EA916A-2815-435D-9F20-6E9AE3576528}"/>
            </a:ext>
          </a:extLst>
        </xdr:cNvPr>
        <xdr:cNvCxnSpPr/>
      </xdr:nvCxnSpPr>
      <xdr:spPr>
        <a:xfrm>
          <a:off x="777240" y="1128204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92928B09-89E3-446E-BC01-33BD9A09E2BB}"/>
            </a:ext>
          </a:extLst>
        </xdr:cNvPr>
        <xdr:cNvSpPr txBox="1"/>
      </xdr:nvSpPr>
      <xdr:spPr>
        <a:xfrm>
          <a:off x="0" y="1113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94897C8E-F8B7-4FC8-A1A9-95728BE9777F}"/>
            </a:ext>
          </a:extLst>
        </xdr:cNvPr>
        <xdr:cNvCxnSpPr/>
      </xdr:nvCxnSpPr>
      <xdr:spPr>
        <a:xfrm>
          <a:off x="777240" y="10789920"/>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61C907A4-9641-41E1-A365-063B54647937}"/>
            </a:ext>
          </a:extLst>
        </xdr:cNvPr>
        <xdr:cNvSpPr txBox="1"/>
      </xdr:nvSpPr>
      <xdr:spPr>
        <a:xfrm>
          <a:off x="0" y="1063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B1F3AC80-07C8-4F15-963F-ECCE077CFFFE}"/>
            </a:ext>
          </a:extLst>
        </xdr:cNvPr>
        <xdr:cNvCxnSpPr/>
      </xdr:nvCxnSpPr>
      <xdr:spPr>
        <a:xfrm>
          <a:off x="777240" y="1029017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D6CCCED9-847B-413C-8B54-46F919D82437}"/>
            </a:ext>
          </a:extLst>
        </xdr:cNvPr>
        <xdr:cNvSpPr txBox="1"/>
      </xdr:nvSpPr>
      <xdr:spPr>
        <a:xfrm>
          <a:off x="0" y="1014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B4C4147F-DB48-423D-8180-8ABDC7000864}"/>
            </a:ext>
          </a:extLst>
        </xdr:cNvPr>
        <xdr:cNvCxnSpPr/>
      </xdr:nvCxnSpPr>
      <xdr:spPr>
        <a:xfrm>
          <a:off x="777240" y="979614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8CFDBB4A-EBFF-4188-9749-131ECDA5FA80}"/>
            </a:ext>
          </a:extLst>
        </xdr:cNvPr>
        <xdr:cNvSpPr txBox="1"/>
      </xdr:nvSpPr>
      <xdr:spPr>
        <a:xfrm>
          <a:off x="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95768AA1-23BD-4DAD-BD0F-BDDFA26BAC0D}"/>
            </a:ext>
          </a:extLst>
        </xdr:cNvPr>
        <xdr:cNvSpPr/>
      </xdr:nvSpPr>
      <xdr:spPr>
        <a:xfrm>
          <a:off x="777240" y="9796145"/>
          <a:ext cx="5169535" cy="247205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8A4CC371-340E-4A93-8605-A7B3C728DEB4}"/>
            </a:ext>
          </a:extLst>
        </xdr:cNvPr>
        <xdr:cNvCxnSpPr/>
      </xdr:nvCxnSpPr>
      <xdr:spPr>
        <a:xfrm flipV="1">
          <a:off x="5044440" y="10300716"/>
          <a:ext cx="0" cy="1416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329825DD-2B21-44D1-8FDD-30B08851FDBC}"/>
            </a:ext>
          </a:extLst>
        </xdr:cNvPr>
        <xdr:cNvSpPr txBox="1"/>
      </xdr:nvSpPr>
      <xdr:spPr>
        <a:xfrm>
          <a:off x="5131435" y="1168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F66DE374-3192-4517-9B77-BE286809855B}"/>
            </a:ext>
          </a:extLst>
        </xdr:cNvPr>
        <xdr:cNvCxnSpPr/>
      </xdr:nvCxnSpPr>
      <xdr:spPr>
        <a:xfrm>
          <a:off x="4949825" y="11717274"/>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B856ECA3-4EE7-40C8-BDCE-947FDD7FB39D}"/>
            </a:ext>
          </a:extLst>
        </xdr:cNvPr>
        <xdr:cNvSpPr txBox="1"/>
      </xdr:nvSpPr>
      <xdr:spPr>
        <a:xfrm>
          <a:off x="5131435" y="100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9630BFCA-2BA6-4BD4-BD2D-10DC3120B199}"/>
            </a:ext>
          </a:extLst>
        </xdr:cNvPr>
        <xdr:cNvCxnSpPr/>
      </xdr:nvCxnSpPr>
      <xdr:spPr>
        <a:xfrm>
          <a:off x="4949825" y="10300716"/>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63</xdr:row>
      <xdr:rowOff>12954</xdr:rowOff>
    </xdr:to>
    <xdr:cxnSp macro="">
      <xdr:nvCxnSpPr>
        <xdr:cNvPr id="131" name="直線コネクタ 130">
          <a:extLst>
            <a:ext uri="{FF2B5EF4-FFF2-40B4-BE49-F238E27FC236}">
              <a16:creationId xmlns:a16="http://schemas.microsoft.com/office/drawing/2014/main" id="{C4A9BA53-EF54-40E5-B872-989B8F01B23D}"/>
            </a:ext>
          </a:extLst>
        </xdr:cNvPr>
        <xdr:cNvCxnSpPr/>
      </xdr:nvCxnSpPr>
      <xdr:spPr>
        <a:xfrm flipV="1">
          <a:off x="4191000" y="10905744"/>
          <a:ext cx="85344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509BDEB5-8121-4F7D-8329-5E54CC3AFC42}"/>
            </a:ext>
          </a:extLst>
        </xdr:cNvPr>
        <xdr:cNvSpPr txBox="1"/>
      </xdr:nvSpPr>
      <xdr:spPr>
        <a:xfrm>
          <a:off x="5131435" y="11112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AF5556BC-D469-40D0-AA24-47E85E9D84A9}"/>
            </a:ext>
          </a:extLst>
        </xdr:cNvPr>
        <xdr:cNvSpPr/>
      </xdr:nvSpPr>
      <xdr:spPr>
        <a:xfrm>
          <a:off x="4987925" y="11142472"/>
          <a:ext cx="10541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12954</xdr:rowOff>
    </xdr:from>
    <xdr:to>
      <xdr:col>19</xdr:col>
      <xdr:colOff>133350</xdr:colOff>
      <xdr:row>65</xdr:row>
      <xdr:rowOff>104394</xdr:rowOff>
    </xdr:to>
    <xdr:cxnSp macro="">
      <xdr:nvCxnSpPr>
        <xdr:cNvPr id="134" name="直線コネクタ 133">
          <a:extLst>
            <a:ext uri="{FF2B5EF4-FFF2-40B4-BE49-F238E27FC236}">
              <a16:creationId xmlns:a16="http://schemas.microsoft.com/office/drawing/2014/main" id="{444A6E24-7E6B-403A-91D4-00EDBC8792D0}"/>
            </a:ext>
          </a:extLst>
        </xdr:cNvPr>
        <xdr:cNvCxnSpPr/>
      </xdr:nvCxnSpPr>
      <xdr:spPr>
        <a:xfrm flipV="1">
          <a:off x="3281045" y="11052429"/>
          <a:ext cx="909955"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473F190C-3CAF-4122-B690-6EE5DD6AE7E4}"/>
            </a:ext>
          </a:extLst>
        </xdr:cNvPr>
        <xdr:cNvSpPr/>
      </xdr:nvSpPr>
      <xdr:spPr>
        <a:xfrm>
          <a:off x="4134485" y="10946638"/>
          <a:ext cx="10541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57FBBB64-104A-4C1F-AD20-1C4E7167B679}"/>
            </a:ext>
          </a:extLst>
        </xdr:cNvPr>
        <xdr:cNvSpPr txBox="1"/>
      </xdr:nvSpPr>
      <xdr:spPr>
        <a:xfrm>
          <a:off x="3802380" y="1071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66</xdr:row>
      <xdr:rowOff>508</xdr:rowOff>
    </xdr:to>
    <xdr:cxnSp macro="">
      <xdr:nvCxnSpPr>
        <xdr:cNvPr id="137" name="直線コネクタ 136">
          <a:extLst>
            <a:ext uri="{FF2B5EF4-FFF2-40B4-BE49-F238E27FC236}">
              <a16:creationId xmlns:a16="http://schemas.microsoft.com/office/drawing/2014/main" id="{2AB3D65F-1492-42C3-A94E-783D4A80C6FB}"/>
            </a:ext>
          </a:extLst>
        </xdr:cNvPr>
        <xdr:cNvCxnSpPr/>
      </xdr:nvCxnSpPr>
      <xdr:spPr>
        <a:xfrm flipV="1">
          <a:off x="2380615" y="11498199"/>
          <a:ext cx="900430"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BC7A6115-47F6-4DFC-A936-033400C24A70}"/>
            </a:ext>
          </a:extLst>
        </xdr:cNvPr>
        <xdr:cNvSpPr/>
      </xdr:nvSpPr>
      <xdr:spPr>
        <a:xfrm>
          <a:off x="3234055" y="11237976"/>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CC297064-E13A-4ACA-8FAF-88721EA8644A}"/>
            </a:ext>
          </a:extLst>
        </xdr:cNvPr>
        <xdr:cNvSpPr txBox="1"/>
      </xdr:nvSpPr>
      <xdr:spPr>
        <a:xfrm>
          <a:off x="2892425" y="109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66</xdr:row>
      <xdr:rowOff>508</xdr:rowOff>
    </xdr:to>
    <xdr:cxnSp macro="">
      <xdr:nvCxnSpPr>
        <xdr:cNvPr id="140" name="直線コネクタ 139">
          <a:extLst>
            <a:ext uri="{FF2B5EF4-FFF2-40B4-BE49-F238E27FC236}">
              <a16:creationId xmlns:a16="http://schemas.microsoft.com/office/drawing/2014/main" id="{4DDC22B4-BEED-4636-BA40-3AF931AF6370}"/>
            </a:ext>
          </a:extLst>
        </xdr:cNvPr>
        <xdr:cNvCxnSpPr/>
      </xdr:nvCxnSpPr>
      <xdr:spPr>
        <a:xfrm>
          <a:off x="1470660" y="11374755"/>
          <a:ext cx="909955" cy="19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8A3D079A-3935-40B2-8B9E-2411248A7501}"/>
            </a:ext>
          </a:extLst>
        </xdr:cNvPr>
        <xdr:cNvSpPr/>
      </xdr:nvSpPr>
      <xdr:spPr>
        <a:xfrm>
          <a:off x="2324100" y="1126121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9A688B79-C9C3-4B1C-8274-D7933479403C}"/>
            </a:ext>
          </a:extLst>
        </xdr:cNvPr>
        <xdr:cNvSpPr txBox="1"/>
      </xdr:nvSpPr>
      <xdr:spPr>
        <a:xfrm>
          <a:off x="1991995" y="1102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8F589260-8259-4A1B-BECE-3221FAAA4595}"/>
            </a:ext>
          </a:extLst>
        </xdr:cNvPr>
        <xdr:cNvSpPr/>
      </xdr:nvSpPr>
      <xdr:spPr>
        <a:xfrm>
          <a:off x="1421765" y="11237976"/>
          <a:ext cx="10541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27134850-A0F7-4C9B-ABF3-D62150179A80}"/>
            </a:ext>
          </a:extLst>
        </xdr:cNvPr>
        <xdr:cNvSpPr txBox="1"/>
      </xdr:nvSpPr>
      <xdr:spPr>
        <a:xfrm>
          <a:off x="1089660" y="109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49A46DE-033E-4E2A-BA62-19F6EC92D31B}"/>
            </a:ext>
          </a:extLst>
        </xdr:cNvPr>
        <xdr:cNvSpPr txBox="1"/>
      </xdr:nvSpPr>
      <xdr:spPr>
        <a:xfrm>
          <a:off x="481901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60C62AB-112B-4BD9-B804-FD4FC802C4E3}"/>
            </a:ext>
          </a:extLst>
        </xdr:cNvPr>
        <xdr:cNvSpPr txBox="1"/>
      </xdr:nvSpPr>
      <xdr:spPr>
        <a:xfrm>
          <a:off x="396557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32FCD42-419F-4508-AD9B-E5CAC1CDA440}"/>
            </a:ext>
          </a:extLst>
        </xdr:cNvPr>
        <xdr:cNvSpPr txBox="1"/>
      </xdr:nvSpPr>
      <xdr:spPr>
        <a:xfrm>
          <a:off x="306324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785D19A-A349-4B66-B6F7-6D6F9A45F511}"/>
            </a:ext>
          </a:extLst>
        </xdr:cNvPr>
        <xdr:cNvSpPr txBox="1"/>
      </xdr:nvSpPr>
      <xdr:spPr>
        <a:xfrm>
          <a:off x="216090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FE372F9-7467-4863-A7C3-AB2E13243BF2}"/>
            </a:ext>
          </a:extLst>
        </xdr:cNvPr>
        <xdr:cNvSpPr txBox="1"/>
      </xdr:nvSpPr>
      <xdr:spPr>
        <a:xfrm>
          <a:off x="125285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50" name="楕円 149">
          <a:extLst>
            <a:ext uri="{FF2B5EF4-FFF2-40B4-BE49-F238E27FC236}">
              <a16:creationId xmlns:a16="http://schemas.microsoft.com/office/drawing/2014/main" id="{D3DE2AE6-FEB0-453A-91F5-07C836C6A7EB}"/>
            </a:ext>
          </a:extLst>
        </xdr:cNvPr>
        <xdr:cNvSpPr/>
      </xdr:nvSpPr>
      <xdr:spPr>
        <a:xfrm>
          <a:off x="4987925" y="10849229"/>
          <a:ext cx="10541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1" name="財政構造の弾力性該当値テキスト">
          <a:extLst>
            <a:ext uri="{FF2B5EF4-FFF2-40B4-BE49-F238E27FC236}">
              <a16:creationId xmlns:a16="http://schemas.microsoft.com/office/drawing/2014/main" id="{5D61E7BD-6199-491D-81A7-46AFEF27FE4B}"/>
            </a:ext>
          </a:extLst>
        </xdr:cNvPr>
        <xdr:cNvSpPr txBox="1"/>
      </xdr:nvSpPr>
      <xdr:spPr>
        <a:xfrm>
          <a:off x="5131435" y="1069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133604</xdr:rowOff>
    </xdr:from>
    <xdr:to>
      <xdr:col>19</xdr:col>
      <xdr:colOff>184150</xdr:colOff>
      <xdr:row>63</xdr:row>
      <xdr:rowOff>63754</xdr:rowOff>
    </xdr:to>
    <xdr:sp macro="" textlink="">
      <xdr:nvSpPr>
        <xdr:cNvPr id="152" name="楕円 151">
          <a:extLst>
            <a:ext uri="{FF2B5EF4-FFF2-40B4-BE49-F238E27FC236}">
              <a16:creationId xmlns:a16="http://schemas.microsoft.com/office/drawing/2014/main" id="{21596645-439F-4BDE-8257-02A8ED19F06A}"/>
            </a:ext>
          </a:extLst>
        </xdr:cNvPr>
        <xdr:cNvSpPr/>
      </xdr:nvSpPr>
      <xdr:spPr>
        <a:xfrm>
          <a:off x="4134485" y="11003534"/>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48531</xdr:rowOff>
    </xdr:from>
    <xdr:ext cx="736600" cy="259045"/>
    <xdr:sp macro="" textlink="">
      <xdr:nvSpPr>
        <xdr:cNvPr id="153" name="テキスト ボックス 152">
          <a:extLst>
            <a:ext uri="{FF2B5EF4-FFF2-40B4-BE49-F238E27FC236}">
              <a16:creationId xmlns:a16="http://schemas.microsoft.com/office/drawing/2014/main" id="{FB400879-FD8F-4643-A5B9-5289AEA1183F}"/>
            </a:ext>
          </a:extLst>
        </xdr:cNvPr>
        <xdr:cNvSpPr txBox="1"/>
      </xdr:nvSpPr>
      <xdr:spPr>
        <a:xfrm>
          <a:off x="3802380" y="1108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4" name="楕円 153">
          <a:extLst>
            <a:ext uri="{FF2B5EF4-FFF2-40B4-BE49-F238E27FC236}">
              <a16:creationId xmlns:a16="http://schemas.microsoft.com/office/drawing/2014/main" id="{3CD480B1-22E5-469E-90C1-0FB8CE605876}"/>
            </a:ext>
          </a:extLst>
        </xdr:cNvPr>
        <xdr:cNvSpPr/>
      </xdr:nvSpPr>
      <xdr:spPr>
        <a:xfrm>
          <a:off x="3234055" y="11449304"/>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5" name="テキスト ボックス 154">
          <a:extLst>
            <a:ext uri="{FF2B5EF4-FFF2-40B4-BE49-F238E27FC236}">
              <a16:creationId xmlns:a16="http://schemas.microsoft.com/office/drawing/2014/main" id="{972387F0-A713-4C15-9F15-F70CE1CB9D73}"/>
            </a:ext>
          </a:extLst>
        </xdr:cNvPr>
        <xdr:cNvSpPr txBox="1"/>
      </xdr:nvSpPr>
      <xdr:spPr>
        <a:xfrm>
          <a:off x="2892425" y="115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6" name="楕円 155">
          <a:extLst>
            <a:ext uri="{FF2B5EF4-FFF2-40B4-BE49-F238E27FC236}">
              <a16:creationId xmlns:a16="http://schemas.microsoft.com/office/drawing/2014/main" id="{4F1DFC6B-13EB-4207-871A-50E917F91404}"/>
            </a:ext>
          </a:extLst>
        </xdr:cNvPr>
        <xdr:cNvSpPr/>
      </xdr:nvSpPr>
      <xdr:spPr>
        <a:xfrm>
          <a:off x="2324100" y="11511153"/>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7" name="テキスト ボックス 156">
          <a:extLst>
            <a:ext uri="{FF2B5EF4-FFF2-40B4-BE49-F238E27FC236}">
              <a16:creationId xmlns:a16="http://schemas.microsoft.com/office/drawing/2014/main" id="{DB4F7C40-CA78-4A68-A518-0E886AA59A37}"/>
            </a:ext>
          </a:extLst>
        </xdr:cNvPr>
        <xdr:cNvSpPr txBox="1"/>
      </xdr:nvSpPr>
      <xdr:spPr>
        <a:xfrm>
          <a:off x="1991995" y="1160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8" name="楕円 157">
          <a:extLst>
            <a:ext uri="{FF2B5EF4-FFF2-40B4-BE49-F238E27FC236}">
              <a16:creationId xmlns:a16="http://schemas.microsoft.com/office/drawing/2014/main" id="{527A677D-F65B-472C-B85D-CB99818741C4}"/>
            </a:ext>
          </a:extLst>
        </xdr:cNvPr>
        <xdr:cNvSpPr/>
      </xdr:nvSpPr>
      <xdr:spPr>
        <a:xfrm>
          <a:off x="1421765" y="11327765"/>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9" name="テキスト ボックス 158">
          <a:extLst>
            <a:ext uri="{FF2B5EF4-FFF2-40B4-BE49-F238E27FC236}">
              <a16:creationId xmlns:a16="http://schemas.microsoft.com/office/drawing/2014/main" id="{E0510E49-74B9-4216-A694-0BB130D938C7}"/>
            </a:ext>
          </a:extLst>
        </xdr:cNvPr>
        <xdr:cNvSpPr txBox="1"/>
      </xdr:nvSpPr>
      <xdr:spPr>
        <a:xfrm>
          <a:off x="1089660" y="1141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EE405ABA-2810-4BE1-8074-2FFC7279F994}"/>
            </a:ext>
          </a:extLst>
        </xdr:cNvPr>
        <xdr:cNvSpPr/>
      </xdr:nvSpPr>
      <xdr:spPr>
        <a:xfrm>
          <a:off x="777240" y="12912725"/>
          <a:ext cx="516953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F87F91B-6A85-4E5A-B654-B5894E99D821}"/>
            </a:ext>
          </a:extLst>
        </xdr:cNvPr>
        <xdr:cNvSpPr txBox="1"/>
      </xdr:nvSpPr>
      <xdr:spPr>
        <a:xfrm>
          <a:off x="818943" y="1328610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7111392A-9A92-4A60-BDAC-51D033E4D9A8}"/>
            </a:ext>
          </a:extLst>
        </xdr:cNvPr>
        <xdr:cNvSpPr txBox="1"/>
      </xdr:nvSpPr>
      <xdr:spPr>
        <a:xfrm>
          <a:off x="4225497" y="13258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FEC10B89-7280-48FA-8C9C-AEDA1CB0BEB4}"/>
            </a:ext>
          </a:extLst>
        </xdr:cNvPr>
        <xdr:cNvSpPr/>
      </xdr:nvSpPr>
      <xdr:spPr>
        <a:xfrm>
          <a:off x="6012180" y="13178155"/>
          <a:ext cx="15544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3752B10E-2B26-4450-9C9B-390BB03140A2}"/>
            </a:ext>
          </a:extLst>
        </xdr:cNvPr>
        <xdr:cNvSpPr/>
      </xdr:nvSpPr>
      <xdr:spPr>
        <a:xfrm>
          <a:off x="6012180" y="1336865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9E118DC4-4AB5-4CAD-9BC1-6326772239C7}"/>
            </a:ext>
          </a:extLst>
        </xdr:cNvPr>
        <xdr:cNvSpPr/>
      </xdr:nvSpPr>
      <xdr:spPr>
        <a:xfrm>
          <a:off x="7691755" y="13178155"/>
          <a:ext cx="129667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BEE38F16-7D3A-4825-A03A-42DA0DD69417}"/>
            </a:ext>
          </a:extLst>
        </xdr:cNvPr>
        <xdr:cNvSpPr/>
      </xdr:nvSpPr>
      <xdr:spPr>
        <a:xfrm>
          <a:off x="7691755" y="1336865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DB9705FB-97FA-4F85-B57A-CCBAF64E290E}"/>
            </a:ext>
          </a:extLst>
        </xdr:cNvPr>
        <xdr:cNvSpPr/>
      </xdr:nvSpPr>
      <xdr:spPr>
        <a:xfrm>
          <a:off x="9178925" y="13178155"/>
          <a:ext cx="129857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E4C1DC81-B519-46A3-AC0A-4BAA365EE708}"/>
            </a:ext>
          </a:extLst>
        </xdr:cNvPr>
        <xdr:cNvSpPr/>
      </xdr:nvSpPr>
      <xdr:spPr>
        <a:xfrm>
          <a:off x="9178925" y="13368655"/>
          <a:ext cx="129857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B82068A8-47AA-4961-A1F1-2E0EDA6D97BD}"/>
            </a:ext>
          </a:extLst>
        </xdr:cNvPr>
        <xdr:cNvSpPr/>
      </xdr:nvSpPr>
      <xdr:spPr>
        <a:xfrm>
          <a:off x="777240" y="13697585"/>
          <a:ext cx="5169535" cy="246443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41848503-BC1A-4D86-BDDB-69AEB2A82BF9}"/>
            </a:ext>
          </a:extLst>
        </xdr:cNvPr>
        <xdr:cNvSpPr/>
      </xdr:nvSpPr>
      <xdr:spPr>
        <a:xfrm>
          <a:off x="6137275" y="13697585"/>
          <a:ext cx="6142990" cy="2464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6FD12365-1E5F-4806-9271-4827D8994FBC}"/>
            </a:ext>
          </a:extLst>
        </xdr:cNvPr>
        <xdr:cNvSpPr/>
      </xdr:nvSpPr>
      <xdr:spPr>
        <a:xfrm>
          <a:off x="6137275" y="13697585"/>
          <a:ext cx="387858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B9CC956D-B3D7-4248-9398-ECF9A7094436}"/>
            </a:ext>
          </a:extLst>
        </xdr:cNvPr>
        <xdr:cNvSpPr txBox="1"/>
      </xdr:nvSpPr>
      <xdr:spPr>
        <a:xfrm>
          <a:off x="6268085" y="14020800"/>
          <a:ext cx="5881370"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前年度と比較してほぼ同水準であり、類似団体平均より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人件費では一般職員や会計年度任用職員の退職等により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千円減少となった。物件費では光熱費や指定管理料が増加したが、前年度防災ラジオ購入事業（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147,856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千円）の完了に伴う反動減により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19,087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今後も民間で実施可能な分野については、外部委託や指定管理者制度を活用し、コスト縮減を図っていく。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FF5CF2D6-ED76-46C2-A980-CC7058362185}"/>
            </a:ext>
          </a:extLst>
        </xdr:cNvPr>
        <xdr:cNvSpPr txBox="1"/>
      </xdr:nvSpPr>
      <xdr:spPr>
        <a:xfrm>
          <a:off x="739140" y="134994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4BAE74DF-B3FA-4CEB-9DBF-F53F84AE6B9C}"/>
            </a:ext>
          </a:extLst>
        </xdr:cNvPr>
        <xdr:cNvCxnSpPr/>
      </xdr:nvCxnSpPr>
      <xdr:spPr>
        <a:xfrm>
          <a:off x="777240" y="16162020"/>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A1CE6D2F-67DE-44FB-9322-7C9D7AF15C44}"/>
            </a:ext>
          </a:extLst>
        </xdr:cNvPr>
        <xdr:cNvSpPr txBox="1"/>
      </xdr:nvSpPr>
      <xdr:spPr>
        <a:xfrm>
          <a:off x="0" y="1601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6B773871-009D-4A86-B63C-F93A1839C2F9}"/>
            </a:ext>
          </a:extLst>
        </xdr:cNvPr>
        <xdr:cNvCxnSpPr/>
      </xdr:nvCxnSpPr>
      <xdr:spPr>
        <a:xfrm>
          <a:off x="777240" y="15748424"/>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D172AEDA-E8B4-4B66-8652-4837FE8B8D35}"/>
            </a:ext>
          </a:extLst>
        </xdr:cNvPr>
        <xdr:cNvSpPr txBox="1"/>
      </xdr:nvSpPr>
      <xdr:spPr>
        <a:xfrm>
          <a:off x="0" y="1560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1832FFA0-2E70-4413-B6F0-A45212559D7D}"/>
            </a:ext>
          </a:extLst>
        </xdr:cNvPr>
        <xdr:cNvCxnSpPr/>
      </xdr:nvCxnSpPr>
      <xdr:spPr>
        <a:xfrm>
          <a:off x="777240" y="15342446"/>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B46C5B70-5665-4507-8B81-20E3FAF383C3}"/>
            </a:ext>
          </a:extLst>
        </xdr:cNvPr>
        <xdr:cNvSpPr txBox="1"/>
      </xdr:nvSpPr>
      <xdr:spPr>
        <a:xfrm>
          <a:off x="0" y="1519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2B7D78B4-99B7-4570-AF83-37737117CDBE}"/>
            </a:ext>
          </a:extLst>
        </xdr:cNvPr>
        <xdr:cNvCxnSpPr/>
      </xdr:nvCxnSpPr>
      <xdr:spPr>
        <a:xfrm>
          <a:off x="777240" y="1493075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98D63C81-14F6-4DAF-837A-C6F68675C45C}"/>
            </a:ext>
          </a:extLst>
        </xdr:cNvPr>
        <xdr:cNvSpPr txBox="1"/>
      </xdr:nvSpPr>
      <xdr:spPr>
        <a:xfrm>
          <a:off x="0" y="1478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3AB74685-537F-419E-88B4-930EA035AD24}"/>
            </a:ext>
          </a:extLst>
        </xdr:cNvPr>
        <xdr:cNvCxnSpPr/>
      </xdr:nvCxnSpPr>
      <xdr:spPr>
        <a:xfrm>
          <a:off x="777240" y="14517159"/>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2D9A7031-358A-4999-9555-4889ACBDC383}"/>
            </a:ext>
          </a:extLst>
        </xdr:cNvPr>
        <xdr:cNvSpPr txBox="1"/>
      </xdr:nvSpPr>
      <xdr:spPr>
        <a:xfrm>
          <a:off x="0" y="1437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2EFEC073-067D-43D2-82D0-1EE177023D95}"/>
            </a:ext>
          </a:extLst>
        </xdr:cNvPr>
        <xdr:cNvCxnSpPr/>
      </xdr:nvCxnSpPr>
      <xdr:spPr>
        <a:xfrm>
          <a:off x="777240" y="14103561"/>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93F45A56-6BD7-4AAC-9064-ACFB10C3BEA2}"/>
            </a:ext>
          </a:extLst>
        </xdr:cNvPr>
        <xdr:cNvSpPr txBox="1"/>
      </xdr:nvSpPr>
      <xdr:spPr>
        <a:xfrm>
          <a:off x="0" y="139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1BA018C8-D152-4297-9F00-59EAE0D2F172}"/>
            </a:ext>
          </a:extLst>
        </xdr:cNvPr>
        <xdr:cNvCxnSpPr/>
      </xdr:nvCxnSpPr>
      <xdr:spPr>
        <a:xfrm>
          <a:off x="777240" y="1369758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D5611200-612F-4F9B-A18B-C9F9AE82E6E6}"/>
            </a:ext>
          </a:extLst>
        </xdr:cNvPr>
        <xdr:cNvSpPr txBox="1"/>
      </xdr:nvSpPr>
      <xdr:spPr>
        <a:xfrm>
          <a:off x="0" y="135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523058C6-5358-487D-ADE1-B95650E7DCFE}"/>
            </a:ext>
          </a:extLst>
        </xdr:cNvPr>
        <xdr:cNvSpPr/>
      </xdr:nvSpPr>
      <xdr:spPr>
        <a:xfrm>
          <a:off x="777240" y="13697585"/>
          <a:ext cx="5169535" cy="24644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87246B61-8130-43F3-8448-B3A0AA472812}"/>
            </a:ext>
          </a:extLst>
        </xdr:cNvPr>
        <xdr:cNvCxnSpPr/>
      </xdr:nvCxnSpPr>
      <xdr:spPr>
        <a:xfrm flipV="1">
          <a:off x="5044440" y="14206136"/>
          <a:ext cx="0" cy="1493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36A452D1-2362-4D1B-A1A7-9A0644A821AD}"/>
            </a:ext>
          </a:extLst>
        </xdr:cNvPr>
        <xdr:cNvSpPr txBox="1"/>
      </xdr:nvSpPr>
      <xdr:spPr>
        <a:xfrm>
          <a:off x="5131435" y="1567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8BC8B9CC-5460-42FE-BF8F-1EBD95066B54}"/>
            </a:ext>
          </a:extLst>
        </xdr:cNvPr>
        <xdr:cNvCxnSpPr/>
      </xdr:nvCxnSpPr>
      <xdr:spPr>
        <a:xfrm>
          <a:off x="4949825" y="15700106"/>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FE0F595A-5A79-45AC-AFAB-A0E369295B7B}"/>
            </a:ext>
          </a:extLst>
        </xdr:cNvPr>
        <xdr:cNvSpPr txBox="1"/>
      </xdr:nvSpPr>
      <xdr:spPr>
        <a:xfrm>
          <a:off x="5131435" y="1394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F8388653-E7F3-4119-B31B-13C65148F96D}"/>
            </a:ext>
          </a:extLst>
        </xdr:cNvPr>
        <xdr:cNvCxnSpPr/>
      </xdr:nvCxnSpPr>
      <xdr:spPr>
        <a:xfrm>
          <a:off x="4949825" y="14206136"/>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52541</xdr:rowOff>
    </xdr:from>
    <xdr:to>
      <xdr:col>23</xdr:col>
      <xdr:colOff>133350</xdr:colOff>
      <xdr:row>84</xdr:row>
      <xdr:rowOff>53321</xdr:rowOff>
    </xdr:to>
    <xdr:cxnSp macro="">
      <xdr:nvCxnSpPr>
        <xdr:cNvPr id="194" name="直線コネクタ 193">
          <a:extLst>
            <a:ext uri="{FF2B5EF4-FFF2-40B4-BE49-F238E27FC236}">
              <a16:creationId xmlns:a16="http://schemas.microsoft.com/office/drawing/2014/main" id="{FFFD3F36-3EC4-430F-AA08-AA1CA18DB07B}"/>
            </a:ext>
          </a:extLst>
        </xdr:cNvPr>
        <xdr:cNvCxnSpPr/>
      </xdr:nvCxnSpPr>
      <xdr:spPr>
        <a:xfrm>
          <a:off x="4191000" y="14778191"/>
          <a:ext cx="85344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D14226CC-E17E-4E21-B78A-97BA179B73C0}"/>
            </a:ext>
          </a:extLst>
        </xdr:cNvPr>
        <xdr:cNvSpPr txBox="1"/>
      </xdr:nvSpPr>
      <xdr:spPr>
        <a:xfrm>
          <a:off x="5131435" y="14790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6547A1AF-D168-487F-959A-32DC1E1AAD5C}"/>
            </a:ext>
          </a:extLst>
        </xdr:cNvPr>
        <xdr:cNvSpPr/>
      </xdr:nvSpPr>
      <xdr:spPr>
        <a:xfrm>
          <a:off x="4987925" y="14820371"/>
          <a:ext cx="10541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165030</xdr:rowOff>
    </xdr:from>
    <xdr:to>
      <xdr:col>19</xdr:col>
      <xdr:colOff>133350</xdr:colOff>
      <xdr:row>84</xdr:row>
      <xdr:rowOff>52541</xdr:rowOff>
    </xdr:to>
    <xdr:cxnSp macro="">
      <xdr:nvCxnSpPr>
        <xdr:cNvPr id="197" name="直線コネクタ 196">
          <a:extLst>
            <a:ext uri="{FF2B5EF4-FFF2-40B4-BE49-F238E27FC236}">
              <a16:creationId xmlns:a16="http://schemas.microsoft.com/office/drawing/2014/main" id="{2B7F648E-FA53-4CAD-8C7D-C4E67755A2F3}"/>
            </a:ext>
          </a:extLst>
        </xdr:cNvPr>
        <xdr:cNvCxnSpPr/>
      </xdr:nvCxnSpPr>
      <xdr:spPr>
        <a:xfrm>
          <a:off x="3281045" y="14534445"/>
          <a:ext cx="909955" cy="24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2171662D-4200-4AB6-B598-671B61B2C44D}"/>
            </a:ext>
          </a:extLst>
        </xdr:cNvPr>
        <xdr:cNvSpPr/>
      </xdr:nvSpPr>
      <xdr:spPr>
        <a:xfrm>
          <a:off x="4134485" y="14749567"/>
          <a:ext cx="10541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E8E2E67A-4E0C-4608-BCE6-333175881499}"/>
            </a:ext>
          </a:extLst>
        </xdr:cNvPr>
        <xdr:cNvSpPr txBox="1"/>
      </xdr:nvSpPr>
      <xdr:spPr>
        <a:xfrm>
          <a:off x="3802380" y="14834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36796</xdr:rowOff>
    </xdr:from>
    <xdr:to>
      <xdr:col>15</xdr:col>
      <xdr:colOff>82550</xdr:colOff>
      <xdr:row>82</xdr:row>
      <xdr:rowOff>165030</xdr:rowOff>
    </xdr:to>
    <xdr:cxnSp macro="">
      <xdr:nvCxnSpPr>
        <xdr:cNvPr id="200" name="直線コネクタ 199">
          <a:extLst>
            <a:ext uri="{FF2B5EF4-FFF2-40B4-BE49-F238E27FC236}">
              <a16:creationId xmlns:a16="http://schemas.microsoft.com/office/drawing/2014/main" id="{8C7343A0-727B-43DB-B506-AE558377870F}"/>
            </a:ext>
          </a:extLst>
        </xdr:cNvPr>
        <xdr:cNvCxnSpPr/>
      </xdr:nvCxnSpPr>
      <xdr:spPr>
        <a:xfrm>
          <a:off x="2380615" y="14408116"/>
          <a:ext cx="900430" cy="12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47D3CD3C-CBC5-43A6-9E59-99BF94E03053}"/>
            </a:ext>
          </a:extLst>
        </xdr:cNvPr>
        <xdr:cNvSpPr/>
      </xdr:nvSpPr>
      <xdr:spPr>
        <a:xfrm>
          <a:off x="3234055" y="14687692"/>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8F78D9AC-87CA-46E6-A06B-DDB520932F54}"/>
            </a:ext>
          </a:extLst>
        </xdr:cNvPr>
        <xdr:cNvSpPr txBox="1"/>
      </xdr:nvSpPr>
      <xdr:spPr>
        <a:xfrm>
          <a:off x="2892425" y="1477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147527</xdr:rowOff>
    </xdr:from>
    <xdr:to>
      <xdr:col>11</xdr:col>
      <xdr:colOff>31750</xdr:colOff>
      <xdr:row>82</xdr:row>
      <xdr:rowOff>36796</xdr:rowOff>
    </xdr:to>
    <xdr:cxnSp macro="">
      <xdr:nvCxnSpPr>
        <xdr:cNvPr id="203" name="直線コネクタ 202">
          <a:extLst>
            <a:ext uri="{FF2B5EF4-FFF2-40B4-BE49-F238E27FC236}">
              <a16:creationId xmlns:a16="http://schemas.microsoft.com/office/drawing/2014/main" id="{D5BBB864-840E-4DF5-97CA-1EC95BCC52FF}"/>
            </a:ext>
          </a:extLst>
        </xdr:cNvPr>
        <xdr:cNvCxnSpPr/>
      </xdr:nvCxnSpPr>
      <xdr:spPr>
        <a:xfrm>
          <a:off x="1470660" y="14345492"/>
          <a:ext cx="909955"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2C0B4D5B-A82E-4194-8109-6A3BB3C82F9C}"/>
            </a:ext>
          </a:extLst>
        </xdr:cNvPr>
        <xdr:cNvSpPr/>
      </xdr:nvSpPr>
      <xdr:spPr>
        <a:xfrm>
          <a:off x="2324100" y="1457992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DA86209E-2CB5-4EE6-929E-105A010E4A4E}"/>
            </a:ext>
          </a:extLst>
        </xdr:cNvPr>
        <xdr:cNvSpPr txBox="1"/>
      </xdr:nvSpPr>
      <xdr:spPr>
        <a:xfrm>
          <a:off x="1991995" y="1466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438521DD-634A-43FE-963A-092DAA080292}"/>
            </a:ext>
          </a:extLst>
        </xdr:cNvPr>
        <xdr:cNvSpPr/>
      </xdr:nvSpPr>
      <xdr:spPr>
        <a:xfrm>
          <a:off x="1421765" y="14650114"/>
          <a:ext cx="10541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9989DCCD-74B4-4458-9896-9861A75427E7}"/>
            </a:ext>
          </a:extLst>
        </xdr:cNvPr>
        <xdr:cNvSpPr txBox="1"/>
      </xdr:nvSpPr>
      <xdr:spPr>
        <a:xfrm>
          <a:off x="1089660" y="1474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A6AC843-2B85-4A43-840C-BDA25202D9A4}"/>
            </a:ext>
          </a:extLst>
        </xdr:cNvPr>
        <xdr:cNvSpPr txBox="1"/>
      </xdr:nvSpPr>
      <xdr:spPr>
        <a:xfrm>
          <a:off x="481901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532AA71-1822-4E36-B888-4B93F587517A}"/>
            </a:ext>
          </a:extLst>
        </xdr:cNvPr>
        <xdr:cNvSpPr txBox="1"/>
      </xdr:nvSpPr>
      <xdr:spPr>
        <a:xfrm>
          <a:off x="396557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3BD11AA-C6EB-4239-8A7E-08F85DE75C3C}"/>
            </a:ext>
          </a:extLst>
        </xdr:cNvPr>
        <xdr:cNvSpPr txBox="1"/>
      </xdr:nvSpPr>
      <xdr:spPr>
        <a:xfrm>
          <a:off x="3063240"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D7B4291-1C0B-4533-978E-C6B8F5E17EE6}"/>
            </a:ext>
          </a:extLst>
        </xdr:cNvPr>
        <xdr:cNvSpPr txBox="1"/>
      </xdr:nvSpPr>
      <xdr:spPr>
        <a:xfrm>
          <a:off x="216090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36B9EF5-EC1D-4513-AC48-E4BEEE1BC050}"/>
            </a:ext>
          </a:extLst>
        </xdr:cNvPr>
        <xdr:cNvSpPr txBox="1"/>
      </xdr:nvSpPr>
      <xdr:spPr>
        <a:xfrm>
          <a:off x="125285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2521</xdr:rowOff>
    </xdr:from>
    <xdr:to>
      <xdr:col>23</xdr:col>
      <xdr:colOff>184150</xdr:colOff>
      <xdr:row>84</xdr:row>
      <xdr:rowOff>104121</xdr:rowOff>
    </xdr:to>
    <xdr:sp macro="" textlink="">
      <xdr:nvSpPr>
        <xdr:cNvPr id="213" name="楕円 212">
          <a:extLst>
            <a:ext uri="{FF2B5EF4-FFF2-40B4-BE49-F238E27FC236}">
              <a16:creationId xmlns:a16="http://schemas.microsoft.com/office/drawing/2014/main" id="{8502C531-AF9B-4D87-8A0F-771D388D2DF1}"/>
            </a:ext>
          </a:extLst>
        </xdr:cNvPr>
        <xdr:cNvSpPr/>
      </xdr:nvSpPr>
      <xdr:spPr>
        <a:xfrm>
          <a:off x="4987925" y="14724361"/>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19048</xdr:rowOff>
    </xdr:from>
    <xdr:ext cx="762000" cy="259045"/>
    <xdr:sp macro="" textlink="">
      <xdr:nvSpPr>
        <xdr:cNvPr id="214" name="人件費・物件費等の状況該当値テキスト">
          <a:extLst>
            <a:ext uri="{FF2B5EF4-FFF2-40B4-BE49-F238E27FC236}">
              <a16:creationId xmlns:a16="http://schemas.microsoft.com/office/drawing/2014/main" id="{50F29095-D42F-4C9D-8843-1237E67F6018}"/>
            </a:ext>
          </a:extLst>
        </xdr:cNvPr>
        <xdr:cNvSpPr txBox="1"/>
      </xdr:nvSpPr>
      <xdr:spPr>
        <a:xfrm>
          <a:off x="5131435" y="1456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1741</xdr:rowOff>
    </xdr:from>
    <xdr:to>
      <xdr:col>19</xdr:col>
      <xdr:colOff>184150</xdr:colOff>
      <xdr:row>84</xdr:row>
      <xdr:rowOff>103341</xdr:rowOff>
    </xdr:to>
    <xdr:sp macro="" textlink="">
      <xdr:nvSpPr>
        <xdr:cNvPr id="215" name="楕円 214">
          <a:extLst>
            <a:ext uri="{FF2B5EF4-FFF2-40B4-BE49-F238E27FC236}">
              <a16:creationId xmlns:a16="http://schemas.microsoft.com/office/drawing/2014/main" id="{38D59C76-FA83-40C8-AA25-C6FC81C53CCE}"/>
            </a:ext>
          </a:extLst>
        </xdr:cNvPr>
        <xdr:cNvSpPr/>
      </xdr:nvSpPr>
      <xdr:spPr>
        <a:xfrm>
          <a:off x="4134485" y="14723581"/>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113518</xdr:rowOff>
    </xdr:from>
    <xdr:ext cx="736600" cy="259045"/>
    <xdr:sp macro="" textlink="">
      <xdr:nvSpPr>
        <xdr:cNvPr id="216" name="テキスト ボックス 215">
          <a:extLst>
            <a:ext uri="{FF2B5EF4-FFF2-40B4-BE49-F238E27FC236}">
              <a16:creationId xmlns:a16="http://schemas.microsoft.com/office/drawing/2014/main" id="{A6D78C36-9C71-4186-9595-BD94F121E844}"/>
            </a:ext>
          </a:extLst>
        </xdr:cNvPr>
        <xdr:cNvSpPr txBox="1"/>
      </xdr:nvSpPr>
      <xdr:spPr>
        <a:xfrm>
          <a:off x="3802380" y="1448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114230</xdr:rowOff>
    </xdr:from>
    <xdr:to>
      <xdr:col>15</xdr:col>
      <xdr:colOff>133350</xdr:colOff>
      <xdr:row>83</xdr:row>
      <xdr:rowOff>44380</xdr:rowOff>
    </xdr:to>
    <xdr:sp macro="" textlink="">
      <xdr:nvSpPr>
        <xdr:cNvPr id="217" name="楕円 216">
          <a:extLst>
            <a:ext uri="{FF2B5EF4-FFF2-40B4-BE49-F238E27FC236}">
              <a16:creationId xmlns:a16="http://schemas.microsoft.com/office/drawing/2014/main" id="{DF90780C-9574-4385-BAC9-6E97F412FAF9}"/>
            </a:ext>
          </a:extLst>
        </xdr:cNvPr>
        <xdr:cNvSpPr/>
      </xdr:nvSpPr>
      <xdr:spPr>
        <a:xfrm>
          <a:off x="3234055" y="1448555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54557</xdr:rowOff>
    </xdr:from>
    <xdr:ext cx="762000" cy="259045"/>
    <xdr:sp macro="" textlink="">
      <xdr:nvSpPr>
        <xdr:cNvPr id="218" name="テキスト ボックス 217">
          <a:extLst>
            <a:ext uri="{FF2B5EF4-FFF2-40B4-BE49-F238E27FC236}">
              <a16:creationId xmlns:a16="http://schemas.microsoft.com/office/drawing/2014/main" id="{287E4CE1-6FAE-4970-A2B0-8EC1E80C4608}"/>
            </a:ext>
          </a:extLst>
        </xdr:cNvPr>
        <xdr:cNvSpPr txBox="1"/>
      </xdr:nvSpPr>
      <xdr:spPr>
        <a:xfrm>
          <a:off x="2892425" y="1425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157446</xdr:rowOff>
    </xdr:from>
    <xdr:to>
      <xdr:col>11</xdr:col>
      <xdr:colOff>82550</xdr:colOff>
      <xdr:row>82</xdr:row>
      <xdr:rowOff>87596</xdr:rowOff>
    </xdr:to>
    <xdr:sp macro="" textlink="">
      <xdr:nvSpPr>
        <xdr:cNvPr id="219" name="楕円 218">
          <a:extLst>
            <a:ext uri="{FF2B5EF4-FFF2-40B4-BE49-F238E27FC236}">
              <a16:creationId xmlns:a16="http://schemas.microsoft.com/office/drawing/2014/main" id="{91ABF7FA-16AF-4E8D-B9B4-F971AA2CD780}"/>
            </a:ext>
          </a:extLst>
        </xdr:cNvPr>
        <xdr:cNvSpPr/>
      </xdr:nvSpPr>
      <xdr:spPr>
        <a:xfrm>
          <a:off x="2324100" y="14351601"/>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97773</xdr:rowOff>
    </xdr:from>
    <xdr:ext cx="762000" cy="259045"/>
    <xdr:sp macro="" textlink="">
      <xdr:nvSpPr>
        <xdr:cNvPr id="220" name="テキスト ボックス 219">
          <a:extLst>
            <a:ext uri="{FF2B5EF4-FFF2-40B4-BE49-F238E27FC236}">
              <a16:creationId xmlns:a16="http://schemas.microsoft.com/office/drawing/2014/main" id="{6634F819-1A17-4D24-B19C-21E2E360EEC7}"/>
            </a:ext>
          </a:extLst>
        </xdr:cNvPr>
        <xdr:cNvSpPr txBox="1"/>
      </xdr:nvSpPr>
      <xdr:spPr>
        <a:xfrm>
          <a:off x="1991995" y="1412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96727</xdr:rowOff>
    </xdr:from>
    <xdr:to>
      <xdr:col>7</xdr:col>
      <xdr:colOff>31750</xdr:colOff>
      <xdr:row>82</xdr:row>
      <xdr:rowOff>26877</xdr:rowOff>
    </xdr:to>
    <xdr:sp macro="" textlink="">
      <xdr:nvSpPr>
        <xdr:cNvPr id="221" name="楕円 220">
          <a:extLst>
            <a:ext uri="{FF2B5EF4-FFF2-40B4-BE49-F238E27FC236}">
              <a16:creationId xmlns:a16="http://schemas.microsoft.com/office/drawing/2014/main" id="{8EFDEE4E-29C2-468B-A9C7-ECF1BA363F18}"/>
            </a:ext>
          </a:extLst>
        </xdr:cNvPr>
        <xdr:cNvSpPr/>
      </xdr:nvSpPr>
      <xdr:spPr>
        <a:xfrm>
          <a:off x="1421765" y="14296597"/>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37054</xdr:rowOff>
    </xdr:from>
    <xdr:ext cx="762000" cy="259045"/>
    <xdr:sp macro="" textlink="">
      <xdr:nvSpPr>
        <xdr:cNvPr id="222" name="テキスト ボックス 221">
          <a:extLst>
            <a:ext uri="{FF2B5EF4-FFF2-40B4-BE49-F238E27FC236}">
              <a16:creationId xmlns:a16="http://schemas.microsoft.com/office/drawing/2014/main" id="{FD6F83BF-4391-4729-9FB6-E52C3EFE847C}"/>
            </a:ext>
          </a:extLst>
        </xdr:cNvPr>
        <xdr:cNvSpPr txBox="1"/>
      </xdr:nvSpPr>
      <xdr:spPr>
        <a:xfrm>
          <a:off x="1089660" y="1405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72FEF9FB-2FB5-441C-B252-81F0067F5AA0}"/>
            </a:ext>
          </a:extLst>
        </xdr:cNvPr>
        <xdr:cNvSpPr/>
      </xdr:nvSpPr>
      <xdr:spPr>
        <a:xfrm>
          <a:off x="13057505" y="12912725"/>
          <a:ext cx="517715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340D878C-697D-4E06-A5AB-4871033AC7DD}"/>
            </a:ext>
          </a:extLst>
        </xdr:cNvPr>
        <xdr:cNvSpPr txBox="1"/>
      </xdr:nvSpPr>
      <xdr:spPr>
        <a:xfrm>
          <a:off x="13900652" y="1328610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93A756F9-02DD-45B4-BC8D-B009496406EF}"/>
            </a:ext>
          </a:extLst>
        </xdr:cNvPr>
        <xdr:cNvSpPr txBox="1"/>
      </xdr:nvSpPr>
      <xdr:spPr>
        <a:xfrm>
          <a:off x="15713845" y="13258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4873C383-A814-4CCD-B152-CCC28079B236}"/>
            </a:ext>
          </a:extLst>
        </xdr:cNvPr>
        <xdr:cNvSpPr/>
      </xdr:nvSpPr>
      <xdr:spPr>
        <a:xfrm>
          <a:off x="18292445" y="13178155"/>
          <a:ext cx="15544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742F215C-DB2E-425F-AFA0-893BB5BB5657}"/>
            </a:ext>
          </a:extLst>
        </xdr:cNvPr>
        <xdr:cNvSpPr/>
      </xdr:nvSpPr>
      <xdr:spPr>
        <a:xfrm>
          <a:off x="18292445" y="1336865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33DBEB59-EE5D-40F0-A8CC-A70072523725}"/>
            </a:ext>
          </a:extLst>
        </xdr:cNvPr>
        <xdr:cNvSpPr/>
      </xdr:nvSpPr>
      <xdr:spPr>
        <a:xfrm>
          <a:off x="19979640" y="13178155"/>
          <a:ext cx="129095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D8FB5212-66F9-438D-A732-44DDEC7DA714}"/>
            </a:ext>
          </a:extLst>
        </xdr:cNvPr>
        <xdr:cNvSpPr/>
      </xdr:nvSpPr>
      <xdr:spPr>
        <a:xfrm>
          <a:off x="19979640" y="1336865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230C5414-6189-4ED6-8B6B-EB8A43AE87A7}"/>
            </a:ext>
          </a:extLst>
        </xdr:cNvPr>
        <xdr:cNvSpPr/>
      </xdr:nvSpPr>
      <xdr:spPr>
        <a:xfrm>
          <a:off x="21461095" y="13178155"/>
          <a:ext cx="129667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88654BE7-F9DB-4EBE-BF4F-0E518E731547}"/>
            </a:ext>
          </a:extLst>
        </xdr:cNvPr>
        <xdr:cNvSpPr/>
      </xdr:nvSpPr>
      <xdr:spPr>
        <a:xfrm>
          <a:off x="21461095" y="1336865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D85D8E7F-8636-4D38-96D8-F7F017A94F96}"/>
            </a:ext>
          </a:extLst>
        </xdr:cNvPr>
        <xdr:cNvSpPr/>
      </xdr:nvSpPr>
      <xdr:spPr>
        <a:xfrm>
          <a:off x="13057505" y="13697585"/>
          <a:ext cx="5177155" cy="246443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AA73455C-E949-4CE9-8F08-142B5EA5B4A8}"/>
            </a:ext>
          </a:extLst>
        </xdr:cNvPr>
        <xdr:cNvSpPr/>
      </xdr:nvSpPr>
      <xdr:spPr>
        <a:xfrm>
          <a:off x="18425160" y="13697585"/>
          <a:ext cx="6144895" cy="2464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A9D59F65-8EE3-4F11-838C-B10A31DC537A}"/>
            </a:ext>
          </a:extLst>
        </xdr:cNvPr>
        <xdr:cNvSpPr/>
      </xdr:nvSpPr>
      <xdr:spPr>
        <a:xfrm>
          <a:off x="18425160" y="13697585"/>
          <a:ext cx="387858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2E9FBCFA-4567-4B27-A9B2-D99EB2FE7DE2}"/>
            </a:ext>
          </a:extLst>
        </xdr:cNvPr>
        <xdr:cNvSpPr txBox="1"/>
      </xdr:nvSpPr>
      <xdr:spPr>
        <a:xfrm>
          <a:off x="18550255" y="14020800"/>
          <a:ext cx="5887085"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ラスパイレス指数は、類似団体平及び全国町村平均と比較してほぼ同水準である。今後とも、人事院勧告を尊重しながら適切な給与制度の構築に努めていく。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42DA8EAA-1D28-4360-8E6A-8BDB1532E76F}"/>
            </a:ext>
          </a:extLst>
        </xdr:cNvPr>
        <xdr:cNvCxnSpPr/>
      </xdr:nvCxnSpPr>
      <xdr:spPr>
        <a:xfrm>
          <a:off x="13057505" y="16162020"/>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AF2DF567-A1BD-415B-B33E-8BAC447F6454}"/>
            </a:ext>
          </a:extLst>
        </xdr:cNvPr>
        <xdr:cNvSpPr txBox="1"/>
      </xdr:nvSpPr>
      <xdr:spPr>
        <a:xfrm>
          <a:off x="12280265" y="1601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7B721D74-0F49-4332-A730-9A9E5AB67311}"/>
            </a:ext>
          </a:extLst>
        </xdr:cNvPr>
        <xdr:cNvCxnSpPr/>
      </xdr:nvCxnSpPr>
      <xdr:spPr>
        <a:xfrm>
          <a:off x="13057505" y="15748424"/>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459B6119-7A66-4438-848D-C10FA10507E3}"/>
            </a:ext>
          </a:extLst>
        </xdr:cNvPr>
        <xdr:cNvSpPr txBox="1"/>
      </xdr:nvSpPr>
      <xdr:spPr>
        <a:xfrm>
          <a:off x="12280265" y="1560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660B332E-8267-4C62-AAAC-B2554C169AC6}"/>
            </a:ext>
          </a:extLst>
        </xdr:cNvPr>
        <xdr:cNvCxnSpPr/>
      </xdr:nvCxnSpPr>
      <xdr:spPr>
        <a:xfrm>
          <a:off x="13057505" y="15342446"/>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E653C41B-AFCB-449E-90E0-BF82DB2A725F}"/>
            </a:ext>
          </a:extLst>
        </xdr:cNvPr>
        <xdr:cNvSpPr txBox="1"/>
      </xdr:nvSpPr>
      <xdr:spPr>
        <a:xfrm>
          <a:off x="12280265" y="1519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B8D6DCB9-979A-4EE8-93CB-59B1B0E1C638}"/>
            </a:ext>
          </a:extLst>
        </xdr:cNvPr>
        <xdr:cNvCxnSpPr/>
      </xdr:nvCxnSpPr>
      <xdr:spPr>
        <a:xfrm>
          <a:off x="13057505" y="1493075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372A0789-E712-4896-AC6A-820219D7CE54}"/>
            </a:ext>
          </a:extLst>
        </xdr:cNvPr>
        <xdr:cNvSpPr txBox="1"/>
      </xdr:nvSpPr>
      <xdr:spPr>
        <a:xfrm>
          <a:off x="12280265" y="1478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59FE1A79-DC2E-451A-B256-B0C60E1A3C55}"/>
            </a:ext>
          </a:extLst>
        </xdr:cNvPr>
        <xdr:cNvCxnSpPr/>
      </xdr:nvCxnSpPr>
      <xdr:spPr>
        <a:xfrm>
          <a:off x="13057505" y="14517159"/>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E80F3AF2-660E-4CA2-8765-81C5E86FEBDE}"/>
            </a:ext>
          </a:extLst>
        </xdr:cNvPr>
        <xdr:cNvSpPr txBox="1"/>
      </xdr:nvSpPr>
      <xdr:spPr>
        <a:xfrm>
          <a:off x="12280265" y="1437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8BD7EF48-D434-49D4-A75D-283E1DD86F9C}"/>
            </a:ext>
          </a:extLst>
        </xdr:cNvPr>
        <xdr:cNvCxnSpPr/>
      </xdr:nvCxnSpPr>
      <xdr:spPr>
        <a:xfrm>
          <a:off x="13057505" y="14103561"/>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26E28F0D-CEFF-413D-87E0-74F65B95805C}"/>
            </a:ext>
          </a:extLst>
        </xdr:cNvPr>
        <xdr:cNvSpPr txBox="1"/>
      </xdr:nvSpPr>
      <xdr:spPr>
        <a:xfrm>
          <a:off x="12280265" y="139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D406FC68-FDF4-42DE-BD09-BEBD4F0EC299}"/>
            </a:ext>
          </a:extLst>
        </xdr:cNvPr>
        <xdr:cNvCxnSpPr/>
      </xdr:nvCxnSpPr>
      <xdr:spPr>
        <a:xfrm>
          <a:off x="13057505" y="1369758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2369BCD7-8A02-4533-9803-85AE88B6648D}"/>
            </a:ext>
          </a:extLst>
        </xdr:cNvPr>
        <xdr:cNvSpPr txBox="1"/>
      </xdr:nvSpPr>
      <xdr:spPr>
        <a:xfrm>
          <a:off x="12280265" y="135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E236E0B2-33EE-4721-AD07-F78158D7C3B8}"/>
            </a:ext>
          </a:extLst>
        </xdr:cNvPr>
        <xdr:cNvSpPr/>
      </xdr:nvSpPr>
      <xdr:spPr>
        <a:xfrm>
          <a:off x="13057505" y="13697585"/>
          <a:ext cx="5177155" cy="24644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4435E669-7CC4-4985-A3EC-E058590D0CF6}"/>
            </a:ext>
          </a:extLst>
        </xdr:cNvPr>
        <xdr:cNvCxnSpPr/>
      </xdr:nvCxnSpPr>
      <xdr:spPr>
        <a:xfrm flipV="1">
          <a:off x="17324705" y="14298860"/>
          <a:ext cx="0" cy="15472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1C42F86A-DCE5-4893-8F28-F31B6F4BC7A0}"/>
            </a:ext>
          </a:extLst>
        </xdr:cNvPr>
        <xdr:cNvSpPr txBox="1"/>
      </xdr:nvSpPr>
      <xdr:spPr>
        <a:xfrm>
          <a:off x="17419320" y="158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D0FC4DAA-787F-4DFE-9643-26CC999D1C75}"/>
            </a:ext>
          </a:extLst>
        </xdr:cNvPr>
        <xdr:cNvCxnSpPr/>
      </xdr:nvCxnSpPr>
      <xdr:spPr>
        <a:xfrm>
          <a:off x="17231995" y="15846072"/>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D134B3C0-3CCA-4A5A-AED8-9234F2416F15}"/>
            </a:ext>
          </a:extLst>
        </xdr:cNvPr>
        <xdr:cNvSpPr txBox="1"/>
      </xdr:nvSpPr>
      <xdr:spPr>
        <a:xfrm>
          <a:off x="17419320" y="140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74E0DC4C-4056-4D3C-B661-A4CC429CAB96}"/>
            </a:ext>
          </a:extLst>
        </xdr:cNvPr>
        <xdr:cNvCxnSpPr/>
      </xdr:nvCxnSpPr>
      <xdr:spPr>
        <a:xfrm>
          <a:off x="17231995" y="14298860"/>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85</xdr:row>
      <xdr:rowOff>165805</xdr:rowOff>
    </xdr:to>
    <xdr:cxnSp macro="">
      <xdr:nvCxnSpPr>
        <xdr:cNvPr id="256" name="直線コネクタ 255">
          <a:extLst>
            <a:ext uri="{FF2B5EF4-FFF2-40B4-BE49-F238E27FC236}">
              <a16:creationId xmlns:a16="http://schemas.microsoft.com/office/drawing/2014/main" id="{C4096B1D-748C-4959-BAFE-80C27D3F98DA}"/>
            </a:ext>
          </a:extLst>
        </xdr:cNvPr>
        <xdr:cNvCxnSpPr/>
      </xdr:nvCxnSpPr>
      <xdr:spPr>
        <a:xfrm>
          <a:off x="16471265" y="15061000"/>
          <a:ext cx="8534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45308EA4-6B57-45A3-B33E-F2340FF9D266}"/>
            </a:ext>
          </a:extLst>
        </xdr:cNvPr>
        <xdr:cNvSpPr txBox="1"/>
      </xdr:nvSpPr>
      <xdr:spPr>
        <a:xfrm>
          <a:off x="17419320" y="1483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495FFE50-AB04-4006-89CE-49D13DE992A5}"/>
            </a:ext>
          </a:extLst>
        </xdr:cNvPr>
        <xdr:cNvSpPr/>
      </xdr:nvSpPr>
      <xdr:spPr>
        <a:xfrm>
          <a:off x="17270095" y="15000605"/>
          <a:ext cx="11112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34572</xdr:rowOff>
    </xdr:to>
    <xdr:cxnSp macro="">
      <xdr:nvCxnSpPr>
        <xdr:cNvPr id="259" name="直線コネクタ 258">
          <a:extLst>
            <a:ext uri="{FF2B5EF4-FFF2-40B4-BE49-F238E27FC236}">
              <a16:creationId xmlns:a16="http://schemas.microsoft.com/office/drawing/2014/main" id="{B851F36D-E671-4736-9368-0987D49C2853}"/>
            </a:ext>
          </a:extLst>
        </xdr:cNvPr>
        <xdr:cNvCxnSpPr/>
      </xdr:nvCxnSpPr>
      <xdr:spPr>
        <a:xfrm flipV="1">
          <a:off x="15563215" y="15061000"/>
          <a:ext cx="908050" cy="4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76D69160-AE83-4666-94DA-45B8DBC469F9}"/>
            </a:ext>
          </a:extLst>
        </xdr:cNvPr>
        <xdr:cNvSpPr/>
      </xdr:nvSpPr>
      <xdr:spPr>
        <a:xfrm>
          <a:off x="16416655" y="14983390"/>
          <a:ext cx="11112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0ACF1431-2C48-4B5B-A77F-D2D5242B8DEA}"/>
            </a:ext>
          </a:extLst>
        </xdr:cNvPr>
        <xdr:cNvSpPr txBox="1"/>
      </xdr:nvSpPr>
      <xdr:spPr>
        <a:xfrm>
          <a:off x="16082645" y="1475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34572</xdr:rowOff>
    </xdr:to>
    <xdr:cxnSp macro="">
      <xdr:nvCxnSpPr>
        <xdr:cNvPr id="262" name="直線コネクタ 261">
          <a:extLst>
            <a:ext uri="{FF2B5EF4-FFF2-40B4-BE49-F238E27FC236}">
              <a16:creationId xmlns:a16="http://schemas.microsoft.com/office/drawing/2014/main" id="{1FEE1CAB-5AC9-44E1-AF9A-3E43425C0E42}"/>
            </a:ext>
          </a:extLst>
        </xdr:cNvPr>
        <xdr:cNvCxnSpPr/>
      </xdr:nvCxnSpPr>
      <xdr:spPr>
        <a:xfrm>
          <a:off x="14660880" y="15049500"/>
          <a:ext cx="902335" cy="5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E147FD9D-E0F6-4C58-B53D-992672E708CB}"/>
            </a:ext>
          </a:extLst>
        </xdr:cNvPr>
        <xdr:cNvSpPr/>
      </xdr:nvSpPr>
      <xdr:spPr>
        <a:xfrm>
          <a:off x="15514320" y="1500060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82EE9173-0C48-4CAB-9161-38DDA104C3D8}"/>
            </a:ext>
          </a:extLst>
        </xdr:cNvPr>
        <xdr:cNvSpPr txBox="1"/>
      </xdr:nvSpPr>
      <xdr:spPr>
        <a:xfrm>
          <a:off x="15182215" y="147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74789</xdr:rowOff>
    </xdr:to>
    <xdr:cxnSp macro="">
      <xdr:nvCxnSpPr>
        <xdr:cNvPr id="265" name="直線コネクタ 264">
          <a:extLst>
            <a:ext uri="{FF2B5EF4-FFF2-40B4-BE49-F238E27FC236}">
              <a16:creationId xmlns:a16="http://schemas.microsoft.com/office/drawing/2014/main" id="{4EEE7A11-8F20-4BB6-8714-866D95C5859D}"/>
            </a:ext>
          </a:extLst>
        </xdr:cNvPr>
        <xdr:cNvCxnSpPr/>
      </xdr:nvCxnSpPr>
      <xdr:spPr>
        <a:xfrm flipV="1">
          <a:off x="13758545" y="15049500"/>
          <a:ext cx="902335" cy="9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210893F5-BFF5-4689-8EE2-139B93D16914}"/>
            </a:ext>
          </a:extLst>
        </xdr:cNvPr>
        <xdr:cNvSpPr/>
      </xdr:nvSpPr>
      <xdr:spPr>
        <a:xfrm>
          <a:off x="14611985" y="15040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a:extLst>
            <a:ext uri="{FF2B5EF4-FFF2-40B4-BE49-F238E27FC236}">
              <a16:creationId xmlns:a16="http://schemas.microsoft.com/office/drawing/2014/main" id="{BC8A6B00-FFFA-40F0-A1E4-3C0CD6A44398}"/>
            </a:ext>
          </a:extLst>
        </xdr:cNvPr>
        <xdr:cNvSpPr txBox="1"/>
      </xdr:nvSpPr>
      <xdr:spPr>
        <a:xfrm>
          <a:off x="14272260" y="151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74E3CF70-EE07-420F-925A-ED120B74BACD}"/>
            </a:ext>
          </a:extLst>
        </xdr:cNvPr>
        <xdr:cNvSpPr/>
      </xdr:nvSpPr>
      <xdr:spPr>
        <a:xfrm>
          <a:off x="13703935" y="15040821"/>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981F5DC7-1F68-4D9B-B0C4-6136DEEB9D5C}"/>
            </a:ext>
          </a:extLst>
        </xdr:cNvPr>
        <xdr:cNvSpPr txBox="1"/>
      </xdr:nvSpPr>
      <xdr:spPr>
        <a:xfrm>
          <a:off x="13369925" y="1480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5616B951-C029-4F76-9BED-8E7C8E42CEA0}"/>
            </a:ext>
          </a:extLst>
        </xdr:cNvPr>
        <xdr:cNvSpPr txBox="1"/>
      </xdr:nvSpPr>
      <xdr:spPr>
        <a:xfrm>
          <a:off x="17106900"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2DC92FC-0F4E-4A4A-B856-C9A5E59ED289}"/>
            </a:ext>
          </a:extLst>
        </xdr:cNvPr>
        <xdr:cNvSpPr txBox="1"/>
      </xdr:nvSpPr>
      <xdr:spPr>
        <a:xfrm>
          <a:off x="16253460"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AD2B56E-AC83-4452-B8BF-C41A812D1DCC}"/>
            </a:ext>
          </a:extLst>
        </xdr:cNvPr>
        <xdr:cNvSpPr txBox="1"/>
      </xdr:nvSpPr>
      <xdr:spPr>
        <a:xfrm>
          <a:off x="1534350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A18A97E-8718-494B-AC2D-7C6C66096721}"/>
            </a:ext>
          </a:extLst>
        </xdr:cNvPr>
        <xdr:cNvSpPr txBox="1"/>
      </xdr:nvSpPr>
      <xdr:spPr>
        <a:xfrm>
          <a:off x="1444307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2F7F98F-E31B-415D-A8DC-5463029996FA}"/>
            </a:ext>
          </a:extLst>
        </xdr:cNvPr>
        <xdr:cNvSpPr txBox="1"/>
      </xdr:nvSpPr>
      <xdr:spPr>
        <a:xfrm>
          <a:off x="13540740"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5" name="楕円 274">
          <a:extLst>
            <a:ext uri="{FF2B5EF4-FFF2-40B4-BE49-F238E27FC236}">
              <a16:creationId xmlns:a16="http://schemas.microsoft.com/office/drawing/2014/main" id="{365880FD-D2D0-4F5E-A709-263E6496EB77}"/>
            </a:ext>
          </a:extLst>
        </xdr:cNvPr>
        <xdr:cNvSpPr/>
      </xdr:nvSpPr>
      <xdr:spPr>
        <a:xfrm>
          <a:off x="17270095" y="15012105"/>
          <a:ext cx="1111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6" name="給与水準   （国との比較）該当値テキスト">
          <a:extLst>
            <a:ext uri="{FF2B5EF4-FFF2-40B4-BE49-F238E27FC236}">
              <a16:creationId xmlns:a16="http://schemas.microsoft.com/office/drawing/2014/main" id="{66D3A2F2-CD92-4452-B3F9-C7F8A3045523}"/>
            </a:ext>
          </a:extLst>
        </xdr:cNvPr>
        <xdr:cNvSpPr txBox="1"/>
      </xdr:nvSpPr>
      <xdr:spPr>
        <a:xfrm>
          <a:off x="17419320" y="149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7" name="楕円 276">
          <a:extLst>
            <a:ext uri="{FF2B5EF4-FFF2-40B4-BE49-F238E27FC236}">
              <a16:creationId xmlns:a16="http://schemas.microsoft.com/office/drawing/2014/main" id="{C009EC04-2DAF-4D7F-8507-16F85DECE2CB}"/>
            </a:ext>
          </a:extLst>
        </xdr:cNvPr>
        <xdr:cNvSpPr/>
      </xdr:nvSpPr>
      <xdr:spPr>
        <a:xfrm>
          <a:off x="16416655" y="15012105"/>
          <a:ext cx="1111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8" name="テキスト ボックス 277">
          <a:extLst>
            <a:ext uri="{FF2B5EF4-FFF2-40B4-BE49-F238E27FC236}">
              <a16:creationId xmlns:a16="http://schemas.microsoft.com/office/drawing/2014/main" id="{CD20C14D-79E6-434F-8BC6-DBEE87DFF044}"/>
            </a:ext>
          </a:extLst>
        </xdr:cNvPr>
        <xdr:cNvSpPr txBox="1"/>
      </xdr:nvSpPr>
      <xdr:spPr>
        <a:xfrm>
          <a:off x="16082645" y="1510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79" name="楕円 278">
          <a:extLst>
            <a:ext uri="{FF2B5EF4-FFF2-40B4-BE49-F238E27FC236}">
              <a16:creationId xmlns:a16="http://schemas.microsoft.com/office/drawing/2014/main" id="{D0A93887-70B7-48D9-B65C-EA78CACE36B0}"/>
            </a:ext>
          </a:extLst>
        </xdr:cNvPr>
        <xdr:cNvSpPr/>
      </xdr:nvSpPr>
      <xdr:spPr>
        <a:xfrm>
          <a:off x="15514320" y="15052322"/>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80" name="テキスト ボックス 279">
          <a:extLst>
            <a:ext uri="{FF2B5EF4-FFF2-40B4-BE49-F238E27FC236}">
              <a16:creationId xmlns:a16="http://schemas.microsoft.com/office/drawing/2014/main" id="{AA160397-2F07-40C9-A0D2-5F7D1953DA32}"/>
            </a:ext>
          </a:extLst>
        </xdr:cNvPr>
        <xdr:cNvSpPr txBox="1"/>
      </xdr:nvSpPr>
      <xdr:spPr>
        <a:xfrm>
          <a:off x="15182215" y="1514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1" name="楕円 280">
          <a:extLst>
            <a:ext uri="{FF2B5EF4-FFF2-40B4-BE49-F238E27FC236}">
              <a16:creationId xmlns:a16="http://schemas.microsoft.com/office/drawing/2014/main" id="{06311AC8-D501-4706-87F1-7F6DF8CC54A6}"/>
            </a:ext>
          </a:extLst>
        </xdr:cNvPr>
        <xdr:cNvSpPr/>
      </xdr:nvSpPr>
      <xdr:spPr>
        <a:xfrm>
          <a:off x="14611985" y="150006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2" name="テキスト ボックス 281">
          <a:extLst>
            <a:ext uri="{FF2B5EF4-FFF2-40B4-BE49-F238E27FC236}">
              <a16:creationId xmlns:a16="http://schemas.microsoft.com/office/drawing/2014/main" id="{FCF740BF-2193-48BF-8E83-BFA53B866C07}"/>
            </a:ext>
          </a:extLst>
        </xdr:cNvPr>
        <xdr:cNvSpPr txBox="1"/>
      </xdr:nvSpPr>
      <xdr:spPr>
        <a:xfrm>
          <a:off x="14272260" y="147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3" name="楕円 282">
          <a:extLst>
            <a:ext uri="{FF2B5EF4-FFF2-40B4-BE49-F238E27FC236}">
              <a16:creationId xmlns:a16="http://schemas.microsoft.com/office/drawing/2014/main" id="{BEA27BAB-F06C-4213-AE85-40CFC5ED2844}"/>
            </a:ext>
          </a:extLst>
        </xdr:cNvPr>
        <xdr:cNvSpPr/>
      </xdr:nvSpPr>
      <xdr:spPr>
        <a:xfrm>
          <a:off x="13703935" y="15098254"/>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4" name="テキスト ボックス 283">
          <a:extLst>
            <a:ext uri="{FF2B5EF4-FFF2-40B4-BE49-F238E27FC236}">
              <a16:creationId xmlns:a16="http://schemas.microsoft.com/office/drawing/2014/main" id="{04CD2C9F-9192-46EF-AB4D-57065AF624C3}"/>
            </a:ext>
          </a:extLst>
        </xdr:cNvPr>
        <xdr:cNvSpPr txBox="1"/>
      </xdr:nvSpPr>
      <xdr:spPr>
        <a:xfrm>
          <a:off x="13369925" y="1518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F1BE0224-8863-4729-8689-208B173B5B04}"/>
            </a:ext>
          </a:extLst>
        </xdr:cNvPr>
        <xdr:cNvSpPr/>
      </xdr:nvSpPr>
      <xdr:spPr>
        <a:xfrm>
          <a:off x="13057505" y="9018905"/>
          <a:ext cx="517715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A98F9E22-8378-482F-BCD0-729879B55909}"/>
            </a:ext>
          </a:extLst>
        </xdr:cNvPr>
        <xdr:cNvSpPr txBox="1"/>
      </xdr:nvSpPr>
      <xdr:spPr>
        <a:xfrm>
          <a:off x="13588237" y="939228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FC6C2AA5-B6BE-4D0C-990A-A8A3743A38FA}"/>
            </a:ext>
          </a:extLst>
        </xdr:cNvPr>
        <xdr:cNvSpPr txBox="1"/>
      </xdr:nvSpPr>
      <xdr:spPr>
        <a:xfrm>
          <a:off x="16026259" y="936498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393156C7-02D7-4771-AFF0-324374DF75CF}"/>
            </a:ext>
          </a:extLst>
        </xdr:cNvPr>
        <xdr:cNvSpPr/>
      </xdr:nvSpPr>
      <xdr:spPr>
        <a:xfrm>
          <a:off x="18292445" y="927671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D38A8B9C-D7E0-40CC-85D5-226EA4CC8F4C}"/>
            </a:ext>
          </a:extLst>
        </xdr:cNvPr>
        <xdr:cNvSpPr/>
      </xdr:nvSpPr>
      <xdr:spPr>
        <a:xfrm>
          <a:off x="18292445" y="947483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B200EEB4-88B6-4EF3-A7D8-1E217DFB9257}"/>
            </a:ext>
          </a:extLst>
        </xdr:cNvPr>
        <xdr:cNvSpPr/>
      </xdr:nvSpPr>
      <xdr:spPr>
        <a:xfrm>
          <a:off x="19979640" y="927671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536321AE-6268-4DEE-8B53-1E8A65274497}"/>
            </a:ext>
          </a:extLst>
        </xdr:cNvPr>
        <xdr:cNvSpPr/>
      </xdr:nvSpPr>
      <xdr:spPr>
        <a:xfrm>
          <a:off x="19979640" y="947483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E61D71AE-22C4-4386-BD02-7A9A5D1AE225}"/>
            </a:ext>
          </a:extLst>
        </xdr:cNvPr>
        <xdr:cNvSpPr/>
      </xdr:nvSpPr>
      <xdr:spPr>
        <a:xfrm>
          <a:off x="21461095" y="927671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F5A6790F-BCA0-4FB8-94E8-F3BA3C37C21D}"/>
            </a:ext>
          </a:extLst>
        </xdr:cNvPr>
        <xdr:cNvSpPr/>
      </xdr:nvSpPr>
      <xdr:spPr>
        <a:xfrm>
          <a:off x="21461095" y="947483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3686C1CD-D2FB-4A85-8BF5-ECD520FF6B38}"/>
            </a:ext>
          </a:extLst>
        </xdr:cNvPr>
        <xdr:cNvSpPr/>
      </xdr:nvSpPr>
      <xdr:spPr>
        <a:xfrm>
          <a:off x="13057505" y="9796145"/>
          <a:ext cx="5177155" cy="247205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6794C59B-7CAC-4808-8B6D-EB8347571D69}"/>
            </a:ext>
          </a:extLst>
        </xdr:cNvPr>
        <xdr:cNvSpPr/>
      </xdr:nvSpPr>
      <xdr:spPr>
        <a:xfrm>
          <a:off x="18425160" y="9796145"/>
          <a:ext cx="6144895" cy="2472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9F38C776-732E-4A5E-BAB1-59A05349FBC1}"/>
            </a:ext>
          </a:extLst>
        </xdr:cNvPr>
        <xdr:cNvSpPr/>
      </xdr:nvSpPr>
      <xdr:spPr>
        <a:xfrm>
          <a:off x="18425160" y="9796145"/>
          <a:ext cx="387858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7620E25C-4917-4DCC-9E0F-6639DB250844}"/>
            </a:ext>
          </a:extLst>
        </xdr:cNvPr>
        <xdr:cNvSpPr txBox="1"/>
      </xdr:nvSpPr>
      <xdr:spPr>
        <a:xfrm>
          <a:off x="18550255" y="10126980"/>
          <a:ext cx="5887085"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全国平均、県平均よりも数値は高い状況である。今後とも職員数に注視しながら、適正な定員管理に努める。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A58D9EB1-9060-477F-9326-A005B724EBD9}"/>
            </a:ext>
          </a:extLst>
        </xdr:cNvPr>
        <xdr:cNvSpPr txBox="1"/>
      </xdr:nvSpPr>
      <xdr:spPr>
        <a:xfrm>
          <a:off x="13019405" y="96056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5B95D6F8-3297-4DF3-8BFF-6E01505A1726}"/>
            </a:ext>
          </a:extLst>
        </xdr:cNvPr>
        <xdr:cNvCxnSpPr/>
      </xdr:nvCxnSpPr>
      <xdr:spPr>
        <a:xfrm>
          <a:off x="13057505" y="12268200"/>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E337FDB8-1750-4DAC-B9F4-FA0F3F702B54}"/>
            </a:ext>
          </a:extLst>
        </xdr:cNvPr>
        <xdr:cNvSpPr txBox="1"/>
      </xdr:nvSpPr>
      <xdr:spPr>
        <a:xfrm>
          <a:off x="12280265" y="1212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A989DB38-3ABE-4CDF-B553-22093A45E942}"/>
            </a:ext>
          </a:extLst>
        </xdr:cNvPr>
        <xdr:cNvCxnSpPr/>
      </xdr:nvCxnSpPr>
      <xdr:spPr>
        <a:xfrm>
          <a:off x="13057505" y="11854603"/>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F55E7A93-B92D-459D-9F41-8BE482A6DCD0}"/>
            </a:ext>
          </a:extLst>
        </xdr:cNvPr>
        <xdr:cNvSpPr txBox="1"/>
      </xdr:nvSpPr>
      <xdr:spPr>
        <a:xfrm>
          <a:off x="12280265" y="1171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F91C72F0-F64C-4A5F-ACFA-A8F392F37B24}"/>
            </a:ext>
          </a:extLst>
        </xdr:cNvPr>
        <xdr:cNvCxnSpPr/>
      </xdr:nvCxnSpPr>
      <xdr:spPr>
        <a:xfrm>
          <a:off x="13057505" y="11448627"/>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23B59E9D-A5D7-46DE-9D55-28D172458E39}"/>
            </a:ext>
          </a:extLst>
        </xdr:cNvPr>
        <xdr:cNvSpPr txBox="1"/>
      </xdr:nvSpPr>
      <xdr:spPr>
        <a:xfrm>
          <a:off x="12280265" y="1129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98ACE4C3-83DF-4D2B-AF24-C0D565EB7BA1}"/>
            </a:ext>
          </a:extLst>
        </xdr:cNvPr>
        <xdr:cNvCxnSpPr/>
      </xdr:nvCxnSpPr>
      <xdr:spPr>
        <a:xfrm>
          <a:off x="13057505" y="1102931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DF7FC8D-BA2B-43F7-B2F6-8BF97438B6DA}"/>
            </a:ext>
          </a:extLst>
        </xdr:cNvPr>
        <xdr:cNvSpPr txBox="1"/>
      </xdr:nvSpPr>
      <xdr:spPr>
        <a:xfrm>
          <a:off x="12280265" y="1089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B44A1681-4604-4481-BE5C-89F63D73CBE5}"/>
            </a:ext>
          </a:extLst>
        </xdr:cNvPr>
        <xdr:cNvCxnSpPr/>
      </xdr:nvCxnSpPr>
      <xdr:spPr>
        <a:xfrm>
          <a:off x="13057505" y="10623338"/>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85A19749-5D9C-4E59-A0DE-ED31AABC35F7}"/>
            </a:ext>
          </a:extLst>
        </xdr:cNvPr>
        <xdr:cNvSpPr txBox="1"/>
      </xdr:nvSpPr>
      <xdr:spPr>
        <a:xfrm>
          <a:off x="12280265" y="1047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5169BECE-8D29-4949-8708-44CF10FDA105}"/>
            </a:ext>
          </a:extLst>
        </xdr:cNvPr>
        <xdr:cNvCxnSpPr/>
      </xdr:nvCxnSpPr>
      <xdr:spPr>
        <a:xfrm>
          <a:off x="13057505" y="10209742"/>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F4C90498-6445-4371-BFA9-94279668C150}"/>
            </a:ext>
          </a:extLst>
        </xdr:cNvPr>
        <xdr:cNvSpPr txBox="1"/>
      </xdr:nvSpPr>
      <xdr:spPr>
        <a:xfrm>
          <a:off x="12280265" y="1006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CDD50362-425C-4D73-BF54-F07ED1A4AB08}"/>
            </a:ext>
          </a:extLst>
        </xdr:cNvPr>
        <xdr:cNvCxnSpPr/>
      </xdr:nvCxnSpPr>
      <xdr:spPr>
        <a:xfrm>
          <a:off x="13057505" y="979614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750BA744-14A4-4503-A19C-E6157D89F930}"/>
            </a:ext>
          </a:extLst>
        </xdr:cNvPr>
        <xdr:cNvSpPr txBox="1"/>
      </xdr:nvSpPr>
      <xdr:spPr>
        <a:xfrm>
          <a:off x="12280265"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DD43A5D8-C586-476C-ACDF-9FA2E5031092}"/>
            </a:ext>
          </a:extLst>
        </xdr:cNvPr>
        <xdr:cNvSpPr/>
      </xdr:nvSpPr>
      <xdr:spPr>
        <a:xfrm>
          <a:off x="13057505" y="9796145"/>
          <a:ext cx="5177155" cy="247205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FBDBF210-A592-44B5-8503-D4828CC55ECA}"/>
            </a:ext>
          </a:extLst>
        </xdr:cNvPr>
        <xdr:cNvCxnSpPr/>
      </xdr:nvCxnSpPr>
      <xdr:spPr>
        <a:xfrm flipV="1">
          <a:off x="17324705" y="10105955"/>
          <a:ext cx="0" cy="161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4C9B3EA0-10AD-449F-8A51-237D13019BC0}"/>
            </a:ext>
          </a:extLst>
        </xdr:cNvPr>
        <xdr:cNvSpPr txBox="1"/>
      </xdr:nvSpPr>
      <xdr:spPr>
        <a:xfrm>
          <a:off x="17419320" y="1169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68F82079-1C1D-4DEF-8ECA-A33011128211}"/>
            </a:ext>
          </a:extLst>
        </xdr:cNvPr>
        <xdr:cNvCxnSpPr/>
      </xdr:nvCxnSpPr>
      <xdr:spPr>
        <a:xfrm>
          <a:off x="17231995" y="11720759"/>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6D15C54A-D6BE-483A-9EA4-8CD574435E26}"/>
            </a:ext>
          </a:extLst>
        </xdr:cNvPr>
        <xdr:cNvSpPr txBox="1"/>
      </xdr:nvSpPr>
      <xdr:spPr>
        <a:xfrm>
          <a:off x="17419320" y="984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37AE1DDF-EA72-480C-8CC9-B0A960B72289}"/>
            </a:ext>
          </a:extLst>
        </xdr:cNvPr>
        <xdr:cNvCxnSpPr/>
      </xdr:nvCxnSpPr>
      <xdr:spPr>
        <a:xfrm>
          <a:off x="17231995" y="10105955"/>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46849</xdr:rowOff>
    </xdr:from>
    <xdr:to>
      <xdr:col>81</xdr:col>
      <xdr:colOff>44450</xdr:colOff>
      <xdr:row>60</xdr:row>
      <xdr:rowOff>81704</xdr:rowOff>
    </xdr:to>
    <xdr:cxnSp macro="">
      <xdr:nvCxnSpPr>
        <xdr:cNvPr id="319" name="直線コネクタ 318">
          <a:extLst>
            <a:ext uri="{FF2B5EF4-FFF2-40B4-BE49-F238E27FC236}">
              <a16:creationId xmlns:a16="http://schemas.microsoft.com/office/drawing/2014/main" id="{D9253C2B-AD58-435E-A272-A95694134C37}"/>
            </a:ext>
          </a:extLst>
        </xdr:cNvPr>
        <xdr:cNvCxnSpPr/>
      </xdr:nvCxnSpPr>
      <xdr:spPr>
        <a:xfrm>
          <a:off x="16471265" y="10560544"/>
          <a:ext cx="85344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7B266877-1CE4-4A8F-832E-09FF3ED2DA3C}"/>
            </a:ext>
          </a:extLst>
        </xdr:cNvPr>
        <xdr:cNvSpPr txBox="1"/>
      </xdr:nvSpPr>
      <xdr:spPr>
        <a:xfrm>
          <a:off x="17419320" y="1058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4FAEDE96-87D3-4D79-8A95-2EDF83944E94}"/>
            </a:ext>
          </a:extLst>
        </xdr:cNvPr>
        <xdr:cNvSpPr/>
      </xdr:nvSpPr>
      <xdr:spPr>
        <a:xfrm>
          <a:off x="17270095" y="10613320"/>
          <a:ext cx="1111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36124</xdr:rowOff>
    </xdr:from>
    <xdr:to>
      <xdr:col>77</xdr:col>
      <xdr:colOff>44450</xdr:colOff>
      <xdr:row>60</xdr:row>
      <xdr:rowOff>46849</xdr:rowOff>
    </xdr:to>
    <xdr:cxnSp macro="">
      <xdr:nvCxnSpPr>
        <xdr:cNvPr id="322" name="直線コネクタ 321">
          <a:extLst>
            <a:ext uri="{FF2B5EF4-FFF2-40B4-BE49-F238E27FC236}">
              <a16:creationId xmlns:a16="http://schemas.microsoft.com/office/drawing/2014/main" id="{D972B3AE-3C0F-4F63-AF15-2DF44463B62D}"/>
            </a:ext>
          </a:extLst>
        </xdr:cNvPr>
        <xdr:cNvCxnSpPr/>
      </xdr:nvCxnSpPr>
      <xdr:spPr>
        <a:xfrm>
          <a:off x="15563215" y="10551724"/>
          <a:ext cx="90805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63F91618-FCE2-4BD0-BE40-BC573BBD3BC5}"/>
            </a:ext>
          </a:extLst>
        </xdr:cNvPr>
        <xdr:cNvSpPr/>
      </xdr:nvSpPr>
      <xdr:spPr>
        <a:xfrm>
          <a:off x="16416655" y="10599561"/>
          <a:ext cx="11112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DED81B69-9935-4A09-B7DE-A5215D00282D}"/>
            </a:ext>
          </a:extLst>
        </xdr:cNvPr>
        <xdr:cNvSpPr txBox="1"/>
      </xdr:nvSpPr>
      <xdr:spPr>
        <a:xfrm>
          <a:off x="16082645" y="10691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119098</xdr:rowOff>
    </xdr:from>
    <xdr:to>
      <xdr:col>72</xdr:col>
      <xdr:colOff>203200</xdr:colOff>
      <xdr:row>60</xdr:row>
      <xdr:rowOff>36124</xdr:rowOff>
    </xdr:to>
    <xdr:cxnSp macro="">
      <xdr:nvCxnSpPr>
        <xdr:cNvPr id="325" name="直線コネクタ 324">
          <a:extLst>
            <a:ext uri="{FF2B5EF4-FFF2-40B4-BE49-F238E27FC236}">
              <a16:creationId xmlns:a16="http://schemas.microsoft.com/office/drawing/2014/main" id="{257E9FF1-7233-43E5-9A92-4FD0F83425F2}"/>
            </a:ext>
          </a:extLst>
        </xdr:cNvPr>
        <xdr:cNvCxnSpPr/>
      </xdr:nvCxnSpPr>
      <xdr:spPr>
        <a:xfrm>
          <a:off x="14660880" y="10457533"/>
          <a:ext cx="902335" cy="9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41A39625-D70D-40F6-AFCE-39FA471B772E}"/>
            </a:ext>
          </a:extLst>
        </xdr:cNvPr>
        <xdr:cNvSpPr/>
      </xdr:nvSpPr>
      <xdr:spPr>
        <a:xfrm>
          <a:off x="15514320" y="10595540"/>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00A8D05F-BF63-4C28-B894-7AD570C3FA92}"/>
            </a:ext>
          </a:extLst>
        </xdr:cNvPr>
        <xdr:cNvSpPr txBox="1"/>
      </xdr:nvSpPr>
      <xdr:spPr>
        <a:xfrm>
          <a:off x="15182215" y="106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97649</xdr:rowOff>
    </xdr:from>
    <xdr:to>
      <xdr:col>68</xdr:col>
      <xdr:colOff>152400</xdr:colOff>
      <xdr:row>59</xdr:row>
      <xdr:rowOff>119098</xdr:rowOff>
    </xdr:to>
    <xdr:cxnSp macro="">
      <xdr:nvCxnSpPr>
        <xdr:cNvPr id="328" name="直線コネクタ 327">
          <a:extLst>
            <a:ext uri="{FF2B5EF4-FFF2-40B4-BE49-F238E27FC236}">
              <a16:creationId xmlns:a16="http://schemas.microsoft.com/office/drawing/2014/main" id="{8BC3F05D-6EB7-438F-8C9F-1C92F567212A}"/>
            </a:ext>
          </a:extLst>
        </xdr:cNvPr>
        <xdr:cNvCxnSpPr/>
      </xdr:nvCxnSpPr>
      <xdr:spPr>
        <a:xfrm>
          <a:off x="13758545" y="10441799"/>
          <a:ext cx="902335" cy="1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4E218EEA-9C98-497B-A447-8749FB5E18CD}"/>
            </a:ext>
          </a:extLst>
        </xdr:cNvPr>
        <xdr:cNvSpPr/>
      </xdr:nvSpPr>
      <xdr:spPr>
        <a:xfrm>
          <a:off x="14611985" y="10628277"/>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605D5B95-1989-49F0-A470-E4D63577BDAC}"/>
            </a:ext>
          </a:extLst>
        </xdr:cNvPr>
        <xdr:cNvSpPr txBox="1"/>
      </xdr:nvSpPr>
      <xdr:spPr>
        <a:xfrm>
          <a:off x="14272260" y="1072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D603FAFA-4D74-4A12-B94C-0754FDB7DF68}"/>
            </a:ext>
          </a:extLst>
        </xdr:cNvPr>
        <xdr:cNvSpPr/>
      </xdr:nvSpPr>
      <xdr:spPr>
        <a:xfrm>
          <a:off x="13703935" y="10598221"/>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2BCCDFEA-A039-4743-997C-4879D6A179A4}"/>
            </a:ext>
          </a:extLst>
        </xdr:cNvPr>
        <xdr:cNvSpPr txBox="1"/>
      </xdr:nvSpPr>
      <xdr:spPr>
        <a:xfrm>
          <a:off x="13369925" y="1069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ED11F67-835A-40C4-BD6C-A21584448FDF}"/>
            </a:ext>
          </a:extLst>
        </xdr:cNvPr>
        <xdr:cNvSpPr txBox="1"/>
      </xdr:nvSpPr>
      <xdr:spPr>
        <a:xfrm>
          <a:off x="171069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FACA348-E7D6-43F1-8850-3DD1D2404BD5}"/>
            </a:ext>
          </a:extLst>
        </xdr:cNvPr>
        <xdr:cNvSpPr txBox="1"/>
      </xdr:nvSpPr>
      <xdr:spPr>
        <a:xfrm>
          <a:off x="1625346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9C9F92B-662D-4B75-81A5-0BA469B64EC5}"/>
            </a:ext>
          </a:extLst>
        </xdr:cNvPr>
        <xdr:cNvSpPr txBox="1"/>
      </xdr:nvSpPr>
      <xdr:spPr>
        <a:xfrm>
          <a:off x="1534350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5984B07-7C1A-4370-A551-0B8221E831D5}"/>
            </a:ext>
          </a:extLst>
        </xdr:cNvPr>
        <xdr:cNvSpPr txBox="1"/>
      </xdr:nvSpPr>
      <xdr:spPr>
        <a:xfrm>
          <a:off x="1444307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32DA00B-DC74-4529-B8F9-EFB87AD05272}"/>
            </a:ext>
          </a:extLst>
        </xdr:cNvPr>
        <xdr:cNvSpPr txBox="1"/>
      </xdr:nvSpPr>
      <xdr:spPr>
        <a:xfrm>
          <a:off x="1354074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30904</xdr:rowOff>
    </xdr:from>
    <xdr:to>
      <xdr:col>81</xdr:col>
      <xdr:colOff>95250</xdr:colOff>
      <xdr:row>60</xdr:row>
      <xdr:rowOff>132504</xdr:rowOff>
    </xdr:to>
    <xdr:sp macro="" textlink="">
      <xdr:nvSpPr>
        <xdr:cNvPr id="338" name="楕円 337">
          <a:extLst>
            <a:ext uri="{FF2B5EF4-FFF2-40B4-BE49-F238E27FC236}">
              <a16:creationId xmlns:a16="http://schemas.microsoft.com/office/drawing/2014/main" id="{14E06131-D8F5-41A9-A619-9881206BD355}"/>
            </a:ext>
          </a:extLst>
        </xdr:cNvPr>
        <xdr:cNvSpPr/>
      </xdr:nvSpPr>
      <xdr:spPr>
        <a:xfrm>
          <a:off x="17270095" y="10548409"/>
          <a:ext cx="1111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47431</xdr:rowOff>
    </xdr:from>
    <xdr:ext cx="762000" cy="259045"/>
    <xdr:sp macro="" textlink="">
      <xdr:nvSpPr>
        <xdr:cNvPr id="339" name="定員管理の状況該当値テキスト">
          <a:extLst>
            <a:ext uri="{FF2B5EF4-FFF2-40B4-BE49-F238E27FC236}">
              <a16:creationId xmlns:a16="http://schemas.microsoft.com/office/drawing/2014/main" id="{14123B55-2D68-4DD5-8E8E-5A4E81C811F2}"/>
            </a:ext>
          </a:extLst>
        </xdr:cNvPr>
        <xdr:cNvSpPr txBox="1"/>
      </xdr:nvSpPr>
      <xdr:spPr>
        <a:xfrm>
          <a:off x="17419320" y="1038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167499</xdr:rowOff>
    </xdr:from>
    <xdr:to>
      <xdr:col>77</xdr:col>
      <xdr:colOff>95250</xdr:colOff>
      <xdr:row>60</xdr:row>
      <xdr:rowOff>97649</xdr:rowOff>
    </xdr:to>
    <xdr:sp macro="" textlink="">
      <xdr:nvSpPr>
        <xdr:cNvPr id="340" name="楕円 339">
          <a:extLst>
            <a:ext uri="{FF2B5EF4-FFF2-40B4-BE49-F238E27FC236}">
              <a16:creationId xmlns:a16="http://schemas.microsoft.com/office/drawing/2014/main" id="{57A8D5F8-2E88-4CE1-821E-4A53270743FF}"/>
            </a:ext>
          </a:extLst>
        </xdr:cNvPr>
        <xdr:cNvSpPr/>
      </xdr:nvSpPr>
      <xdr:spPr>
        <a:xfrm>
          <a:off x="16416655" y="10511649"/>
          <a:ext cx="11112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107826</xdr:rowOff>
    </xdr:from>
    <xdr:ext cx="736600" cy="259045"/>
    <xdr:sp macro="" textlink="">
      <xdr:nvSpPr>
        <xdr:cNvPr id="341" name="テキスト ボックス 340">
          <a:extLst>
            <a:ext uri="{FF2B5EF4-FFF2-40B4-BE49-F238E27FC236}">
              <a16:creationId xmlns:a16="http://schemas.microsoft.com/office/drawing/2014/main" id="{272A0663-B16D-426A-9D31-F2ABC4AEA94D}"/>
            </a:ext>
          </a:extLst>
        </xdr:cNvPr>
        <xdr:cNvSpPr txBox="1"/>
      </xdr:nvSpPr>
      <xdr:spPr>
        <a:xfrm>
          <a:off x="16082645" y="1027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156774</xdr:rowOff>
    </xdr:from>
    <xdr:to>
      <xdr:col>73</xdr:col>
      <xdr:colOff>44450</xdr:colOff>
      <xdr:row>60</xdr:row>
      <xdr:rowOff>86924</xdr:rowOff>
    </xdr:to>
    <xdr:sp macro="" textlink="">
      <xdr:nvSpPr>
        <xdr:cNvPr id="342" name="楕円 341">
          <a:extLst>
            <a:ext uri="{FF2B5EF4-FFF2-40B4-BE49-F238E27FC236}">
              <a16:creationId xmlns:a16="http://schemas.microsoft.com/office/drawing/2014/main" id="{2A08BD19-1565-4FD0-B50D-CDF56C1E84FA}"/>
            </a:ext>
          </a:extLst>
        </xdr:cNvPr>
        <xdr:cNvSpPr/>
      </xdr:nvSpPr>
      <xdr:spPr>
        <a:xfrm>
          <a:off x="15514320" y="1049711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97101</xdr:rowOff>
    </xdr:from>
    <xdr:ext cx="762000" cy="259045"/>
    <xdr:sp macro="" textlink="">
      <xdr:nvSpPr>
        <xdr:cNvPr id="343" name="テキスト ボックス 342">
          <a:extLst>
            <a:ext uri="{FF2B5EF4-FFF2-40B4-BE49-F238E27FC236}">
              <a16:creationId xmlns:a16="http://schemas.microsoft.com/office/drawing/2014/main" id="{F95FA808-4DC5-4D42-A459-119077D88A3F}"/>
            </a:ext>
          </a:extLst>
        </xdr:cNvPr>
        <xdr:cNvSpPr txBox="1"/>
      </xdr:nvSpPr>
      <xdr:spPr>
        <a:xfrm>
          <a:off x="15182215" y="102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68298</xdr:rowOff>
    </xdr:from>
    <xdr:to>
      <xdr:col>68</xdr:col>
      <xdr:colOff>203200</xdr:colOff>
      <xdr:row>59</xdr:row>
      <xdr:rowOff>169898</xdr:rowOff>
    </xdr:to>
    <xdr:sp macro="" textlink="">
      <xdr:nvSpPr>
        <xdr:cNvPr id="344" name="楕円 343">
          <a:extLst>
            <a:ext uri="{FF2B5EF4-FFF2-40B4-BE49-F238E27FC236}">
              <a16:creationId xmlns:a16="http://schemas.microsoft.com/office/drawing/2014/main" id="{3D88E122-9C29-408F-B391-9920E691BE7F}"/>
            </a:ext>
          </a:extLst>
        </xdr:cNvPr>
        <xdr:cNvSpPr/>
      </xdr:nvSpPr>
      <xdr:spPr>
        <a:xfrm>
          <a:off x="14611985" y="104105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8625</xdr:rowOff>
    </xdr:from>
    <xdr:ext cx="762000" cy="259045"/>
    <xdr:sp macro="" textlink="">
      <xdr:nvSpPr>
        <xdr:cNvPr id="345" name="テキスト ボックス 344">
          <a:extLst>
            <a:ext uri="{FF2B5EF4-FFF2-40B4-BE49-F238E27FC236}">
              <a16:creationId xmlns:a16="http://schemas.microsoft.com/office/drawing/2014/main" id="{CAEFD7BD-6413-4243-88B2-2CDDB614BEF2}"/>
            </a:ext>
          </a:extLst>
        </xdr:cNvPr>
        <xdr:cNvSpPr txBox="1"/>
      </xdr:nvSpPr>
      <xdr:spPr>
        <a:xfrm>
          <a:off x="14272260" y="101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46849</xdr:rowOff>
    </xdr:from>
    <xdr:to>
      <xdr:col>64</xdr:col>
      <xdr:colOff>152400</xdr:colOff>
      <xdr:row>59</xdr:row>
      <xdr:rowOff>148449</xdr:rowOff>
    </xdr:to>
    <xdr:sp macro="" textlink="">
      <xdr:nvSpPr>
        <xdr:cNvPr id="346" name="楕円 345">
          <a:extLst>
            <a:ext uri="{FF2B5EF4-FFF2-40B4-BE49-F238E27FC236}">
              <a16:creationId xmlns:a16="http://schemas.microsoft.com/office/drawing/2014/main" id="{644D7E27-5AD3-4381-BE89-49FE7AFA751A}"/>
            </a:ext>
          </a:extLst>
        </xdr:cNvPr>
        <xdr:cNvSpPr/>
      </xdr:nvSpPr>
      <xdr:spPr>
        <a:xfrm>
          <a:off x="13703935" y="1038528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158626</xdr:rowOff>
    </xdr:from>
    <xdr:ext cx="762000" cy="259045"/>
    <xdr:sp macro="" textlink="">
      <xdr:nvSpPr>
        <xdr:cNvPr id="347" name="テキスト ボックス 346">
          <a:extLst>
            <a:ext uri="{FF2B5EF4-FFF2-40B4-BE49-F238E27FC236}">
              <a16:creationId xmlns:a16="http://schemas.microsoft.com/office/drawing/2014/main" id="{0C840D71-C3C4-4CA7-9F7B-B1552365998C}"/>
            </a:ext>
          </a:extLst>
        </xdr:cNvPr>
        <xdr:cNvSpPr txBox="1"/>
      </xdr:nvSpPr>
      <xdr:spPr>
        <a:xfrm>
          <a:off x="13369925" y="1014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4575B696-EC10-4503-8A33-1AA096C3F020}"/>
            </a:ext>
          </a:extLst>
        </xdr:cNvPr>
        <xdr:cNvSpPr/>
      </xdr:nvSpPr>
      <xdr:spPr>
        <a:xfrm>
          <a:off x="13057505" y="5125085"/>
          <a:ext cx="517715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EDAD3305-CCEC-4E7B-817C-0EAB5B8CEA73}"/>
            </a:ext>
          </a:extLst>
        </xdr:cNvPr>
        <xdr:cNvSpPr txBox="1"/>
      </xdr:nvSpPr>
      <xdr:spPr>
        <a:xfrm>
          <a:off x="13926634" y="549846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E2E09EF7-C2CD-41F3-A0BA-DAB525B56F90}"/>
            </a:ext>
          </a:extLst>
        </xdr:cNvPr>
        <xdr:cNvSpPr txBox="1"/>
      </xdr:nvSpPr>
      <xdr:spPr>
        <a:xfrm>
          <a:off x="15685956" y="54711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454ABE6F-F0FE-4CFF-9E67-AE721616B6D9}"/>
            </a:ext>
          </a:extLst>
        </xdr:cNvPr>
        <xdr:cNvSpPr/>
      </xdr:nvSpPr>
      <xdr:spPr>
        <a:xfrm>
          <a:off x="18292445" y="538289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DB752D01-2A37-429F-A98F-4203ACEADE0C}"/>
            </a:ext>
          </a:extLst>
        </xdr:cNvPr>
        <xdr:cNvSpPr/>
      </xdr:nvSpPr>
      <xdr:spPr>
        <a:xfrm>
          <a:off x="18292445" y="558101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5E081F6B-7B22-44B3-A90D-5D2749535B13}"/>
            </a:ext>
          </a:extLst>
        </xdr:cNvPr>
        <xdr:cNvSpPr/>
      </xdr:nvSpPr>
      <xdr:spPr>
        <a:xfrm>
          <a:off x="19979640" y="538289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DA7EA3A7-0E9D-4E3B-80A9-8381BF60CED2}"/>
            </a:ext>
          </a:extLst>
        </xdr:cNvPr>
        <xdr:cNvSpPr/>
      </xdr:nvSpPr>
      <xdr:spPr>
        <a:xfrm>
          <a:off x="19979640" y="558101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5137BFCE-D607-4EB1-AF3F-8711B7A774A5}"/>
            </a:ext>
          </a:extLst>
        </xdr:cNvPr>
        <xdr:cNvSpPr/>
      </xdr:nvSpPr>
      <xdr:spPr>
        <a:xfrm>
          <a:off x="21461095" y="538289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6462E7C7-51B7-4144-80AC-9C468648C0FB}"/>
            </a:ext>
          </a:extLst>
        </xdr:cNvPr>
        <xdr:cNvSpPr/>
      </xdr:nvSpPr>
      <xdr:spPr>
        <a:xfrm>
          <a:off x="21461095" y="558101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6A8E98DF-08B2-4F2E-9F2B-0D8F65FBD96F}"/>
            </a:ext>
          </a:extLst>
        </xdr:cNvPr>
        <xdr:cNvSpPr/>
      </xdr:nvSpPr>
      <xdr:spPr>
        <a:xfrm>
          <a:off x="13057505" y="5902325"/>
          <a:ext cx="5177155" cy="247205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F40DB707-5C37-440C-8E8E-AD9AC45CAF8F}"/>
            </a:ext>
          </a:extLst>
        </xdr:cNvPr>
        <xdr:cNvSpPr/>
      </xdr:nvSpPr>
      <xdr:spPr>
        <a:xfrm>
          <a:off x="18425160" y="5902325"/>
          <a:ext cx="6144895" cy="2472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D0F6D1BA-1C77-4F6A-9AC2-A6D666DE172C}"/>
            </a:ext>
          </a:extLst>
        </xdr:cNvPr>
        <xdr:cNvSpPr/>
      </xdr:nvSpPr>
      <xdr:spPr>
        <a:xfrm>
          <a:off x="18425160" y="5902325"/>
          <a:ext cx="387858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D784482E-D702-45CB-9A8A-9FEAA2C97213}"/>
            </a:ext>
          </a:extLst>
        </xdr:cNvPr>
        <xdr:cNvSpPr txBox="1"/>
      </xdr:nvSpPr>
      <xdr:spPr>
        <a:xfrm>
          <a:off x="18550255" y="6233160"/>
          <a:ext cx="5887085"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実質公債費比率は類似団体平均より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％高く、前年度より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％低い水準となっている。</a:t>
          </a:r>
          <a:r>
            <a:rPr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事業債の償還が始まったことにより元利償還額は増えているが、地方債の抑制を図り、町債残高の圧縮に努めている。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今後も普通建設事業が見込まれるため、地方債の発行額が償還額を上回らないよう公債費の抑制に努める。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83DF7BF8-4F59-49B2-ABA9-BCE7E3482FD7}"/>
            </a:ext>
          </a:extLst>
        </xdr:cNvPr>
        <xdr:cNvSpPr txBox="1"/>
      </xdr:nvSpPr>
      <xdr:spPr>
        <a:xfrm>
          <a:off x="13019405" y="5711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A1B40C4B-5413-49E4-B36A-7BE962D51DC7}"/>
            </a:ext>
          </a:extLst>
        </xdr:cNvPr>
        <xdr:cNvCxnSpPr/>
      </xdr:nvCxnSpPr>
      <xdr:spPr>
        <a:xfrm>
          <a:off x="13057505" y="8374380"/>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6661573B-02B1-4801-AB83-BE7C79B079FF}"/>
            </a:ext>
          </a:extLst>
        </xdr:cNvPr>
        <xdr:cNvSpPr txBox="1"/>
      </xdr:nvSpPr>
      <xdr:spPr>
        <a:xfrm>
          <a:off x="12280265" y="82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56F02119-2F3C-4AB2-8564-D4E56492FD28}"/>
            </a:ext>
          </a:extLst>
        </xdr:cNvPr>
        <xdr:cNvCxnSpPr/>
      </xdr:nvCxnSpPr>
      <xdr:spPr>
        <a:xfrm>
          <a:off x="13057505" y="7960783"/>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12D68C61-AD32-46A9-8D78-080D989F4CB7}"/>
            </a:ext>
          </a:extLst>
        </xdr:cNvPr>
        <xdr:cNvSpPr txBox="1"/>
      </xdr:nvSpPr>
      <xdr:spPr>
        <a:xfrm>
          <a:off x="12280265" y="78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50BB7552-8FD8-4D3F-85B7-888DA3E2EC6F}"/>
            </a:ext>
          </a:extLst>
        </xdr:cNvPr>
        <xdr:cNvCxnSpPr/>
      </xdr:nvCxnSpPr>
      <xdr:spPr>
        <a:xfrm>
          <a:off x="13057505" y="7554807"/>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BC1F03EE-55FB-4AFC-93EC-9AA3C9885465}"/>
            </a:ext>
          </a:extLst>
        </xdr:cNvPr>
        <xdr:cNvSpPr txBox="1"/>
      </xdr:nvSpPr>
      <xdr:spPr>
        <a:xfrm>
          <a:off x="12280265" y="74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91095D3B-3E98-42BF-BB52-9934762DFF2B}"/>
            </a:ext>
          </a:extLst>
        </xdr:cNvPr>
        <xdr:cNvCxnSpPr/>
      </xdr:nvCxnSpPr>
      <xdr:spPr>
        <a:xfrm>
          <a:off x="13057505" y="713549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38CB09F8-146A-44E3-92FD-F1A9D41B5DC2}"/>
            </a:ext>
          </a:extLst>
        </xdr:cNvPr>
        <xdr:cNvSpPr txBox="1"/>
      </xdr:nvSpPr>
      <xdr:spPr>
        <a:xfrm>
          <a:off x="12280265" y="69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C33534FB-7716-4712-B579-141B2A91E1D8}"/>
            </a:ext>
          </a:extLst>
        </xdr:cNvPr>
        <xdr:cNvCxnSpPr/>
      </xdr:nvCxnSpPr>
      <xdr:spPr>
        <a:xfrm>
          <a:off x="13057505" y="6729518"/>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B9DC41CC-4539-4A26-A702-19484D5917F3}"/>
            </a:ext>
          </a:extLst>
        </xdr:cNvPr>
        <xdr:cNvSpPr txBox="1"/>
      </xdr:nvSpPr>
      <xdr:spPr>
        <a:xfrm>
          <a:off x="12280265" y="658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388491EA-FBF4-4BF7-A114-3D14B2F552F4}"/>
            </a:ext>
          </a:extLst>
        </xdr:cNvPr>
        <xdr:cNvCxnSpPr/>
      </xdr:nvCxnSpPr>
      <xdr:spPr>
        <a:xfrm>
          <a:off x="13057505" y="6315922"/>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A13E3D24-D948-47F6-991F-AB5EF8B8B98F}"/>
            </a:ext>
          </a:extLst>
        </xdr:cNvPr>
        <xdr:cNvCxnSpPr/>
      </xdr:nvCxnSpPr>
      <xdr:spPr>
        <a:xfrm>
          <a:off x="13057505" y="590232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22712260-B4A9-4666-8EEC-201311FF1137}"/>
            </a:ext>
          </a:extLst>
        </xdr:cNvPr>
        <xdr:cNvSpPr/>
      </xdr:nvSpPr>
      <xdr:spPr>
        <a:xfrm>
          <a:off x="13057505" y="5902325"/>
          <a:ext cx="5177155" cy="247205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6DA4F1BA-BB5D-430D-967F-FA8D35017915}"/>
            </a:ext>
          </a:extLst>
        </xdr:cNvPr>
        <xdr:cNvCxnSpPr/>
      </xdr:nvCxnSpPr>
      <xdr:spPr>
        <a:xfrm flipV="1">
          <a:off x="17324705" y="6556798"/>
          <a:ext cx="0" cy="1357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F4D6D9D9-02D3-47EB-9990-95804583878A}"/>
            </a:ext>
          </a:extLst>
        </xdr:cNvPr>
        <xdr:cNvSpPr txBox="1"/>
      </xdr:nvSpPr>
      <xdr:spPr>
        <a:xfrm>
          <a:off x="17419320" y="788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4103BA32-A47E-47F2-B14A-36D7A42578EF}"/>
            </a:ext>
          </a:extLst>
        </xdr:cNvPr>
        <xdr:cNvCxnSpPr/>
      </xdr:nvCxnSpPr>
      <xdr:spPr>
        <a:xfrm>
          <a:off x="17231995" y="7914428"/>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F1EB16EA-34CF-40AB-B958-BE1C9F90F863}"/>
            </a:ext>
          </a:extLst>
        </xdr:cNvPr>
        <xdr:cNvSpPr txBox="1"/>
      </xdr:nvSpPr>
      <xdr:spPr>
        <a:xfrm>
          <a:off x="17419320" y="629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63EE5F4D-D8CB-4F47-8CC6-0038A0C5C30C}"/>
            </a:ext>
          </a:extLst>
        </xdr:cNvPr>
        <xdr:cNvCxnSpPr/>
      </xdr:nvCxnSpPr>
      <xdr:spPr>
        <a:xfrm>
          <a:off x="17231995" y="6556798"/>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1270</xdr:rowOff>
    </xdr:to>
    <xdr:cxnSp macro="">
      <xdr:nvCxnSpPr>
        <xdr:cNvPr id="380" name="直線コネクタ 379">
          <a:extLst>
            <a:ext uri="{FF2B5EF4-FFF2-40B4-BE49-F238E27FC236}">
              <a16:creationId xmlns:a16="http://schemas.microsoft.com/office/drawing/2014/main" id="{C2442392-0435-40D0-8A6B-DBAEF8036D78}"/>
            </a:ext>
          </a:extLst>
        </xdr:cNvPr>
        <xdr:cNvCxnSpPr/>
      </xdr:nvCxnSpPr>
      <xdr:spPr>
        <a:xfrm flipV="1">
          <a:off x="16471265" y="7348432"/>
          <a:ext cx="853440" cy="1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3D4E840E-D261-4242-A000-BDF97F8692D8}"/>
            </a:ext>
          </a:extLst>
        </xdr:cNvPr>
        <xdr:cNvSpPr txBox="1"/>
      </xdr:nvSpPr>
      <xdr:spPr>
        <a:xfrm>
          <a:off x="17419320" y="711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EA2AD514-FE7E-4D50-A9F0-4E245107CEF7}"/>
            </a:ext>
          </a:extLst>
        </xdr:cNvPr>
        <xdr:cNvSpPr/>
      </xdr:nvSpPr>
      <xdr:spPr>
        <a:xfrm>
          <a:off x="17270095" y="7265459"/>
          <a:ext cx="11112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57573</xdr:rowOff>
    </xdr:to>
    <xdr:cxnSp macro="">
      <xdr:nvCxnSpPr>
        <xdr:cNvPr id="383" name="直線コネクタ 382">
          <a:extLst>
            <a:ext uri="{FF2B5EF4-FFF2-40B4-BE49-F238E27FC236}">
              <a16:creationId xmlns:a16="http://schemas.microsoft.com/office/drawing/2014/main" id="{7ED53100-D677-4DD3-B015-C59BEF2FA8D9}"/>
            </a:ext>
          </a:extLst>
        </xdr:cNvPr>
        <xdr:cNvCxnSpPr/>
      </xdr:nvCxnSpPr>
      <xdr:spPr>
        <a:xfrm flipV="1">
          <a:off x="15563215" y="7362190"/>
          <a:ext cx="908050" cy="6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D082A858-993F-4A09-9426-7928917EC223}"/>
            </a:ext>
          </a:extLst>
        </xdr:cNvPr>
        <xdr:cNvSpPr/>
      </xdr:nvSpPr>
      <xdr:spPr>
        <a:xfrm>
          <a:off x="16416655" y="7265459"/>
          <a:ext cx="11112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4CF00756-3D35-4373-BC3D-BF0B882616AB}"/>
            </a:ext>
          </a:extLst>
        </xdr:cNvPr>
        <xdr:cNvSpPr txBox="1"/>
      </xdr:nvSpPr>
      <xdr:spPr>
        <a:xfrm>
          <a:off x="16082645" y="703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97790</xdr:rowOff>
    </xdr:to>
    <xdr:cxnSp macro="">
      <xdr:nvCxnSpPr>
        <xdr:cNvPr id="386" name="直線コネクタ 385">
          <a:extLst>
            <a:ext uri="{FF2B5EF4-FFF2-40B4-BE49-F238E27FC236}">
              <a16:creationId xmlns:a16="http://schemas.microsoft.com/office/drawing/2014/main" id="{01EE4ABD-E3A8-4096-8B23-8850BB225611}"/>
            </a:ext>
          </a:extLst>
        </xdr:cNvPr>
        <xdr:cNvCxnSpPr/>
      </xdr:nvCxnSpPr>
      <xdr:spPr>
        <a:xfrm flipV="1">
          <a:off x="14660880" y="7422303"/>
          <a:ext cx="90233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DE98691F-D1F9-4C57-8879-F4A7155DC538}"/>
            </a:ext>
          </a:extLst>
        </xdr:cNvPr>
        <xdr:cNvSpPr/>
      </xdr:nvSpPr>
      <xdr:spPr>
        <a:xfrm>
          <a:off x="15514320" y="7273501"/>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BC244C54-C329-4E5E-9103-3921F74A9F75}"/>
            </a:ext>
          </a:extLst>
        </xdr:cNvPr>
        <xdr:cNvSpPr txBox="1"/>
      </xdr:nvSpPr>
      <xdr:spPr>
        <a:xfrm>
          <a:off x="15182215" y="704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138006</xdr:rowOff>
    </xdr:to>
    <xdr:cxnSp macro="">
      <xdr:nvCxnSpPr>
        <xdr:cNvPr id="389" name="直線コネクタ 388">
          <a:extLst>
            <a:ext uri="{FF2B5EF4-FFF2-40B4-BE49-F238E27FC236}">
              <a16:creationId xmlns:a16="http://schemas.microsoft.com/office/drawing/2014/main" id="{C5462BB9-F0F5-44BC-94AB-0FD146127371}"/>
            </a:ext>
          </a:extLst>
        </xdr:cNvPr>
        <xdr:cNvCxnSpPr/>
      </xdr:nvCxnSpPr>
      <xdr:spPr>
        <a:xfrm flipV="1">
          <a:off x="13758545" y="7462520"/>
          <a:ext cx="902335"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A1F6C136-7432-45F8-8291-7557C65B975B}"/>
            </a:ext>
          </a:extLst>
        </xdr:cNvPr>
        <xdr:cNvSpPr/>
      </xdr:nvSpPr>
      <xdr:spPr>
        <a:xfrm>
          <a:off x="14611985" y="730567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1296D1DA-BE02-4D2F-9507-35531B661B9E}"/>
            </a:ext>
          </a:extLst>
        </xdr:cNvPr>
        <xdr:cNvSpPr txBox="1"/>
      </xdr:nvSpPr>
      <xdr:spPr>
        <a:xfrm>
          <a:off x="14272260" y="707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D35D497E-CBCB-450E-B75D-45CD6AE7271E}"/>
            </a:ext>
          </a:extLst>
        </xdr:cNvPr>
        <xdr:cNvSpPr/>
      </xdr:nvSpPr>
      <xdr:spPr>
        <a:xfrm>
          <a:off x="13703935" y="732747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1A6C7E4D-9610-432B-9C7D-807DBA8AED1A}"/>
            </a:ext>
          </a:extLst>
        </xdr:cNvPr>
        <xdr:cNvSpPr txBox="1"/>
      </xdr:nvSpPr>
      <xdr:spPr>
        <a:xfrm>
          <a:off x="13369925" y="708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AC776957-B1D5-4DBB-8DEB-F8FE59314AC6}"/>
            </a:ext>
          </a:extLst>
        </xdr:cNvPr>
        <xdr:cNvSpPr txBox="1"/>
      </xdr:nvSpPr>
      <xdr:spPr>
        <a:xfrm>
          <a:off x="17106900"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408AB77-3512-4724-B166-F09040B95E17}"/>
            </a:ext>
          </a:extLst>
        </xdr:cNvPr>
        <xdr:cNvSpPr txBox="1"/>
      </xdr:nvSpPr>
      <xdr:spPr>
        <a:xfrm>
          <a:off x="16253460"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6AC3CCA-D1CE-4C81-AE19-666E85D43185}"/>
            </a:ext>
          </a:extLst>
        </xdr:cNvPr>
        <xdr:cNvSpPr txBox="1"/>
      </xdr:nvSpPr>
      <xdr:spPr>
        <a:xfrm>
          <a:off x="1534350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10FF589-A419-4462-8787-34B1D2A41671}"/>
            </a:ext>
          </a:extLst>
        </xdr:cNvPr>
        <xdr:cNvSpPr txBox="1"/>
      </xdr:nvSpPr>
      <xdr:spPr>
        <a:xfrm>
          <a:off x="1444307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DDC0A6D1-5A53-474A-9E31-87AEE5F7E090}"/>
            </a:ext>
          </a:extLst>
        </xdr:cNvPr>
        <xdr:cNvSpPr txBox="1"/>
      </xdr:nvSpPr>
      <xdr:spPr>
        <a:xfrm>
          <a:off x="13540740"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399" name="楕円 398">
          <a:extLst>
            <a:ext uri="{FF2B5EF4-FFF2-40B4-BE49-F238E27FC236}">
              <a16:creationId xmlns:a16="http://schemas.microsoft.com/office/drawing/2014/main" id="{8BB72371-03EC-4FE7-9B9E-6FFC36B290AF}"/>
            </a:ext>
          </a:extLst>
        </xdr:cNvPr>
        <xdr:cNvSpPr/>
      </xdr:nvSpPr>
      <xdr:spPr>
        <a:xfrm>
          <a:off x="17270095" y="7299537"/>
          <a:ext cx="1111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0" name="公債費負担の状況該当値テキスト">
          <a:extLst>
            <a:ext uri="{FF2B5EF4-FFF2-40B4-BE49-F238E27FC236}">
              <a16:creationId xmlns:a16="http://schemas.microsoft.com/office/drawing/2014/main" id="{34B78DA1-43EC-40EB-BABA-74957420E2A2}"/>
            </a:ext>
          </a:extLst>
        </xdr:cNvPr>
        <xdr:cNvSpPr txBox="1"/>
      </xdr:nvSpPr>
      <xdr:spPr>
        <a:xfrm>
          <a:off x="17419320" y="726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1" name="楕円 400">
          <a:extLst>
            <a:ext uri="{FF2B5EF4-FFF2-40B4-BE49-F238E27FC236}">
              <a16:creationId xmlns:a16="http://schemas.microsoft.com/office/drawing/2014/main" id="{F6419ACD-2DEA-4409-889E-FC08225189E8}"/>
            </a:ext>
          </a:extLst>
        </xdr:cNvPr>
        <xdr:cNvSpPr/>
      </xdr:nvSpPr>
      <xdr:spPr>
        <a:xfrm>
          <a:off x="16416655" y="7305675"/>
          <a:ext cx="11112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2" name="テキスト ボックス 401">
          <a:extLst>
            <a:ext uri="{FF2B5EF4-FFF2-40B4-BE49-F238E27FC236}">
              <a16:creationId xmlns:a16="http://schemas.microsoft.com/office/drawing/2014/main" id="{408F7A2A-EE25-4749-9B63-FF9B17B9FEC8}"/>
            </a:ext>
          </a:extLst>
        </xdr:cNvPr>
        <xdr:cNvSpPr txBox="1"/>
      </xdr:nvSpPr>
      <xdr:spPr>
        <a:xfrm>
          <a:off x="16082645" y="7397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3" name="楕円 402">
          <a:extLst>
            <a:ext uri="{FF2B5EF4-FFF2-40B4-BE49-F238E27FC236}">
              <a16:creationId xmlns:a16="http://schemas.microsoft.com/office/drawing/2014/main" id="{EBCCFC47-00FA-412F-9796-E38C8E29C97A}"/>
            </a:ext>
          </a:extLst>
        </xdr:cNvPr>
        <xdr:cNvSpPr/>
      </xdr:nvSpPr>
      <xdr:spPr>
        <a:xfrm>
          <a:off x="15514320" y="7365788"/>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4" name="テキスト ボックス 403">
          <a:extLst>
            <a:ext uri="{FF2B5EF4-FFF2-40B4-BE49-F238E27FC236}">
              <a16:creationId xmlns:a16="http://schemas.microsoft.com/office/drawing/2014/main" id="{2DF59B1A-D0D5-4673-B90F-D38328EBFDA4}"/>
            </a:ext>
          </a:extLst>
        </xdr:cNvPr>
        <xdr:cNvSpPr txBox="1"/>
      </xdr:nvSpPr>
      <xdr:spPr>
        <a:xfrm>
          <a:off x="15182215" y="745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5" name="楕円 404">
          <a:extLst>
            <a:ext uri="{FF2B5EF4-FFF2-40B4-BE49-F238E27FC236}">
              <a16:creationId xmlns:a16="http://schemas.microsoft.com/office/drawing/2014/main" id="{5726F4A2-082D-41AA-9769-A4D59A15839C}"/>
            </a:ext>
          </a:extLst>
        </xdr:cNvPr>
        <xdr:cNvSpPr/>
      </xdr:nvSpPr>
      <xdr:spPr>
        <a:xfrm>
          <a:off x="14611985" y="7406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6" name="テキスト ボックス 405">
          <a:extLst>
            <a:ext uri="{FF2B5EF4-FFF2-40B4-BE49-F238E27FC236}">
              <a16:creationId xmlns:a16="http://schemas.microsoft.com/office/drawing/2014/main" id="{3EE1524D-BA91-41CE-9B27-3033FA7799F9}"/>
            </a:ext>
          </a:extLst>
        </xdr:cNvPr>
        <xdr:cNvSpPr txBox="1"/>
      </xdr:nvSpPr>
      <xdr:spPr>
        <a:xfrm>
          <a:off x="14272260" y="749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7" name="楕円 406">
          <a:extLst>
            <a:ext uri="{FF2B5EF4-FFF2-40B4-BE49-F238E27FC236}">
              <a16:creationId xmlns:a16="http://schemas.microsoft.com/office/drawing/2014/main" id="{B92276F8-D5A4-4713-9A68-1385F4DB2666}"/>
            </a:ext>
          </a:extLst>
        </xdr:cNvPr>
        <xdr:cNvSpPr/>
      </xdr:nvSpPr>
      <xdr:spPr>
        <a:xfrm>
          <a:off x="13703935" y="7446221"/>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8" name="テキスト ボックス 407">
          <a:extLst>
            <a:ext uri="{FF2B5EF4-FFF2-40B4-BE49-F238E27FC236}">
              <a16:creationId xmlns:a16="http://schemas.microsoft.com/office/drawing/2014/main" id="{66282E81-0165-4455-8765-8418117AE68E}"/>
            </a:ext>
          </a:extLst>
        </xdr:cNvPr>
        <xdr:cNvSpPr txBox="1"/>
      </xdr:nvSpPr>
      <xdr:spPr>
        <a:xfrm>
          <a:off x="13369925" y="753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7A95C0E0-66E6-4CEE-87A9-DA7430F69487}"/>
            </a:ext>
          </a:extLst>
        </xdr:cNvPr>
        <xdr:cNvSpPr/>
      </xdr:nvSpPr>
      <xdr:spPr>
        <a:xfrm>
          <a:off x="13057505" y="1231265"/>
          <a:ext cx="5177155"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B3D7CF6A-5DED-4C53-9973-6A8D475A3F55}"/>
            </a:ext>
          </a:extLst>
        </xdr:cNvPr>
        <xdr:cNvSpPr txBox="1"/>
      </xdr:nvSpPr>
      <xdr:spPr>
        <a:xfrm>
          <a:off x="14009990" y="160464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9D1F8D4D-64F8-4480-AFB7-2435DC1C7012}"/>
            </a:ext>
          </a:extLst>
        </xdr:cNvPr>
        <xdr:cNvSpPr txBox="1"/>
      </xdr:nvSpPr>
      <xdr:spPr>
        <a:xfrm>
          <a:off x="15604505" y="15773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BDDEBD52-1CF6-49E4-B40A-C0ADFB2E5FE7}"/>
            </a:ext>
          </a:extLst>
        </xdr:cNvPr>
        <xdr:cNvSpPr/>
      </xdr:nvSpPr>
      <xdr:spPr>
        <a:xfrm>
          <a:off x="18292445" y="148907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9CD53A68-168F-4C9C-8114-8FCEF67344BB}"/>
            </a:ext>
          </a:extLst>
        </xdr:cNvPr>
        <xdr:cNvSpPr/>
      </xdr:nvSpPr>
      <xdr:spPr>
        <a:xfrm>
          <a:off x="18292445" y="168719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A94C7F0D-6824-46B6-9572-440FC6280A93}"/>
            </a:ext>
          </a:extLst>
        </xdr:cNvPr>
        <xdr:cNvSpPr/>
      </xdr:nvSpPr>
      <xdr:spPr>
        <a:xfrm>
          <a:off x="19979640" y="148907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41762CE9-D869-4D19-B085-28C42A29D968}"/>
            </a:ext>
          </a:extLst>
        </xdr:cNvPr>
        <xdr:cNvSpPr/>
      </xdr:nvSpPr>
      <xdr:spPr>
        <a:xfrm>
          <a:off x="19979640" y="168719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DB96090C-94A2-4EEC-8E90-DDDC43C42469}"/>
            </a:ext>
          </a:extLst>
        </xdr:cNvPr>
        <xdr:cNvSpPr/>
      </xdr:nvSpPr>
      <xdr:spPr>
        <a:xfrm>
          <a:off x="21461095" y="148907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6AE7E48F-F393-4EED-BA4F-10CB6467DB72}"/>
            </a:ext>
          </a:extLst>
        </xdr:cNvPr>
        <xdr:cNvSpPr/>
      </xdr:nvSpPr>
      <xdr:spPr>
        <a:xfrm>
          <a:off x="21461095" y="168719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1B1C7F02-0CE6-4101-9064-CA899929D81A}"/>
            </a:ext>
          </a:extLst>
        </xdr:cNvPr>
        <xdr:cNvSpPr/>
      </xdr:nvSpPr>
      <xdr:spPr>
        <a:xfrm>
          <a:off x="13057505" y="2008505"/>
          <a:ext cx="5177155" cy="247205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82395FEB-FD55-48E8-9913-C666E113C39D}"/>
            </a:ext>
          </a:extLst>
        </xdr:cNvPr>
        <xdr:cNvSpPr/>
      </xdr:nvSpPr>
      <xdr:spPr>
        <a:xfrm>
          <a:off x="18425160" y="2008505"/>
          <a:ext cx="6144895" cy="2472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E2F7A669-F835-4322-843B-CB04FF6F44F0}"/>
            </a:ext>
          </a:extLst>
        </xdr:cNvPr>
        <xdr:cNvSpPr/>
      </xdr:nvSpPr>
      <xdr:spPr>
        <a:xfrm>
          <a:off x="18425160" y="2008505"/>
          <a:ext cx="387858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E669A1FC-1A43-4ADD-945B-977337F486BB}"/>
            </a:ext>
          </a:extLst>
        </xdr:cNvPr>
        <xdr:cNvSpPr txBox="1"/>
      </xdr:nvSpPr>
      <xdr:spPr>
        <a:xfrm>
          <a:off x="18550255" y="2339340"/>
          <a:ext cx="5887085"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ヶ年連続の「－」となった。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主な要因としては、ふるさと納税を原資とする「がんばる新富町応援基金」の積立等の増加により充当可能財源等が増加し、将来負担額を上回ったことでマイナスとなり、将来負担比率は算出されなかった。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EEF5303A-6F88-4F19-B1F2-1907D0CC1298}"/>
            </a:ext>
          </a:extLst>
        </xdr:cNvPr>
        <xdr:cNvSpPr txBox="1"/>
      </xdr:nvSpPr>
      <xdr:spPr>
        <a:xfrm>
          <a:off x="13019405" y="181800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915659E4-7E47-4C8F-886C-3574FA4DFA58}"/>
            </a:ext>
          </a:extLst>
        </xdr:cNvPr>
        <xdr:cNvCxnSpPr/>
      </xdr:nvCxnSpPr>
      <xdr:spPr>
        <a:xfrm>
          <a:off x="13057505" y="4480560"/>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C63A3A57-F42E-4BC7-B94F-93C14DD40A3A}"/>
            </a:ext>
          </a:extLst>
        </xdr:cNvPr>
        <xdr:cNvSpPr txBox="1"/>
      </xdr:nvSpPr>
      <xdr:spPr>
        <a:xfrm>
          <a:off x="12280265" y="432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D3EA7C0A-28D0-487F-AF23-C89EAE4D6B2F}"/>
            </a:ext>
          </a:extLst>
        </xdr:cNvPr>
        <xdr:cNvCxnSpPr/>
      </xdr:nvCxnSpPr>
      <xdr:spPr>
        <a:xfrm>
          <a:off x="13057505" y="398081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6C518E5F-7E2D-427C-9B03-0CE79C38590A}"/>
            </a:ext>
          </a:extLst>
        </xdr:cNvPr>
        <xdr:cNvSpPr txBox="1"/>
      </xdr:nvSpPr>
      <xdr:spPr>
        <a:xfrm>
          <a:off x="12280265" y="383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5B45ABBD-B162-498D-B2D1-E062B955CD36}"/>
            </a:ext>
          </a:extLst>
        </xdr:cNvPr>
        <xdr:cNvCxnSpPr/>
      </xdr:nvCxnSpPr>
      <xdr:spPr>
        <a:xfrm>
          <a:off x="13057505" y="348678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A00CF958-4C2A-454D-B530-94C51003F933}"/>
            </a:ext>
          </a:extLst>
        </xdr:cNvPr>
        <xdr:cNvSpPr txBox="1"/>
      </xdr:nvSpPr>
      <xdr:spPr>
        <a:xfrm>
          <a:off x="12280265"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A1E898C4-7B87-46EA-AFD8-9D0FB6C843DA}"/>
            </a:ext>
          </a:extLst>
        </xdr:cNvPr>
        <xdr:cNvCxnSpPr/>
      </xdr:nvCxnSpPr>
      <xdr:spPr>
        <a:xfrm>
          <a:off x="13057505" y="3002280"/>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3C28A787-C248-4750-9628-27655AD7BE9A}"/>
            </a:ext>
          </a:extLst>
        </xdr:cNvPr>
        <xdr:cNvSpPr txBox="1"/>
      </xdr:nvSpPr>
      <xdr:spPr>
        <a:xfrm>
          <a:off x="12280265" y="285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5B672B85-424E-46B6-ABA8-4978268E7657}"/>
            </a:ext>
          </a:extLst>
        </xdr:cNvPr>
        <xdr:cNvCxnSpPr/>
      </xdr:nvCxnSpPr>
      <xdr:spPr>
        <a:xfrm>
          <a:off x="13057505" y="250253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AD24058C-A879-4B23-89E1-A791BAF4DAF5}"/>
            </a:ext>
          </a:extLst>
        </xdr:cNvPr>
        <xdr:cNvSpPr txBox="1"/>
      </xdr:nvSpPr>
      <xdr:spPr>
        <a:xfrm>
          <a:off x="12280265" y="235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DC760BF5-00F2-47DF-8F02-B7F793234C78}"/>
            </a:ext>
          </a:extLst>
        </xdr:cNvPr>
        <xdr:cNvCxnSpPr/>
      </xdr:nvCxnSpPr>
      <xdr:spPr>
        <a:xfrm>
          <a:off x="13057505" y="200850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CF3491D2-F03D-4E6D-A89A-D2A857CFD6F0}"/>
            </a:ext>
          </a:extLst>
        </xdr:cNvPr>
        <xdr:cNvSpPr/>
      </xdr:nvSpPr>
      <xdr:spPr>
        <a:xfrm>
          <a:off x="13057505" y="2008505"/>
          <a:ext cx="5177155" cy="247205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A0779D53-6356-46B9-8BF5-6537BD0351CC}"/>
            </a:ext>
          </a:extLst>
        </xdr:cNvPr>
        <xdr:cNvCxnSpPr/>
      </xdr:nvCxnSpPr>
      <xdr:spPr>
        <a:xfrm flipV="1">
          <a:off x="17324705" y="2502535"/>
          <a:ext cx="0" cy="15997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201195DD-7DE3-45A1-9C5F-3EE86728570C}"/>
            </a:ext>
          </a:extLst>
        </xdr:cNvPr>
        <xdr:cNvSpPr txBox="1"/>
      </xdr:nvSpPr>
      <xdr:spPr>
        <a:xfrm>
          <a:off x="17419320" y="4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EB44B7C6-1398-4D2C-AF0C-FB30A3AE6305}"/>
            </a:ext>
          </a:extLst>
        </xdr:cNvPr>
        <xdr:cNvCxnSpPr/>
      </xdr:nvCxnSpPr>
      <xdr:spPr>
        <a:xfrm>
          <a:off x="17231995" y="4102328"/>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FEC94A3C-3933-448E-971F-596F4480A416}"/>
            </a:ext>
          </a:extLst>
        </xdr:cNvPr>
        <xdr:cNvSpPr txBox="1"/>
      </xdr:nvSpPr>
      <xdr:spPr>
        <a:xfrm>
          <a:off x="17419320" y="218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F20449E2-3E01-4C3E-8038-1851C6673929}"/>
            </a:ext>
          </a:extLst>
        </xdr:cNvPr>
        <xdr:cNvCxnSpPr/>
      </xdr:nvCxnSpPr>
      <xdr:spPr>
        <a:xfrm>
          <a:off x="17231995" y="2502535"/>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117399</xdr:rowOff>
    </xdr:from>
    <xdr:to>
      <xdr:col>72</xdr:col>
      <xdr:colOff>203200</xdr:colOff>
      <xdr:row>15</xdr:row>
      <xdr:rowOff>54051</xdr:rowOff>
    </xdr:to>
    <xdr:cxnSp macro="">
      <xdr:nvCxnSpPr>
        <xdr:cNvPr id="440" name="直線コネクタ 439">
          <a:extLst>
            <a:ext uri="{FF2B5EF4-FFF2-40B4-BE49-F238E27FC236}">
              <a16:creationId xmlns:a16="http://schemas.microsoft.com/office/drawing/2014/main" id="{23A28AFE-EAC1-4205-91F0-01FE677194AF}"/>
            </a:ext>
          </a:extLst>
        </xdr:cNvPr>
        <xdr:cNvCxnSpPr/>
      </xdr:nvCxnSpPr>
      <xdr:spPr>
        <a:xfrm flipV="1">
          <a:off x="14660880" y="2571039"/>
          <a:ext cx="902335" cy="11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a:extLst>
            <a:ext uri="{FF2B5EF4-FFF2-40B4-BE49-F238E27FC236}">
              <a16:creationId xmlns:a16="http://schemas.microsoft.com/office/drawing/2014/main" id="{C39B88F7-7127-4842-B39A-1AC950AA0652}"/>
            </a:ext>
          </a:extLst>
        </xdr:cNvPr>
        <xdr:cNvSpPr txBox="1"/>
      </xdr:nvSpPr>
      <xdr:spPr>
        <a:xfrm>
          <a:off x="17419320" y="2423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8CFF8AA8-BF95-415D-9397-13691E638715}"/>
            </a:ext>
          </a:extLst>
        </xdr:cNvPr>
        <xdr:cNvSpPr/>
      </xdr:nvSpPr>
      <xdr:spPr>
        <a:xfrm>
          <a:off x="17270095" y="2453640"/>
          <a:ext cx="1111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54051</xdr:rowOff>
    </xdr:from>
    <xdr:to>
      <xdr:col>68</xdr:col>
      <xdr:colOff>152400</xdr:colOff>
      <xdr:row>15</xdr:row>
      <xdr:rowOff>138024</xdr:rowOff>
    </xdr:to>
    <xdr:cxnSp macro="">
      <xdr:nvCxnSpPr>
        <xdr:cNvPr id="443" name="直線コネクタ 442">
          <a:extLst>
            <a:ext uri="{FF2B5EF4-FFF2-40B4-BE49-F238E27FC236}">
              <a16:creationId xmlns:a16="http://schemas.microsoft.com/office/drawing/2014/main" id="{924C8DC9-AC6A-4169-8877-F7CD78C3B66C}"/>
            </a:ext>
          </a:extLst>
        </xdr:cNvPr>
        <xdr:cNvCxnSpPr/>
      </xdr:nvCxnSpPr>
      <xdr:spPr>
        <a:xfrm flipV="1">
          <a:off x="13758545" y="2686761"/>
          <a:ext cx="902335"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C4F113EF-440C-49F5-BDD1-E05BD1808063}"/>
            </a:ext>
          </a:extLst>
        </xdr:cNvPr>
        <xdr:cNvSpPr/>
      </xdr:nvSpPr>
      <xdr:spPr>
        <a:xfrm>
          <a:off x="16416655" y="2453640"/>
          <a:ext cx="1111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9287EA4A-BF71-45EE-8961-4E406E700A08}"/>
            </a:ext>
          </a:extLst>
        </xdr:cNvPr>
        <xdr:cNvSpPr txBox="1"/>
      </xdr:nvSpPr>
      <xdr:spPr>
        <a:xfrm>
          <a:off x="16082645"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6" name="フローチャート: 判断 445">
          <a:extLst>
            <a:ext uri="{FF2B5EF4-FFF2-40B4-BE49-F238E27FC236}">
              <a16:creationId xmlns:a16="http://schemas.microsoft.com/office/drawing/2014/main" id="{D157F3F7-6CA8-4F85-945B-B99020804826}"/>
            </a:ext>
          </a:extLst>
        </xdr:cNvPr>
        <xdr:cNvSpPr/>
      </xdr:nvSpPr>
      <xdr:spPr>
        <a:xfrm>
          <a:off x="15514320" y="2575281"/>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38473</xdr:rowOff>
    </xdr:from>
    <xdr:ext cx="762000" cy="259045"/>
    <xdr:sp macro="" textlink="">
      <xdr:nvSpPr>
        <xdr:cNvPr id="447" name="テキスト ボックス 446">
          <a:extLst>
            <a:ext uri="{FF2B5EF4-FFF2-40B4-BE49-F238E27FC236}">
              <a16:creationId xmlns:a16="http://schemas.microsoft.com/office/drawing/2014/main" id="{C52A0B59-D445-4D8D-BDEC-F209A152E6DF}"/>
            </a:ext>
          </a:extLst>
        </xdr:cNvPr>
        <xdr:cNvSpPr txBox="1"/>
      </xdr:nvSpPr>
      <xdr:spPr>
        <a:xfrm>
          <a:off x="15182215" y="266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8" name="フローチャート: 判断 447">
          <a:extLst>
            <a:ext uri="{FF2B5EF4-FFF2-40B4-BE49-F238E27FC236}">
              <a16:creationId xmlns:a16="http://schemas.microsoft.com/office/drawing/2014/main" id="{B8560D1C-CEB9-4A78-B42C-4AF394A7123C}"/>
            </a:ext>
          </a:extLst>
        </xdr:cNvPr>
        <xdr:cNvSpPr/>
      </xdr:nvSpPr>
      <xdr:spPr>
        <a:xfrm>
          <a:off x="14611985" y="2664003"/>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121480</xdr:rowOff>
    </xdr:from>
    <xdr:ext cx="762000" cy="259045"/>
    <xdr:sp macro="" textlink="">
      <xdr:nvSpPr>
        <xdr:cNvPr id="449" name="テキスト ボックス 448">
          <a:extLst>
            <a:ext uri="{FF2B5EF4-FFF2-40B4-BE49-F238E27FC236}">
              <a16:creationId xmlns:a16="http://schemas.microsoft.com/office/drawing/2014/main" id="{5ACBDF03-B3DB-442C-8023-DF90797B6E35}"/>
            </a:ext>
          </a:extLst>
        </xdr:cNvPr>
        <xdr:cNvSpPr txBox="1"/>
      </xdr:nvSpPr>
      <xdr:spPr>
        <a:xfrm>
          <a:off x="14272260" y="274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0" name="フローチャート: 判断 449">
          <a:extLst>
            <a:ext uri="{FF2B5EF4-FFF2-40B4-BE49-F238E27FC236}">
              <a16:creationId xmlns:a16="http://schemas.microsoft.com/office/drawing/2014/main" id="{E97CAA7B-E04C-4B50-AFA1-D83B8752ADBE}"/>
            </a:ext>
          </a:extLst>
        </xdr:cNvPr>
        <xdr:cNvSpPr/>
      </xdr:nvSpPr>
      <xdr:spPr>
        <a:xfrm>
          <a:off x="13703935" y="2657221"/>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1" name="テキスト ボックス 450">
          <a:extLst>
            <a:ext uri="{FF2B5EF4-FFF2-40B4-BE49-F238E27FC236}">
              <a16:creationId xmlns:a16="http://schemas.microsoft.com/office/drawing/2014/main" id="{C0B9427B-6782-404D-82DD-85297A4010F4}"/>
            </a:ext>
          </a:extLst>
        </xdr:cNvPr>
        <xdr:cNvSpPr txBox="1"/>
      </xdr:nvSpPr>
      <xdr:spPr>
        <a:xfrm>
          <a:off x="13369925" y="241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C58F779-AD8E-4A15-813D-7559302733CC}"/>
            </a:ext>
          </a:extLst>
        </xdr:cNvPr>
        <xdr:cNvSpPr txBox="1"/>
      </xdr:nvSpPr>
      <xdr:spPr>
        <a:xfrm>
          <a:off x="17106900" y="447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39F7F41-4F8F-45DC-9DF8-4F5A9E9EC94F}"/>
            </a:ext>
          </a:extLst>
        </xdr:cNvPr>
        <xdr:cNvSpPr txBox="1"/>
      </xdr:nvSpPr>
      <xdr:spPr>
        <a:xfrm>
          <a:off x="16253460" y="447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EF0A649F-4E75-427C-91B0-F7ED94D5B692}"/>
            </a:ext>
          </a:extLst>
        </xdr:cNvPr>
        <xdr:cNvSpPr txBox="1"/>
      </xdr:nvSpPr>
      <xdr:spPr>
        <a:xfrm>
          <a:off x="15343505" y="447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F9014B3-A81D-4421-AB00-FF0B84DD640C}"/>
            </a:ext>
          </a:extLst>
        </xdr:cNvPr>
        <xdr:cNvSpPr txBox="1"/>
      </xdr:nvSpPr>
      <xdr:spPr>
        <a:xfrm>
          <a:off x="14443075" y="447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3090C05C-F365-4E33-8162-523FB40930C8}"/>
            </a:ext>
          </a:extLst>
        </xdr:cNvPr>
        <xdr:cNvSpPr txBox="1"/>
      </xdr:nvSpPr>
      <xdr:spPr>
        <a:xfrm>
          <a:off x="13540740" y="447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66599</xdr:rowOff>
    </xdr:from>
    <xdr:to>
      <xdr:col>73</xdr:col>
      <xdr:colOff>44450</xdr:colOff>
      <xdr:row>14</xdr:row>
      <xdr:rowOff>168199</xdr:rowOff>
    </xdr:to>
    <xdr:sp macro="" textlink="">
      <xdr:nvSpPr>
        <xdr:cNvPr id="457" name="楕円 456">
          <a:extLst>
            <a:ext uri="{FF2B5EF4-FFF2-40B4-BE49-F238E27FC236}">
              <a16:creationId xmlns:a16="http://schemas.microsoft.com/office/drawing/2014/main" id="{C19B66D1-4241-47EA-AB06-FE7A6C251E4C}"/>
            </a:ext>
          </a:extLst>
        </xdr:cNvPr>
        <xdr:cNvSpPr/>
      </xdr:nvSpPr>
      <xdr:spPr>
        <a:xfrm>
          <a:off x="15514320" y="2522144"/>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6926</xdr:rowOff>
    </xdr:from>
    <xdr:ext cx="762000" cy="259045"/>
    <xdr:sp macro="" textlink="">
      <xdr:nvSpPr>
        <xdr:cNvPr id="458" name="テキスト ボックス 457">
          <a:extLst>
            <a:ext uri="{FF2B5EF4-FFF2-40B4-BE49-F238E27FC236}">
              <a16:creationId xmlns:a16="http://schemas.microsoft.com/office/drawing/2014/main" id="{F4C20337-7C7F-4AB7-A11A-F8E68729DD62}"/>
            </a:ext>
          </a:extLst>
        </xdr:cNvPr>
        <xdr:cNvSpPr txBox="1"/>
      </xdr:nvSpPr>
      <xdr:spPr>
        <a:xfrm>
          <a:off x="15182215" y="228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3251</xdr:rowOff>
    </xdr:from>
    <xdr:to>
      <xdr:col>68</xdr:col>
      <xdr:colOff>203200</xdr:colOff>
      <xdr:row>15</xdr:row>
      <xdr:rowOff>104851</xdr:rowOff>
    </xdr:to>
    <xdr:sp macro="" textlink="">
      <xdr:nvSpPr>
        <xdr:cNvPr id="459" name="楕円 458">
          <a:extLst>
            <a:ext uri="{FF2B5EF4-FFF2-40B4-BE49-F238E27FC236}">
              <a16:creationId xmlns:a16="http://schemas.microsoft.com/office/drawing/2014/main" id="{05D7074D-0390-4CEA-B30E-223B85D98D25}"/>
            </a:ext>
          </a:extLst>
        </xdr:cNvPr>
        <xdr:cNvSpPr/>
      </xdr:nvSpPr>
      <xdr:spPr>
        <a:xfrm>
          <a:off x="14611985" y="26321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115028</xdr:rowOff>
    </xdr:from>
    <xdr:ext cx="762000" cy="259045"/>
    <xdr:sp macro="" textlink="">
      <xdr:nvSpPr>
        <xdr:cNvPr id="460" name="テキスト ボックス 459">
          <a:extLst>
            <a:ext uri="{FF2B5EF4-FFF2-40B4-BE49-F238E27FC236}">
              <a16:creationId xmlns:a16="http://schemas.microsoft.com/office/drawing/2014/main" id="{E381587C-8877-44E3-A481-23A42A014213}"/>
            </a:ext>
          </a:extLst>
        </xdr:cNvPr>
        <xdr:cNvSpPr txBox="1"/>
      </xdr:nvSpPr>
      <xdr:spPr>
        <a:xfrm>
          <a:off x="14272260" y="239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87224</xdr:rowOff>
    </xdr:from>
    <xdr:to>
      <xdr:col>64</xdr:col>
      <xdr:colOff>152400</xdr:colOff>
      <xdr:row>16</xdr:row>
      <xdr:rowOff>17374</xdr:rowOff>
    </xdr:to>
    <xdr:sp macro="" textlink="">
      <xdr:nvSpPr>
        <xdr:cNvPr id="461" name="楕円 460">
          <a:extLst>
            <a:ext uri="{FF2B5EF4-FFF2-40B4-BE49-F238E27FC236}">
              <a16:creationId xmlns:a16="http://schemas.microsoft.com/office/drawing/2014/main" id="{938C65A1-2692-4C54-B763-54359763AC52}"/>
            </a:ext>
          </a:extLst>
        </xdr:cNvPr>
        <xdr:cNvSpPr/>
      </xdr:nvSpPr>
      <xdr:spPr>
        <a:xfrm>
          <a:off x="13703935" y="2714219"/>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2151</xdr:rowOff>
    </xdr:from>
    <xdr:ext cx="762000" cy="259045"/>
    <xdr:sp macro="" textlink="">
      <xdr:nvSpPr>
        <xdr:cNvPr id="462" name="テキスト ボックス 461">
          <a:extLst>
            <a:ext uri="{FF2B5EF4-FFF2-40B4-BE49-F238E27FC236}">
              <a16:creationId xmlns:a16="http://schemas.microsoft.com/office/drawing/2014/main" id="{28566826-F478-482E-8A42-985EEA814FF5}"/>
            </a:ext>
          </a:extLst>
        </xdr:cNvPr>
        <xdr:cNvSpPr txBox="1"/>
      </xdr:nvSpPr>
      <xdr:spPr>
        <a:xfrm>
          <a:off x="13369925" y="280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16,888
16,730
61.48
14,484,607
13,891,583
396,511
4,271,783
5,591,230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en-US" sz="1300">
              <a:latin typeface="ＭＳ Ｐゴシック" panose="020B0600070205080204" pitchFamily="50" charset="-128"/>
              <a:ea typeface="ＭＳ Ｐゴシック" panose="020B0600070205080204" pitchFamily="50" charset="-128"/>
            </a:rPr>
            <a:t>これは、人件費で経常経費充当一般財源が増加しているためである。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などの活用による業務の効率化を推進し、更なる事務事業の見直しを図りながら定員管理の適正化に努めていく。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84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37</xdr:row>
      <xdr:rowOff>48078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849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48078</xdr:rowOff>
    </xdr:from>
    <xdr:to>
      <xdr:col>15</xdr:col>
      <xdr:colOff>98425</xdr:colOff>
      <xdr:row>37</xdr:row>
      <xdr:rowOff>80736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91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154214</xdr:rowOff>
    </xdr:from>
    <xdr:to>
      <xdr:col>11</xdr:col>
      <xdr:colOff>9525</xdr:colOff>
      <xdr:row>37</xdr:row>
      <xdr:rowOff>80736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26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31949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168728</xdr:rowOff>
    </xdr:from>
    <xdr:to>
      <xdr:col>15</xdr:col>
      <xdr:colOff>149225</xdr:colOff>
      <xdr:row>37</xdr:row>
      <xdr:rowOff>98878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29936</xdr:rowOff>
    </xdr:from>
    <xdr:to>
      <xdr:col>11</xdr:col>
      <xdr:colOff>60325</xdr:colOff>
      <xdr:row>37</xdr:row>
      <xdr:rowOff>131536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116312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103414</xdr:rowOff>
    </xdr:from>
    <xdr:to>
      <xdr:col>6</xdr:col>
      <xdr:colOff>171450</xdr:colOff>
      <xdr:row>37</xdr:row>
      <xdr:rowOff>33564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18341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ポイント下回っており、順位も上位に位置している。これは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ふるさと納税を財源とする「がんばる新富町応援基金」を活用したことが主な要因である。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今後も施設の老朽化に伴う修繕費等の増加が見込まれるため、公共施設の集約化・複合化や長寿命化に取り組み維持管理コストの抑制を図っていく。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17</xdr:row>
      <xdr:rowOff>77470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7970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18</xdr:row>
      <xdr:rowOff>27940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921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18</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14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18</xdr:row>
      <xdr:rowOff>58420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92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ポイント上回っており、順位も下位に位置している。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これは、障害介護給付費・障害児給付費の新規対象者数の増及び単価の上昇が主な要因</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今後も社会保障関係経費の増加が見込まれることから、単独扶助費の見直し等を行い、適正化に努める。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99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61</xdr:row>
      <xdr:rowOff>102507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997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102507</xdr:rowOff>
    </xdr:from>
    <xdr:to>
      <xdr:col>15</xdr:col>
      <xdr:colOff>98425</xdr:colOff>
      <xdr:row>61</xdr:row>
      <xdr:rowOff>102507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560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37193</xdr:rowOff>
    </xdr:from>
    <xdr:to>
      <xdr:col>11</xdr:col>
      <xdr:colOff>9525</xdr:colOff>
      <xdr:row>61</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495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31949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51707</xdr:rowOff>
    </xdr:from>
    <xdr:to>
      <xdr:col>15</xdr:col>
      <xdr:colOff>149225</xdr:colOff>
      <xdr:row>61</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51707</xdr:rowOff>
    </xdr:from>
    <xdr:to>
      <xdr:col>11</xdr:col>
      <xdr:colOff>60325</xdr:colOff>
      <xdr:row>61</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157843</xdr:rowOff>
    </xdr:from>
    <xdr:to>
      <xdr:col>6</xdr:col>
      <xdr:colOff>171450</xdr:colOff>
      <xdr:row>61</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72770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ポイント下回っており、順位も上位に位置している。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今後も繰出基準に沿った特別会計繰出金や維持補修費などの改革・改善に努め、歳出の抑制を図っていく。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73660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98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57</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74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1270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111760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ポイント上回っている。これは、新型コロナウイルス感染症が落ち着き各団体の活動が新型コロナウイルス発生前に戻ってきたことや消費拡大のためのクーポン事業の実施による増加が主な要因である。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今後も各補助金の見直しや廃止の検討を行い、引き続き補助費等の適正化に努める。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27396</xdr:rowOff>
    </xdr:from>
    <xdr:to>
      <xdr:col>82</xdr:col>
      <xdr:colOff>107950</xdr:colOff>
      <xdr:row>35</xdr:row>
      <xdr:rowOff>33927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281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27396</xdr:rowOff>
    </xdr:from>
    <xdr:to>
      <xdr:col>78</xdr:col>
      <xdr:colOff>69850</xdr:colOff>
      <xdr:row>35</xdr:row>
      <xdr:rowOff>151493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02814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36</xdr:row>
      <xdr:rowOff>71483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15224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171087</xdr:rowOff>
    </xdr:from>
    <xdr:to>
      <xdr:col>69</xdr:col>
      <xdr:colOff>92075</xdr:colOff>
      <xdr:row>36</xdr:row>
      <xdr:rowOff>71483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1718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154577</xdr:rowOff>
    </xdr:from>
    <xdr:to>
      <xdr:col>82</xdr:col>
      <xdr:colOff>158750</xdr:colOff>
      <xdr:row>35</xdr:row>
      <xdr:rowOff>84727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171104</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8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148046</xdr:rowOff>
    </xdr:from>
    <xdr:to>
      <xdr:col>78</xdr:col>
      <xdr:colOff>120650</xdr:colOff>
      <xdr:row>35</xdr:row>
      <xdr:rowOff>78196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88373</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20683</xdr:rowOff>
    </xdr:from>
    <xdr:to>
      <xdr:col>69</xdr:col>
      <xdr:colOff>142875</xdr:colOff>
      <xdr:row>36</xdr:row>
      <xdr:rowOff>122283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107060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回っており、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ポイント増加した。これは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の事業債の償還が終了したものの、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の事業債の償還が開始したことで元利償還額が増加したことが要因である。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財政の硬直化を招かないよう、自主財源の確保や事業の選択と集中を図るとともに、</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償還額</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未満の地方債の借入により公債費の計画的な減少に努める。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159004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663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76</xdr:row>
      <xdr:rowOff>168148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66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1270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42418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ポイント下回っており、順位も上位に位置している。これは、基金を多く活用したことにより経常経費充当一般財源が減少したことが要因である。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今後、物件費や補助費等の経常経費の削減に取り組むとともに、使用料・手数料等の適正化により自主財源の確保に努める。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136144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0632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79</xdr:row>
      <xdr:rowOff>1270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66344"/>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60706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5458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79</xdr:row>
      <xdr:rowOff>60706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9037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xdr:rowOff>
    </xdr:from>
    <xdr:to>
      <xdr:col>69</xdr:col>
      <xdr:colOff>142875</xdr:colOff>
      <xdr:row>79</xdr:row>
      <xdr:rowOff>111506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96283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69533</xdr:rowOff>
    </xdr:from>
    <xdr:to>
      <xdr:col>29</xdr:col>
      <xdr:colOff>127000</xdr:colOff>
      <xdr:row>17</xdr:row>
      <xdr:rowOff>77089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31808"/>
          <a:ext cx="647700" cy="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77089</xdr:rowOff>
    </xdr:from>
    <xdr:to>
      <xdr:col>26</xdr:col>
      <xdr:colOff>50800</xdr:colOff>
      <xdr:row>18</xdr:row>
      <xdr:rowOff>20764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9364"/>
          <a:ext cx="698500" cy="11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20764</xdr:rowOff>
    </xdr:from>
    <xdr:to>
      <xdr:col>22</xdr:col>
      <xdr:colOff>114300</xdr:colOff>
      <xdr:row>18</xdr:row>
      <xdr:rowOff>129565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4489"/>
          <a:ext cx="698500" cy="10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129565</xdr:rowOff>
    </xdr:from>
    <xdr:to>
      <xdr:col>18</xdr:col>
      <xdr:colOff>177800</xdr:colOff>
      <xdr:row>18</xdr:row>
      <xdr:rowOff>166472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3290"/>
          <a:ext cx="698500" cy="3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18733</xdr:rowOff>
    </xdr:from>
    <xdr:to>
      <xdr:col>29</xdr:col>
      <xdr:colOff>177800</xdr:colOff>
      <xdr:row>17</xdr:row>
      <xdr:rowOff>120333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81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162260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5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26289</xdr:rowOff>
    </xdr:from>
    <xdr:to>
      <xdr:col>26</xdr:col>
      <xdr:colOff>101600</xdr:colOff>
      <xdr:row>17</xdr:row>
      <xdr:rowOff>127889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112666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141414</xdr:rowOff>
    </xdr:from>
    <xdr:to>
      <xdr:col>22</xdr:col>
      <xdr:colOff>165100</xdr:colOff>
      <xdr:row>18</xdr:row>
      <xdr:rowOff>71564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3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56342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78765</xdr:rowOff>
    </xdr:from>
    <xdr:to>
      <xdr:col>19</xdr:col>
      <xdr:colOff>38100</xdr:colOff>
      <xdr:row>19</xdr:row>
      <xdr:rowOff>8915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165142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115672</xdr:rowOff>
    </xdr:from>
    <xdr:to>
      <xdr:col>15</xdr:col>
      <xdr:colOff>101600</xdr:colOff>
      <xdr:row>19</xdr:row>
      <xdr:rowOff>45822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9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30599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95019</xdr:rowOff>
    </xdr:from>
    <xdr:to>
      <xdr:col>29</xdr:col>
      <xdr:colOff>127000</xdr:colOff>
      <xdr:row>36</xdr:row>
      <xdr:rowOff>118931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48269"/>
          <a:ext cx="647700" cy="2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118931</xdr:rowOff>
    </xdr:from>
    <xdr:to>
      <xdr:col>26</xdr:col>
      <xdr:colOff>50800</xdr:colOff>
      <xdr:row>36</xdr:row>
      <xdr:rowOff>166433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72181"/>
          <a:ext cx="698500" cy="47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126771</xdr:rowOff>
    </xdr:from>
    <xdr:to>
      <xdr:col>22</xdr:col>
      <xdr:colOff>114300</xdr:colOff>
      <xdr:row>36</xdr:row>
      <xdr:rowOff>166433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80021"/>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79451</xdr:rowOff>
    </xdr:from>
    <xdr:to>
      <xdr:col>18</xdr:col>
      <xdr:colOff>177800</xdr:colOff>
      <xdr:row>36</xdr:row>
      <xdr:rowOff>126771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32701"/>
          <a:ext cx="6985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44219</xdr:rowOff>
    </xdr:from>
    <xdr:to>
      <xdr:col>29</xdr:col>
      <xdr:colOff>177800</xdr:colOff>
      <xdr:row>36</xdr:row>
      <xdr:rowOff>145819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9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16296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6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68131</xdr:rowOff>
    </xdr:from>
    <xdr:to>
      <xdr:col>26</xdr:col>
      <xdr:colOff>101600</xdr:colOff>
      <xdr:row>36</xdr:row>
      <xdr:rowOff>169731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154508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07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115633</xdr:rowOff>
    </xdr:from>
    <xdr:to>
      <xdr:col>22</xdr:col>
      <xdr:colOff>165100</xdr:colOff>
      <xdr:row>37</xdr:row>
      <xdr:rowOff>45783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68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30560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5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75971</xdr:rowOff>
    </xdr:from>
    <xdr:to>
      <xdr:col>19</xdr:col>
      <xdr:colOff>38100</xdr:colOff>
      <xdr:row>37</xdr:row>
      <xdr:rowOff>6121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2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162348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1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28651</xdr:rowOff>
    </xdr:from>
    <xdr:to>
      <xdr:col>15</xdr:col>
      <xdr:colOff>101600</xdr:colOff>
      <xdr:row>36</xdr:row>
      <xdr:rowOff>130251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8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115028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6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16,888
16,730
61.48
14,484,607
13,891,583
396,511
4,271,783
5,591,230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162403</xdr:rowOff>
    </xdr:from>
    <xdr:to>
      <xdr:col>24</xdr:col>
      <xdr:colOff>63500</xdr:colOff>
      <xdr:row>35</xdr:row>
      <xdr:rowOff>164703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163153"/>
          <a:ext cx="838200" cy="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164703</xdr:rowOff>
    </xdr:from>
    <xdr:to>
      <xdr:col>19</xdr:col>
      <xdr:colOff>177800</xdr:colOff>
      <xdr:row>36</xdr:row>
      <xdr:rowOff>111654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165453"/>
          <a:ext cx="889000" cy="11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111654</xdr:rowOff>
    </xdr:from>
    <xdr:to>
      <xdr:col>15</xdr:col>
      <xdr:colOff>50800</xdr:colOff>
      <xdr:row>37</xdr:row>
      <xdr:rowOff>85736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83854"/>
          <a:ext cx="889000" cy="14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85736</xdr:rowOff>
    </xdr:from>
    <xdr:to>
      <xdr:col>10</xdr:col>
      <xdr:colOff>114300</xdr:colOff>
      <xdr:row>37</xdr:row>
      <xdr:rowOff>125298</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29386"/>
          <a:ext cx="889000" cy="3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111603</xdr:rowOff>
    </xdr:from>
    <xdr:to>
      <xdr:col>24</xdr:col>
      <xdr:colOff>114300</xdr:colOff>
      <xdr:row>36</xdr:row>
      <xdr:rowOff>41753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90030</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0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113903</xdr:rowOff>
    </xdr:from>
    <xdr:to>
      <xdr:col>20</xdr:col>
      <xdr:colOff>38100</xdr:colOff>
      <xdr:row>36</xdr:row>
      <xdr:rowOff>44053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1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35180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20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60854</xdr:rowOff>
    </xdr:from>
    <xdr:to>
      <xdr:col>15</xdr:col>
      <xdr:colOff>101600</xdr:colOff>
      <xdr:row>36</xdr:row>
      <xdr:rowOff>162454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3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153581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32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34936</xdr:rowOff>
    </xdr:from>
    <xdr:to>
      <xdr:col>10</xdr:col>
      <xdr:colOff>165100</xdr:colOff>
      <xdr:row>37</xdr:row>
      <xdr:rowOff>136536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127663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74498</xdr:rowOff>
    </xdr:from>
    <xdr:to>
      <xdr:col>6</xdr:col>
      <xdr:colOff>38100</xdr:colOff>
      <xdr:row>38</xdr:row>
      <xdr:rowOff>4648</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167226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1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110033</xdr:rowOff>
    </xdr:from>
    <xdr:to>
      <xdr:col>24</xdr:col>
      <xdr:colOff>63500</xdr:colOff>
      <xdr:row>56</xdr:row>
      <xdr:rowOff>112916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11233"/>
          <a:ext cx="8382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110033</xdr:rowOff>
    </xdr:from>
    <xdr:to>
      <xdr:col>19</xdr:col>
      <xdr:colOff>177800</xdr:colOff>
      <xdr:row>58</xdr:row>
      <xdr:rowOff>17450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11233"/>
          <a:ext cx="889000" cy="2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17450</xdr:rowOff>
    </xdr:from>
    <xdr:to>
      <xdr:col>15</xdr:col>
      <xdr:colOff>50800</xdr:colOff>
      <xdr:row>58</xdr:row>
      <xdr:rowOff>80111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61550"/>
          <a:ext cx="889000" cy="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80111</xdr:rowOff>
    </xdr:from>
    <xdr:to>
      <xdr:col>10</xdr:col>
      <xdr:colOff>114300</xdr:colOff>
      <xdr:row>58</xdr:row>
      <xdr:rowOff>143459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24211"/>
          <a:ext cx="889000" cy="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62116</xdr:rowOff>
    </xdr:from>
    <xdr:to>
      <xdr:col>24</xdr:col>
      <xdr:colOff>114300</xdr:colOff>
      <xdr:row>56</xdr:row>
      <xdr:rowOff>163716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6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40543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59233</xdr:rowOff>
    </xdr:from>
    <xdr:to>
      <xdr:col>20</xdr:col>
      <xdr:colOff>38100</xdr:colOff>
      <xdr:row>56</xdr:row>
      <xdr:rowOff>160833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138100</xdr:rowOff>
    </xdr:from>
    <xdr:to>
      <xdr:col>15</xdr:col>
      <xdr:colOff>101600</xdr:colOff>
      <xdr:row>58</xdr:row>
      <xdr:rowOff>68250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59377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29311</xdr:rowOff>
    </xdr:from>
    <xdr:to>
      <xdr:col>10</xdr:col>
      <xdr:colOff>165100</xdr:colOff>
      <xdr:row>58</xdr:row>
      <xdr:rowOff>130911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122038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92659</xdr:rowOff>
    </xdr:from>
    <xdr:to>
      <xdr:col>6</xdr:col>
      <xdr:colOff>38100</xdr:colOff>
      <xdr:row>59</xdr:row>
      <xdr:rowOff>22809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13936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2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102369</xdr:rowOff>
    </xdr:from>
    <xdr:to>
      <xdr:col>24</xdr:col>
      <xdr:colOff>63500</xdr:colOff>
      <xdr:row>78</xdr:row>
      <xdr:rowOff>104815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75469"/>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96906</xdr:rowOff>
    </xdr:from>
    <xdr:to>
      <xdr:col>19</xdr:col>
      <xdr:colOff>177800</xdr:colOff>
      <xdr:row>78</xdr:row>
      <xdr:rowOff>102369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70006"/>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96906</xdr:rowOff>
    </xdr:from>
    <xdr:to>
      <xdr:col>15</xdr:col>
      <xdr:colOff>50800</xdr:colOff>
      <xdr:row>78</xdr:row>
      <xdr:rowOff>110531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70006"/>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110531</xdr:rowOff>
    </xdr:from>
    <xdr:to>
      <xdr:col>10</xdr:col>
      <xdr:colOff>114300</xdr:colOff>
      <xdr:row>78</xdr:row>
      <xdr:rowOff>121413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83631"/>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54015</xdr:rowOff>
    </xdr:from>
    <xdr:to>
      <xdr:col>24</xdr:col>
      <xdr:colOff>114300</xdr:colOff>
      <xdr:row>78</xdr:row>
      <xdr:rowOff>155615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140392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51569</xdr:rowOff>
    </xdr:from>
    <xdr:to>
      <xdr:col>20</xdr:col>
      <xdr:colOff>38100</xdr:colOff>
      <xdr:row>78</xdr:row>
      <xdr:rowOff>153169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144296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46106</xdr:rowOff>
    </xdr:from>
    <xdr:to>
      <xdr:col>15</xdr:col>
      <xdr:colOff>101600</xdr:colOff>
      <xdr:row>78</xdr:row>
      <xdr:rowOff>147706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138833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59731</xdr:rowOff>
    </xdr:from>
    <xdr:to>
      <xdr:col>10</xdr:col>
      <xdr:colOff>165100</xdr:colOff>
      <xdr:row>78</xdr:row>
      <xdr:rowOff>161331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152458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70613</xdr:rowOff>
    </xdr:from>
    <xdr:to>
      <xdr:col>6</xdr:col>
      <xdr:colOff>38100</xdr:colOff>
      <xdr:row>79</xdr:row>
      <xdr:rowOff>763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163340</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3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114185</xdr:rowOff>
    </xdr:from>
    <xdr:to>
      <xdr:col>24</xdr:col>
      <xdr:colOff>63500</xdr:colOff>
      <xdr:row>92</xdr:row>
      <xdr:rowOff>22707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716135"/>
          <a:ext cx="83820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114185</xdr:rowOff>
    </xdr:from>
    <xdr:to>
      <xdr:col>19</xdr:col>
      <xdr:colOff>177800</xdr:colOff>
      <xdr:row>93</xdr:row>
      <xdr:rowOff>94374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716135"/>
          <a:ext cx="889000" cy="3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94374</xdr:rowOff>
    </xdr:from>
    <xdr:to>
      <xdr:col>15</xdr:col>
      <xdr:colOff>50800</xdr:colOff>
      <xdr:row>93</xdr:row>
      <xdr:rowOff>99631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39224"/>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99631</xdr:rowOff>
    </xdr:from>
    <xdr:to>
      <xdr:col>10</xdr:col>
      <xdr:colOff>114300</xdr:colOff>
      <xdr:row>93</xdr:row>
      <xdr:rowOff>156668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44481"/>
          <a:ext cx="889000" cy="5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63110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143357</xdr:rowOff>
    </xdr:from>
    <xdr:to>
      <xdr:col>24</xdr:col>
      <xdr:colOff>114300</xdr:colOff>
      <xdr:row>92</xdr:row>
      <xdr:rowOff>73507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166234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59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63385</xdr:rowOff>
    </xdr:from>
    <xdr:to>
      <xdr:col>20</xdr:col>
      <xdr:colOff>38100</xdr:colOff>
      <xdr:row>91</xdr:row>
      <xdr:rowOff>164985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6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10062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44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43574</xdr:rowOff>
    </xdr:from>
    <xdr:to>
      <xdr:col>15</xdr:col>
      <xdr:colOff>101600</xdr:colOff>
      <xdr:row>93</xdr:row>
      <xdr:rowOff>145174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8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161701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6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48831</xdr:rowOff>
    </xdr:from>
    <xdr:to>
      <xdr:col>10</xdr:col>
      <xdr:colOff>165100</xdr:colOff>
      <xdr:row>93</xdr:row>
      <xdr:rowOff>150431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9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166958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76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105868</xdr:rowOff>
    </xdr:from>
    <xdr:to>
      <xdr:col>6</xdr:col>
      <xdr:colOff>38100</xdr:colOff>
      <xdr:row>94</xdr:row>
      <xdr:rowOff>36018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5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52545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82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142722</xdr:rowOff>
    </xdr:from>
    <xdr:to>
      <xdr:col>55</xdr:col>
      <xdr:colOff>0</xdr:colOff>
      <xdr:row>35</xdr:row>
      <xdr:rowOff>88969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972022"/>
          <a:ext cx="838200" cy="1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0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134602</xdr:rowOff>
    </xdr:from>
    <xdr:to>
      <xdr:col>50</xdr:col>
      <xdr:colOff>114300</xdr:colOff>
      <xdr:row>35</xdr:row>
      <xdr:rowOff>88969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621002"/>
          <a:ext cx="889000" cy="4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134602</xdr:rowOff>
    </xdr:from>
    <xdr:to>
      <xdr:col>45</xdr:col>
      <xdr:colOff>177800</xdr:colOff>
      <xdr:row>35</xdr:row>
      <xdr:rowOff>100431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621002"/>
          <a:ext cx="889000" cy="48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168400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137451</xdr:rowOff>
    </xdr:from>
    <xdr:to>
      <xdr:col>41</xdr:col>
      <xdr:colOff>50800</xdr:colOff>
      <xdr:row>35</xdr:row>
      <xdr:rowOff>100431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5966751"/>
          <a:ext cx="889000" cy="13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91922</xdr:rowOff>
    </xdr:from>
    <xdr:to>
      <xdr:col>55</xdr:col>
      <xdr:colOff>50800</xdr:colOff>
      <xdr:row>35</xdr:row>
      <xdr:rowOff>22072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114799</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38169</xdr:rowOff>
    </xdr:from>
    <xdr:to>
      <xdr:col>50</xdr:col>
      <xdr:colOff>165100</xdr:colOff>
      <xdr:row>35</xdr:row>
      <xdr:rowOff>139769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156296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81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83802</xdr:rowOff>
    </xdr:from>
    <xdr:to>
      <xdr:col>46</xdr:col>
      <xdr:colOff>38100</xdr:colOff>
      <xdr:row>33</xdr:row>
      <xdr:rowOff>13952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57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30479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4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49631</xdr:rowOff>
    </xdr:from>
    <xdr:to>
      <xdr:col>41</xdr:col>
      <xdr:colOff>101600</xdr:colOff>
      <xdr:row>35</xdr:row>
      <xdr:rowOff>151231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167758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82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86651</xdr:rowOff>
    </xdr:from>
    <xdr:to>
      <xdr:col>36</xdr:col>
      <xdr:colOff>165100</xdr:colOff>
      <xdr:row>35</xdr:row>
      <xdr:rowOff>16801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1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33328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69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48252</xdr:rowOff>
    </xdr:from>
    <xdr:to>
      <xdr:col>55</xdr:col>
      <xdr:colOff>0</xdr:colOff>
      <xdr:row>53</xdr:row>
      <xdr:rowOff>113122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8963652"/>
          <a:ext cx="838200" cy="23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1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113122</xdr:rowOff>
    </xdr:from>
    <xdr:to>
      <xdr:col>50</xdr:col>
      <xdr:colOff>114300</xdr:colOff>
      <xdr:row>54</xdr:row>
      <xdr:rowOff>161394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199972"/>
          <a:ext cx="889000" cy="2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18460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161394</xdr:rowOff>
    </xdr:from>
    <xdr:to>
      <xdr:col>45</xdr:col>
      <xdr:colOff>177800</xdr:colOff>
      <xdr:row>55</xdr:row>
      <xdr:rowOff>103322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419694"/>
          <a:ext cx="889000" cy="1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38768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142435</xdr:rowOff>
    </xdr:from>
    <xdr:to>
      <xdr:col>41</xdr:col>
      <xdr:colOff>50800</xdr:colOff>
      <xdr:row>55</xdr:row>
      <xdr:rowOff>103322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400735"/>
          <a:ext cx="889000" cy="1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40847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168902</xdr:rowOff>
    </xdr:from>
    <xdr:to>
      <xdr:col>55</xdr:col>
      <xdr:colOff>50800</xdr:colOff>
      <xdr:row>52</xdr:row>
      <xdr:rowOff>99052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89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20329</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76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62322</xdr:rowOff>
    </xdr:from>
    <xdr:to>
      <xdr:col>50</xdr:col>
      <xdr:colOff>165100</xdr:colOff>
      <xdr:row>53</xdr:row>
      <xdr:rowOff>163922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14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8999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892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110594</xdr:rowOff>
    </xdr:from>
    <xdr:to>
      <xdr:col>46</xdr:col>
      <xdr:colOff>38100</xdr:colOff>
      <xdr:row>55</xdr:row>
      <xdr:rowOff>40744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3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57271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1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52522</xdr:rowOff>
    </xdr:from>
    <xdr:to>
      <xdr:col>41</xdr:col>
      <xdr:colOff>101600</xdr:colOff>
      <xdr:row>55</xdr:row>
      <xdr:rowOff>154122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8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145249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5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91635</xdr:rowOff>
    </xdr:from>
    <xdr:to>
      <xdr:col>36</xdr:col>
      <xdr:colOff>165100</xdr:colOff>
      <xdr:row>55</xdr:row>
      <xdr:rowOff>21785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3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38312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1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141491</xdr:rowOff>
    </xdr:from>
    <xdr:to>
      <xdr:col>55</xdr:col>
      <xdr:colOff>0</xdr:colOff>
      <xdr:row>72</xdr:row>
      <xdr:rowOff>6903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1971541"/>
          <a:ext cx="838200" cy="37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48486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0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6903</xdr:rowOff>
    </xdr:from>
    <xdr:to>
      <xdr:col>50</xdr:col>
      <xdr:colOff>114300</xdr:colOff>
      <xdr:row>77</xdr:row>
      <xdr:rowOff>145510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351303"/>
          <a:ext cx="889000" cy="99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145510</xdr:rowOff>
    </xdr:from>
    <xdr:to>
      <xdr:col>45</xdr:col>
      <xdr:colOff>177800</xdr:colOff>
      <xdr:row>78</xdr:row>
      <xdr:rowOff>80569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47160"/>
          <a:ext cx="889000" cy="10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58738</xdr:rowOff>
    </xdr:from>
    <xdr:to>
      <xdr:col>41</xdr:col>
      <xdr:colOff>50800</xdr:colOff>
      <xdr:row>78</xdr:row>
      <xdr:rowOff>80569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17488"/>
          <a:ext cx="889000" cy="5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90691</xdr:rowOff>
    </xdr:from>
    <xdr:to>
      <xdr:col>55</xdr:col>
      <xdr:colOff>50800</xdr:colOff>
      <xdr:row>70</xdr:row>
      <xdr:rowOff>20841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192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43718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187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127553</xdr:rowOff>
    </xdr:from>
    <xdr:to>
      <xdr:col>50</xdr:col>
      <xdr:colOff>165100</xdr:colOff>
      <xdr:row>72</xdr:row>
      <xdr:rowOff>57703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3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74230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07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94710</xdr:rowOff>
    </xdr:from>
    <xdr:to>
      <xdr:col>46</xdr:col>
      <xdr:colOff>38100</xdr:colOff>
      <xdr:row>78</xdr:row>
      <xdr:rowOff>24860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15987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38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29769</xdr:rowOff>
    </xdr:from>
    <xdr:to>
      <xdr:col>41</xdr:col>
      <xdr:colOff>101600</xdr:colOff>
      <xdr:row>78</xdr:row>
      <xdr:rowOff>131369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122496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7938</xdr:rowOff>
    </xdr:from>
    <xdr:to>
      <xdr:col>36</xdr:col>
      <xdr:colOff>165100</xdr:colOff>
      <xdr:row>75</xdr:row>
      <xdr:rowOff>109538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8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126065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6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84759</xdr:rowOff>
    </xdr:from>
    <xdr:to>
      <xdr:col>55</xdr:col>
      <xdr:colOff>0</xdr:colOff>
      <xdr:row>95</xdr:row>
      <xdr:rowOff>118618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372509"/>
          <a:ext cx="838200" cy="3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119397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16345</xdr:rowOff>
    </xdr:from>
    <xdr:to>
      <xdr:col>50</xdr:col>
      <xdr:colOff>114300</xdr:colOff>
      <xdr:row>95</xdr:row>
      <xdr:rowOff>84759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132645"/>
          <a:ext cx="889000" cy="23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16345</xdr:rowOff>
    </xdr:from>
    <xdr:to>
      <xdr:col>45</xdr:col>
      <xdr:colOff>177800</xdr:colOff>
      <xdr:row>95</xdr:row>
      <xdr:rowOff>102845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132645"/>
          <a:ext cx="889000" cy="2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82769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7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102845</xdr:rowOff>
    </xdr:from>
    <xdr:to>
      <xdr:col>41</xdr:col>
      <xdr:colOff>50800</xdr:colOff>
      <xdr:row>96</xdr:row>
      <xdr:rowOff>111709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390595"/>
          <a:ext cx="889000" cy="18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24210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67818</xdr:rowOff>
    </xdr:from>
    <xdr:to>
      <xdr:col>55</xdr:col>
      <xdr:colOff>50800</xdr:colOff>
      <xdr:row>95</xdr:row>
      <xdr:rowOff>169418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90695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33959</xdr:rowOff>
    </xdr:from>
    <xdr:to>
      <xdr:col>50</xdr:col>
      <xdr:colOff>165100</xdr:colOff>
      <xdr:row>95</xdr:row>
      <xdr:rowOff>135559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152086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09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136995</xdr:rowOff>
    </xdr:from>
    <xdr:to>
      <xdr:col>46</xdr:col>
      <xdr:colOff>38100</xdr:colOff>
      <xdr:row>94</xdr:row>
      <xdr:rowOff>67145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0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83672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8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52045</xdr:rowOff>
    </xdr:from>
    <xdr:to>
      <xdr:col>41</xdr:col>
      <xdr:colOff>101600</xdr:colOff>
      <xdr:row>95</xdr:row>
      <xdr:rowOff>153645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170172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1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60909</xdr:rowOff>
    </xdr:from>
    <xdr:to>
      <xdr:col>36</xdr:col>
      <xdr:colOff>165100</xdr:colOff>
      <xdr:row>96</xdr:row>
      <xdr:rowOff>162509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2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153636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1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22263</xdr:rowOff>
    </xdr:from>
    <xdr:to>
      <xdr:col>85</xdr:col>
      <xdr:colOff>127000</xdr:colOff>
      <xdr:row>39</xdr:row>
      <xdr:rowOff>33858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08813"/>
          <a:ext cx="8382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33858</xdr:rowOff>
    </xdr:from>
    <xdr:to>
      <xdr:col>81</xdr:col>
      <xdr:colOff>50800</xdr:colOff>
      <xdr:row>39</xdr:row>
      <xdr:rowOff>36437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0408"/>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6299</xdr:rowOff>
    </xdr:from>
    <xdr:to>
      <xdr:col>76</xdr:col>
      <xdr:colOff>114300</xdr:colOff>
      <xdr:row>39</xdr:row>
      <xdr:rowOff>36437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92849"/>
          <a:ext cx="889000" cy="3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154978</xdr:rowOff>
    </xdr:from>
    <xdr:to>
      <xdr:col>71</xdr:col>
      <xdr:colOff>177800</xdr:colOff>
      <xdr:row>39</xdr:row>
      <xdr:rowOff>6299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70078"/>
          <a:ext cx="889000" cy="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38092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142913</xdr:rowOff>
    </xdr:from>
    <xdr:to>
      <xdr:col>85</xdr:col>
      <xdr:colOff>177800</xdr:colOff>
      <xdr:row>39</xdr:row>
      <xdr:rowOff>73063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154508</xdr:rowOff>
    </xdr:from>
    <xdr:to>
      <xdr:col>81</xdr:col>
      <xdr:colOff>101600</xdr:colOff>
      <xdr:row>39</xdr:row>
      <xdr:rowOff>84658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75785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2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157087</xdr:rowOff>
    </xdr:from>
    <xdr:to>
      <xdr:col>76</xdr:col>
      <xdr:colOff>165100</xdr:colOff>
      <xdr:row>39</xdr:row>
      <xdr:rowOff>87237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78364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4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126949</xdr:rowOff>
    </xdr:from>
    <xdr:to>
      <xdr:col>72</xdr:col>
      <xdr:colOff>38100</xdr:colOff>
      <xdr:row>39</xdr:row>
      <xdr:rowOff>57099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48226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3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104178</xdr:rowOff>
    </xdr:from>
    <xdr:to>
      <xdr:col>67</xdr:col>
      <xdr:colOff>101600</xdr:colOff>
      <xdr:row>39</xdr:row>
      <xdr:rowOff>34328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50855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39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110058</xdr:rowOff>
    </xdr:from>
    <xdr:to>
      <xdr:col>85</xdr:col>
      <xdr:colOff>127000</xdr:colOff>
      <xdr:row>77</xdr:row>
      <xdr:rowOff>115598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11708"/>
          <a:ext cx="8382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115598</xdr:rowOff>
    </xdr:from>
    <xdr:to>
      <xdr:col>81</xdr:col>
      <xdr:colOff>50800</xdr:colOff>
      <xdr:row>77</xdr:row>
      <xdr:rowOff>130640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17248"/>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130640</xdr:rowOff>
    </xdr:from>
    <xdr:to>
      <xdr:col>76</xdr:col>
      <xdr:colOff>114300</xdr:colOff>
      <xdr:row>77</xdr:row>
      <xdr:rowOff>141605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32290"/>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123309</xdr:rowOff>
    </xdr:from>
    <xdr:to>
      <xdr:col>71</xdr:col>
      <xdr:colOff>177800</xdr:colOff>
      <xdr:row>77</xdr:row>
      <xdr:rowOff>141605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24959"/>
          <a:ext cx="889000" cy="1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59258</xdr:rowOff>
    </xdr:from>
    <xdr:to>
      <xdr:col>85</xdr:col>
      <xdr:colOff>177800</xdr:colOff>
      <xdr:row>77</xdr:row>
      <xdr:rowOff>160858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37685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64798</xdr:rowOff>
    </xdr:from>
    <xdr:to>
      <xdr:col>81</xdr:col>
      <xdr:colOff>101600</xdr:colOff>
      <xdr:row>77</xdr:row>
      <xdr:rowOff>166398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157525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5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79840</xdr:rowOff>
    </xdr:from>
    <xdr:to>
      <xdr:col>76</xdr:col>
      <xdr:colOff>165100</xdr:colOff>
      <xdr:row>78</xdr:row>
      <xdr:rowOff>9990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1117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90805</xdr:rowOff>
    </xdr:from>
    <xdr:to>
      <xdr:col>72</xdr:col>
      <xdr:colOff>38100</xdr:colOff>
      <xdr:row>78</xdr:row>
      <xdr:rowOff>20955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12082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72509</xdr:rowOff>
    </xdr:from>
    <xdr:to>
      <xdr:col>67</xdr:col>
      <xdr:colOff>101600</xdr:colOff>
      <xdr:row>78</xdr:row>
      <xdr:rowOff>2659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165236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6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122568</xdr:rowOff>
    </xdr:from>
    <xdr:to>
      <xdr:col>85</xdr:col>
      <xdr:colOff>127000</xdr:colOff>
      <xdr:row>89</xdr:row>
      <xdr:rowOff>160198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5381618"/>
          <a:ext cx="838200" cy="3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3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122568</xdr:rowOff>
    </xdr:from>
    <xdr:to>
      <xdr:col>81</xdr:col>
      <xdr:colOff>50800</xdr:colOff>
      <xdr:row>90</xdr:row>
      <xdr:rowOff>54738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5381618"/>
          <a:ext cx="889000" cy="10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54738</xdr:rowOff>
    </xdr:from>
    <xdr:to>
      <xdr:col>76</xdr:col>
      <xdr:colOff>114300</xdr:colOff>
      <xdr:row>92</xdr:row>
      <xdr:rowOff>12739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5485238"/>
          <a:ext cx="889000" cy="30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112840</xdr:rowOff>
    </xdr:from>
    <xdr:to>
      <xdr:col>71</xdr:col>
      <xdr:colOff>177800</xdr:colOff>
      <xdr:row>92</xdr:row>
      <xdr:rowOff>12739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5543340"/>
          <a:ext cx="889000" cy="2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121911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109398</xdr:rowOff>
    </xdr:from>
    <xdr:to>
      <xdr:col>85</xdr:col>
      <xdr:colOff>177800</xdr:colOff>
      <xdr:row>90</xdr:row>
      <xdr:rowOff>39548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3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62425</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32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71768</xdr:rowOff>
    </xdr:from>
    <xdr:to>
      <xdr:col>81</xdr:col>
      <xdr:colOff>101600</xdr:colOff>
      <xdr:row>90</xdr:row>
      <xdr:rowOff>1918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53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18445</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81795" y="1510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3938</xdr:rowOff>
    </xdr:from>
    <xdr:to>
      <xdr:col>76</xdr:col>
      <xdr:colOff>165100</xdr:colOff>
      <xdr:row>90</xdr:row>
      <xdr:rowOff>105538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543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122065</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92795" y="1520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133389</xdr:rowOff>
    </xdr:from>
    <xdr:to>
      <xdr:col>72</xdr:col>
      <xdr:colOff>38100</xdr:colOff>
      <xdr:row>92</xdr:row>
      <xdr:rowOff>63539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573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80066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551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62040</xdr:rowOff>
    </xdr:from>
    <xdr:to>
      <xdr:col>67</xdr:col>
      <xdr:colOff>101600</xdr:colOff>
      <xdr:row>90</xdr:row>
      <xdr:rowOff>163640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549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8717</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14795" y="1526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86576"/>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xdr:rowOff>
    </xdr:from>
    <xdr:to>
      <xdr:col>102</xdr:col>
      <xdr:colOff>114300</xdr:colOff>
      <xdr:row>39</xdr:row>
      <xdr:rowOff>42850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86576"/>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120676</xdr:rowOff>
    </xdr:from>
    <xdr:to>
      <xdr:col>102</xdr:col>
      <xdr:colOff>165100</xdr:colOff>
      <xdr:row>39</xdr:row>
      <xdr:rowOff>50826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41953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2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163500</xdr:rowOff>
    </xdr:from>
    <xdr:to>
      <xdr:col>98</xdr:col>
      <xdr:colOff>38100</xdr:colOff>
      <xdr:row>39</xdr:row>
      <xdr:rowOff>93650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84777</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68662</xdr:rowOff>
    </xdr:from>
    <xdr:to>
      <xdr:col>116</xdr:col>
      <xdr:colOff>63500</xdr:colOff>
      <xdr:row>57</xdr:row>
      <xdr:rowOff>69862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841312"/>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26636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9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69862</xdr:rowOff>
    </xdr:from>
    <xdr:to>
      <xdr:col>111</xdr:col>
      <xdr:colOff>177800</xdr:colOff>
      <xdr:row>57</xdr:row>
      <xdr:rowOff>70663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842512"/>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70491</xdr:rowOff>
    </xdr:from>
    <xdr:to>
      <xdr:col>107</xdr:col>
      <xdr:colOff>50800</xdr:colOff>
      <xdr:row>57</xdr:row>
      <xdr:rowOff>70663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843141"/>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38259</xdr:rowOff>
    </xdr:from>
    <xdr:to>
      <xdr:col>102</xdr:col>
      <xdr:colOff>114300</xdr:colOff>
      <xdr:row>57</xdr:row>
      <xdr:rowOff>70491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810909"/>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139908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110589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17862</xdr:rowOff>
    </xdr:from>
    <xdr:to>
      <xdr:col>116</xdr:col>
      <xdr:colOff>114300</xdr:colOff>
      <xdr:row>57</xdr:row>
      <xdr:rowOff>119462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7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40739</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6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19062</xdr:rowOff>
    </xdr:from>
    <xdr:to>
      <xdr:col>112</xdr:col>
      <xdr:colOff>38100</xdr:colOff>
      <xdr:row>57</xdr:row>
      <xdr:rowOff>120662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7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111789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88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19863</xdr:rowOff>
    </xdr:from>
    <xdr:to>
      <xdr:col>107</xdr:col>
      <xdr:colOff>101600</xdr:colOff>
      <xdr:row>57</xdr:row>
      <xdr:rowOff>121463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112590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8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19691</xdr:rowOff>
    </xdr:from>
    <xdr:to>
      <xdr:col>102</xdr:col>
      <xdr:colOff>165100</xdr:colOff>
      <xdr:row>57</xdr:row>
      <xdr:rowOff>121291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7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137818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56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158909</xdr:rowOff>
    </xdr:from>
    <xdr:to>
      <xdr:col>98</xdr:col>
      <xdr:colOff>38100</xdr:colOff>
      <xdr:row>57</xdr:row>
      <xdr:rowOff>89059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7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105586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5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40063</xdr:rowOff>
    </xdr:from>
    <xdr:to>
      <xdr:col>116</xdr:col>
      <xdr:colOff>63500</xdr:colOff>
      <xdr:row>77</xdr:row>
      <xdr:rowOff>103646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41713"/>
          <a:ext cx="838200" cy="6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11080</xdr:rowOff>
    </xdr:from>
    <xdr:to>
      <xdr:col>111</xdr:col>
      <xdr:colOff>177800</xdr:colOff>
      <xdr:row>77</xdr:row>
      <xdr:rowOff>40063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12730"/>
          <a:ext cx="8890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11080</xdr:rowOff>
    </xdr:from>
    <xdr:to>
      <xdr:col>107</xdr:col>
      <xdr:colOff>50800</xdr:colOff>
      <xdr:row>77</xdr:row>
      <xdr:rowOff>31621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12730"/>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31621</xdr:rowOff>
    </xdr:from>
    <xdr:to>
      <xdr:col>102</xdr:col>
      <xdr:colOff>114300</xdr:colOff>
      <xdr:row>77</xdr:row>
      <xdr:rowOff>124923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33271"/>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52846</xdr:rowOff>
    </xdr:from>
    <xdr:to>
      <xdr:col>116</xdr:col>
      <xdr:colOff>114300</xdr:colOff>
      <xdr:row>77</xdr:row>
      <xdr:rowOff>154446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31273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160713</xdr:rowOff>
    </xdr:from>
    <xdr:to>
      <xdr:col>112</xdr:col>
      <xdr:colOff>38100</xdr:colOff>
      <xdr:row>77</xdr:row>
      <xdr:rowOff>90863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81990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131730</xdr:rowOff>
    </xdr:from>
    <xdr:to>
      <xdr:col>107</xdr:col>
      <xdr:colOff>101600</xdr:colOff>
      <xdr:row>77</xdr:row>
      <xdr:rowOff>61880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53007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5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152271</xdr:rowOff>
    </xdr:from>
    <xdr:to>
      <xdr:col>102</xdr:col>
      <xdr:colOff>165100</xdr:colOff>
      <xdr:row>77</xdr:row>
      <xdr:rowOff>82421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73548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74123</xdr:rowOff>
    </xdr:from>
    <xdr:to>
      <xdr:col>98</xdr:col>
      <xdr:colOff>38100</xdr:colOff>
      <xdr:row>78</xdr:row>
      <xdr:rowOff>4273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166850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増加幅が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大きい費目、類似団体平均を上回っている費目を抽出して記載する。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126,212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水準となっている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が、類似団体平均より上回っている。これは、各種医療費助成や給付等の社会保障関係経費の増加によるものである。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149,339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25,743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円高い水準となっている。これは、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新型コロナウイルス感染症が落ち着き各団体の活動が新型コロナウイルス発生前に戻ってきたことや消費拡大のためのクーポン事業の実施</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による増加が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157,001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31,013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円高い水準となっている。これは、屋外運動場建設事業や富田小学校防音機能復旧事業に伴う増加が主な要因である。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16,888
16,730
61.48
14,484,607
13,891,583
396,511
4,271,783
5,591,230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99205</xdr:rowOff>
    </xdr:from>
    <xdr:to>
      <xdr:col>24</xdr:col>
      <xdr:colOff>63500</xdr:colOff>
      <xdr:row>33</xdr:row>
      <xdr:rowOff>99858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57055"/>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254</xdr:rowOff>
    </xdr:from>
    <xdr:to>
      <xdr:col>19</xdr:col>
      <xdr:colOff>177800</xdr:colOff>
      <xdr:row>33</xdr:row>
      <xdr:rowOff>99858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58104"/>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254</xdr:rowOff>
    </xdr:from>
    <xdr:to>
      <xdr:col>15</xdr:col>
      <xdr:colOff>50800</xdr:colOff>
      <xdr:row>33</xdr:row>
      <xdr:rowOff>145905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58104"/>
          <a:ext cx="889000" cy="1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145905</xdr:rowOff>
    </xdr:from>
    <xdr:to>
      <xdr:col>10</xdr:col>
      <xdr:colOff>114300</xdr:colOff>
      <xdr:row>34</xdr:row>
      <xdr:rowOff>132842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03755"/>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48405</xdr:rowOff>
    </xdr:from>
    <xdr:to>
      <xdr:col>24</xdr:col>
      <xdr:colOff>114300</xdr:colOff>
      <xdr:row>33</xdr:row>
      <xdr:rowOff>150005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71282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5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49058</xdr:rowOff>
    </xdr:from>
    <xdr:to>
      <xdr:col>20</xdr:col>
      <xdr:colOff>38100</xdr:colOff>
      <xdr:row>33</xdr:row>
      <xdr:rowOff>150658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0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167185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120904</xdr:rowOff>
    </xdr:from>
    <xdr:to>
      <xdr:col>15</xdr:col>
      <xdr:colOff>101600</xdr:colOff>
      <xdr:row>33</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67581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95105</xdr:rowOff>
    </xdr:from>
    <xdr:to>
      <xdr:col>10</xdr:col>
      <xdr:colOff>165100</xdr:colOff>
      <xdr:row>34</xdr:row>
      <xdr:rowOff>25255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41782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2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82042</xdr:rowOff>
    </xdr:from>
    <xdr:to>
      <xdr:col>6</xdr:col>
      <xdr:colOff>38100</xdr:colOff>
      <xdr:row>35</xdr:row>
      <xdr:rowOff>12192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3319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119181</xdr:rowOff>
    </xdr:from>
    <xdr:to>
      <xdr:col>24</xdr:col>
      <xdr:colOff>63500</xdr:colOff>
      <xdr:row>53</xdr:row>
      <xdr:rowOff>119492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206031"/>
          <a:ext cx="8382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35561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65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83853</xdr:rowOff>
    </xdr:from>
    <xdr:to>
      <xdr:col>19</xdr:col>
      <xdr:colOff>177800</xdr:colOff>
      <xdr:row>53</xdr:row>
      <xdr:rowOff>119492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827803"/>
          <a:ext cx="889000" cy="37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138330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6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83853</xdr:rowOff>
    </xdr:from>
    <xdr:to>
      <xdr:col>15</xdr:col>
      <xdr:colOff>50800</xdr:colOff>
      <xdr:row>54</xdr:row>
      <xdr:rowOff>140331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827803"/>
          <a:ext cx="889000" cy="57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45879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118714</xdr:rowOff>
    </xdr:from>
    <xdr:to>
      <xdr:col>10</xdr:col>
      <xdr:colOff>114300</xdr:colOff>
      <xdr:row>54</xdr:row>
      <xdr:rowOff>140331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205564"/>
          <a:ext cx="889000" cy="19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85579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25525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68381</xdr:rowOff>
    </xdr:from>
    <xdr:to>
      <xdr:col>24</xdr:col>
      <xdr:colOff>114300</xdr:colOff>
      <xdr:row>53</xdr:row>
      <xdr:rowOff>169981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91258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0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68692</xdr:rowOff>
    </xdr:from>
    <xdr:to>
      <xdr:col>20</xdr:col>
      <xdr:colOff>38100</xdr:colOff>
      <xdr:row>53</xdr:row>
      <xdr:rowOff>170292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1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15369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3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33053</xdr:rowOff>
    </xdr:from>
    <xdr:to>
      <xdr:col>15</xdr:col>
      <xdr:colOff>101600</xdr:colOff>
      <xdr:row>51</xdr:row>
      <xdr:rowOff>134653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151180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55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89531</xdr:rowOff>
    </xdr:from>
    <xdr:to>
      <xdr:col>10</xdr:col>
      <xdr:colOff>165100</xdr:colOff>
      <xdr:row>55</xdr:row>
      <xdr:rowOff>19681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4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36208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2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67914</xdr:rowOff>
    </xdr:from>
    <xdr:to>
      <xdr:col>6</xdr:col>
      <xdr:colOff>38100</xdr:colOff>
      <xdr:row>53</xdr:row>
      <xdr:rowOff>169514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1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14591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892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131917</xdr:rowOff>
    </xdr:from>
    <xdr:to>
      <xdr:col>24</xdr:col>
      <xdr:colOff>63500</xdr:colOff>
      <xdr:row>75</xdr:row>
      <xdr:rowOff>50524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19217"/>
          <a:ext cx="838200" cy="9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131917</xdr:rowOff>
    </xdr:from>
    <xdr:to>
      <xdr:col>19</xdr:col>
      <xdr:colOff>177800</xdr:colOff>
      <xdr:row>76</xdr:row>
      <xdr:rowOff>58972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19217"/>
          <a:ext cx="889000" cy="26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58972</xdr:rowOff>
    </xdr:from>
    <xdr:to>
      <xdr:col>15</xdr:col>
      <xdr:colOff>50800</xdr:colOff>
      <xdr:row>76</xdr:row>
      <xdr:rowOff>85576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89172"/>
          <a:ext cx="889000" cy="2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85576</xdr:rowOff>
    </xdr:from>
    <xdr:to>
      <xdr:col>10</xdr:col>
      <xdr:colOff>114300</xdr:colOff>
      <xdr:row>77</xdr:row>
      <xdr:rowOff>809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15776"/>
          <a:ext cx="889000" cy="8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171174</xdr:rowOff>
    </xdr:from>
    <xdr:to>
      <xdr:col>24</xdr:col>
      <xdr:colOff>114300</xdr:colOff>
      <xdr:row>75</xdr:row>
      <xdr:rowOff>101324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5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22601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0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81117</xdr:rowOff>
    </xdr:from>
    <xdr:to>
      <xdr:col>20</xdr:col>
      <xdr:colOff>38100</xdr:colOff>
      <xdr:row>75</xdr:row>
      <xdr:rowOff>11267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27794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4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8172</xdr:rowOff>
    </xdr:from>
    <xdr:to>
      <xdr:col>15</xdr:col>
      <xdr:colOff>101600</xdr:colOff>
      <xdr:row>76</xdr:row>
      <xdr:rowOff>109772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126299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1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34776</xdr:rowOff>
    </xdr:from>
    <xdr:to>
      <xdr:col>10</xdr:col>
      <xdr:colOff>165100</xdr:colOff>
      <xdr:row>76</xdr:row>
      <xdr:rowOff>136376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152903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4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121459</xdr:rowOff>
    </xdr:from>
    <xdr:to>
      <xdr:col>6</xdr:col>
      <xdr:colOff>38100</xdr:colOff>
      <xdr:row>77</xdr:row>
      <xdr:rowOff>51609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68136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2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2045</xdr:rowOff>
    </xdr:from>
    <xdr:to>
      <xdr:col>24</xdr:col>
      <xdr:colOff>63500</xdr:colOff>
      <xdr:row>97</xdr:row>
      <xdr:rowOff>23228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32695"/>
          <a:ext cx="8382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23228</xdr:rowOff>
    </xdr:from>
    <xdr:to>
      <xdr:col>19</xdr:col>
      <xdr:colOff>177800</xdr:colOff>
      <xdr:row>97</xdr:row>
      <xdr:rowOff>77239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53878"/>
          <a:ext cx="889000" cy="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77239</xdr:rowOff>
    </xdr:from>
    <xdr:to>
      <xdr:col>15</xdr:col>
      <xdr:colOff>50800</xdr:colOff>
      <xdr:row>97</xdr:row>
      <xdr:rowOff>89874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07889"/>
          <a:ext cx="8890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82459</xdr:rowOff>
    </xdr:from>
    <xdr:to>
      <xdr:col>10</xdr:col>
      <xdr:colOff>114300</xdr:colOff>
      <xdr:row>97</xdr:row>
      <xdr:rowOff>89874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13109"/>
          <a:ext cx="889000" cy="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122695</xdr:rowOff>
    </xdr:from>
    <xdr:to>
      <xdr:col>24</xdr:col>
      <xdr:colOff>114300</xdr:colOff>
      <xdr:row>97</xdr:row>
      <xdr:rowOff>52845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101122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143878</xdr:rowOff>
    </xdr:from>
    <xdr:to>
      <xdr:col>20</xdr:col>
      <xdr:colOff>38100</xdr:colOff>
      <xdr:row>97</xdr:row>
      <xdr:rowOff>74028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26439</xdr:rowOff>
    </xdr:from>
    <xdr:to>
      <xdr:col>15</xdr:col>
      <xdr:colOff>101600</xdr:colOff>
      <xdr:row>97</xdr:row>
      <xdr:rowOff>128039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119166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39074</xdr:rowOff>
    </xdr:from>
    <xdr:to>
      <xdr:col>10</xdr:col>
      <xdr:colOff>165100</xdr:colOff>
      <xdr:row>97</xdr:row>
      <xdr:rowOff>140674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131801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31659</xdr:rowOff>
    </xdr:from>
    <xdr:to>
      <xdr:col>6</xdr:col>
      <xdr:colOff>38100</xdr:colOff>
      <xdr:row>97</xdr:row>
      <xdr:rowOff>133259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6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124386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5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137382</xdr:rowOff>
    </xdr:from>
    <xdr:to>
      <xdr:col>55</xdr:col>
      <xdr:colOff>0</xdr:colOff>
      <xdr:row>55</xdr:row>
      <xdr:rowOff>67528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224232"/>
          <a:ext cx="838200" cy="27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67528</xdr:rowOff>
    </xdr:from>
    <xdr:to>
      <xdr:col>50</xdr:col>
      <xdr:colOff>114300</xdr:colOff>
      <xdr:row>56</xdr:row>
      <xdr:rowOff>74630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497278"/>
          <a:ext cx="889000" cy="17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155261</xdr:rowOff>
    </xdr:from>
    <xdr:to>
      <xdr:col>45</xdr:col>
      <xdr:colOff>177800</xdr:colOff>
      <xdr:row>56</xdr:row>
      <xdr:rowOff>74630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13561"/>
          <a:ext cx="889000" cy="26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155261</xdr:rowOff>
    </xdr:from>
    <xdr:to>
      <xdr:col>41</xdr:col>
      <xdr:colOff>50800</xdr:colOff>
      <xdr:row>56</xdr:row>
      <xdr:rowOff>11799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13561"/>
          <a:ext cx="889000" cy="19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81990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116950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86582</xdr:rowOff>
    </xdr:from>
    <xdr:to>
      <xdr:col>55</xdr:col>
      <xdr:colOff>50800</xdr:colOff>
      <xdr:row>54</xdr:row>
      <xdr:rowOff>16732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17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109459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0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16728</xdr:rowOff>
    </xdr:from>
    <xdr:to>
      <xdr:col>50</xdr:col>
      <xdr:colOff>165100</xdr:colOff>
      <xdr:row>55</xdr:row>
      <xdr:rowOff>118328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134855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22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23830</xdr:rowOff>
    </xdr:from>
    <xdr:to>
      <xdr:col>46</xdr:col>
      <xdr:colOff>38100</xdr:colOff>
      <xdr:row>56</xdr:row>
      <xdr:rowOff>125430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141957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104461</xdr:rowOff>
    </xdr:from>
    <xdr:to>
      <xdr:col>41</xdr:col>
      <xdr:colOff>101600</xdr:colOff>
      <xdr:row>55</xdr:row>
      <xdr:rowOff>34611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51138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132449</xdr:rowOff>
    </xdr:from>
    <xdr:to>
      <xdr:col>36</xdr:col>
      <xdr:colOff>165100</xdr:colOff>
      <xdr:row>56</xdr:row>
      <xdr:rowOff>62599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79126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3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81015</xdr:rowOff>
    </xdr:from>
    <xdr:to>
      <xdr:col>55</xdr:col>
      <xdr:colOff>0</xdr:colOff>
      <xdr:row>72</xdr:row>
      <xdr:rowOff>65405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253965"/>
          <a:ext cx="838200" cy="15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20366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65405</xdr:rowOff>
    </xdr:from>
    <xdr:to>
      <xdr:col>50</xdr:col>
      <xdr:colOff>114300</xdr:colOff>
      <xdr:row>72</xdr:row>
      <xdr:rowOff>113803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409805"/>
          <a:ext cx="889000" cy="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166392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113803</xdr:rowOff>
    </xdr:from>
    <xdr:to>
      <xdr:col>45</xdr:col>
      <xdr:colOff>177800</xdr:colOff>
      <xdr:row>73</xdr:row>
      <xdr:rowOff>114717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458203"/>
          <a:ext cx="8890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102275</xdr:rowOff>
    </xdr:from>
    <xdr:to>
      <xdr:col>41</xdr:col>
      <xdr:colOff>50800</xdr:colOff>
      <xdr:row>73</xdr:row>
      <xdr:rowOff>114717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2275225"/>
          <a:ext cx="889000" cy="35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72928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115971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30215</xdr:rowOff>
    </xdr:from>
    <xdr:to>
      <xdr:col>55</xdr:col>
      <xdr:colOff>50800</xdr:colOff>
      <xdr:row>71</xdr:row>
      <xdr:rowOff>131815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2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53092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05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14605</xdr:rowOff>
    </xdr:from>
    <xdr:to>
      <xdr:col>50</xdr:col>
      <xdr:colOff>165100</xdr:colOff>
      <xdr:row>72</xdr:row>
      <xdr:rowOff>116205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3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132732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13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63003</xdr:rowOff>
    </xdr:from>
    <xdr:to>
      <xdr:col>46</xdr:col>
      <xdr:colOff>38100</xdr:colOff>
      <xdr:row>72</xdr:row>
      <xdr:rowOff>164603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40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9680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18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63917</xdr:rowOff>
    </xdr:from>
    <xdr:to>
      <xdr:col>41</xdr:col>
      <xdr:colOff>101600</xdr:colOff>
      <xdr:row>73</xdr:row>
      <xdr:rowOff>165517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5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10594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35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51475</xdr:rowOff>
    </xdr:from>
    <xdr:to>
      <xdr:col>36</xdr:col>
      <xdr:colOff>165100</xdr:colOff>
      <xdr:row>71</xdr:row>
      <xdr:rowOff>153075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22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169602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19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129401</xdr:rowOff>
    </xdr:from>
    <xdr:to>
      <xdr:col>55</xdr:col>
      <xdr:colOff>0</xdr:colOff>
      <xdr:row>97</xdr:row>
      <xdr:rowOff>23202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88601"/>
          <a:ext cx="838200" cy="6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23202</xdr:rowOff>
    </xdr:from>
    <xdr:to>
      <xdr:col>50</xdr:col>
      <xdr:colOff>114300</xdr:colOff>
      <xdr:row>97</xdr:row>
      <xdr:rowOff>75323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53852"/>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15418</xdr:rowOff>
    </xdr:from>
    <xdr:to>
      <xdr:col>45</xdr:col>
      <xdr:colOff>177800</xdr:colOff>
      <xdr:row>97</xdr:row>
      <xdr:rowOff>75323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46068"/>
          <a:ext cx="889000" cy="5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15418</xdr:rowOff>
    </xdr:from>
    <xdr:to>
      <xdr:col>41</xdr:col>
      <xdr:colOff>50800</xdr:colOff>
      <xdr:row>97</xdr:row>
      <xdr:rowOff>111474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646068"/>
          <a:ext cx="889000" cy="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78601</xdr:rowOff>
    </xdr:from>
    <xdr:to>
      <xdr:col>55</xdr:col>
      <xdr:colOff>50800</xdr:colOff>
      <xdr:row>97</xdr:row>
      <xdr:rowOff>8751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57028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51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143852</xdr:rowOff>
    </xdr:from>
    <xdr:to>
      <xdr:col>50</xdr:col>
      <xdr:colOff>165100</xdr:colOff>
      <xdr:row>97</xdr:row>
      <xdr:rowOff>74002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0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65129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69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24523</xdr:rowOff>
    </xdr:from>
    <xdr:to>
      <xdr:col>46</xdr:col>
      <xdr:colOff>38100</xdr:colOff>
      <xdr:row>97</xdr:row>
      <xdr:rowOff>126123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117250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4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136068</xdr:rowOff>
    </xdr:from>
    <xdr:to>
      <xdr:col>41</xdr:col>
      <xdr:colOff>101600</xdr:colOff>
      <xdr:row>97</xdr:row>
      <xdr:rowOff>66218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57345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68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60674</xdr:rowOff>
    </xdr:from>
    <xdr:to>
      <xdr:col>36</xdr:col>
      <xdr:colOff>165100</xdr:colOff>
      <xdr:row>97</xdr:row>
      <xdr:rowOff>162274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153401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77597</xdr:rowOff>
    </xdr:from>
    <xdr:to>
      <xdr:col>85</xdr:col>
      <xdr:colOff>127000</xdr:colOff>
      <xdr:row>37</xdr:row>
      <xdr:rowOff>8103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5735447"/>
          <a:ext cx="838200" cy="6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77597</xdr:rowOff>
    </xdr:from>
    <xdr:to>
      <xdr:col>81</xdr:col>
      <xdr:colOff>50800</xdr:colOff>
      <xdr:row>36</xdr:row>
      <xdr:rowOff>85446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5735447"/>
          <a:ext cx="889000" cy="5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39057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85446</xdr:rowOff>
    </xdr:from>
    <xdr:to>
      <xdr:col>76</xdr:col>
      <xdr:colOff>114300</xdr:colOff>
      <xdr:row>36</xdr:row>
      <xdr:rowOff>170675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257646"/>
          <a:ext cx="889000" cy="8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16789</xdr:rowOff>
    </xdr:from>
    <xdr:to>
      <xdr:col>71</xdr:col>
      <xdr:colOff>177800</xdr:colOff>
      <xdr:row>36</xdr:row>
      <xdr:rowOff>170675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5846089"/>
          <a:ext cx="889000" cy="49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128753</xdr:rowOff>
    </xdr:from>
    <xdr:to>
      <xdr:col>85</xdr:col>
      <xdr:colOff>177800</xdr:colOff>
      <xdr:row>37</xdr:row>
      <xdr:rowOff>58903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107180</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26797</xdr:rowOff>
    </xdr:from>
    <xdr:to>
      <xdr:col>81</xdr:col>
      <xdr:colOff>101600</xdr:colOff>
      <xdr:row>33</xdr:row>
      <xdr:rowOff>128397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6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144924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4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34646</xdr:rowOff>
    </xdr:from>
    <xdr:to>
      <xdr:col>76</xdr:col>
      <xdr:colOff>165100</xdr:colOff>
      <xdr:row>36</xdr:row>
      <xdr:rowOff>136246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127373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2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119875</xdr:rowOff>
    </xdr:from>
    <xdr:to>
      <xdr:col>72</xdr:col>
      <xdr:colOff>38100</xdr:colOff>
      <xdr:row>37</xdr:row>
      <xdr:rowOff>50025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41152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137439</xdr:rowOff>
    </xdr:from>
    <xdr:to>
      <xdr:col>67</xdr:col>
      <xdr:colOff>101600</xdr:colOff>
      <xdr:row>34</xdr:row>
      <xdr:rowOff>67589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7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84116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57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42507</xdr:rowOff>
    </xdr:from>
    <xdr:to>
      <xdr:col>85</xdr:col>
      <xdr:colOff>127000</xdr:colOff>
      <xdr:row>53</xdr:row>
      <xdr:rowOff>116040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8786457"/>
          <a:ext cx="838200" cy="4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116040</xdr:rowOff>
    </xdr:from>
    <xdr:to>
      <xdr:col>81</xdr:col>
      <xdr:colOff>50800</xdr:colOff>
      <xdr:row>54</xdr:row>
      <xdr:rowOff>4623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202890"/>
          <a:ext cx="889000" cy="6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166628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4623</xdr:rowOff>
    </xdr:from>
    <xdr:to>
      <xdr:col>76</xdr:col>
      <xdr:colOff>114300</xdr:colOff>
      <xdr:row>56</xdr:row>
      <xdr:rowOff>166801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262923"/>
          <a:ext cx="889000" cy="50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166801</xdr:rowOff>
    </xdr:from>
    <xdr:to>
      <xdr:col>71</xdr:col>
      <xdr:colOff>177800</xdr:colOff>
      <xdr:row>57</xdr:row>
      <xdr:rowOff>8916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768001"/>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163157</xdr:rowOff>
    </xdr:from>
    <xdr:to>
      <xdr:col>85</xdr:col>
      <xdr:colOff>177800</xdr:colOff>
      <xdr:row>51</xdr:row>
      <xdr:rowOff>93307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87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116184</xdr:rowOff>
    </xdr:from>
    <xdr:ext cx="599010"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868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65240</xdr:rowOff>
    </xdr:from>
    <xdr:to>
      <xdr:col>81</xdr:col>
      <xdr:colOff>101600</xdr:colOff>
      <xdr:row>53</xdr:row>
      <xdr:rowOff>166840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1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11917</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181795" y="892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125273</xdr:rowOff>
    </xdr:from>
    <xdr:to>
      <xdr:col>76</xdr:col>
      <xdr:colOff>165100</xdr:colOff>
      <xdr:row>54</xdr:row>
      <xdr:rowOff>55423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21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71950</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292795" y="898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116001</xdr:rowOff>
    </xdr:from>
    <xdr:to>
      <xdr:col>72</xdr:col>
      <xdr:colOff>38100</xdr:colOff>
      <xdr:row>57</xdr:row>
      <xdr:rowOff>46151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37278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129566</xdr:rowOff>
    </xdr:from>
    <xdr:to>
      <xdr:col>67</xdr:col>
      <xdr:colOff>101600</xdr:colOff>
      <xdr:row>57</xdr:row>
      <xdr:rowOff>59716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50843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82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22264</xdr:rowOff>
    </xdr:from>
    <xdr:to>
      <xdr:col>85</xdr:col>
      <xdr:colOff>127000</xdr:colOff>
      <xdr:row>79</xdr:row>
      <xdr:rowOff>33858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66814"/>
          <a:ext cx="8382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33858</xdr:rowOff>
    </xdr:from>
    <xdr:to>
      <xdr:col>81</xdr:col>
      <xdr:colOff>50800</xdr:colOff>
      <xdr:row>79</xdr:row>
      <xdr:rowOff>36437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78408"/>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6299</xdr:rowOff>
    </xdr:from>
    <xdr:to>
      <xdr:col>76</xdr:col>
      <xdr:colOff>114300</xdr:colOff>
      <xdr:row>79</xdr:row>
      <xdr:rowOff>36437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50849"/>
          <a:ext cx="889000" cy="3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154978</xdr:rowOff>
    </xdr:from>
    <xdr:to>
      <xdr:col>71</xdr:col>
      <xdr:colOff>177800</xdr:colOff>
      <xdr:row>79</xdr:row>
      <xdr:rowOff>6299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28078"/>
          <a:ext cx="889000" cy="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38092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8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142914</xdr:rowOff>
    </xdr:from>
    <xdr:to>
      <xdr:col>85</xdr:col>
      <xdr:colOff>177800</xdr:colOff>
      <xdr:row>79</xdr:row>
      <xdr:rowOff>73064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87178</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154508</xdr:rowOff>
    </xdr:from>
    <xdr:to>
      <xdr:col>81</xdr:col>
      <xdr:colOff>101600</xdr:colOff>
      <xdr:row>79</xdr:row>
      <xdr:rowOff>84658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75785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2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157087</xdr:rowOff>
    </xdr:from>
    <xdr:to>
      <xdr:col>76</xdr:col>
      <xdr:colOff>165100</xdr:colOff>
      <xdr:row>79</xdr:row>
      <xdr:rowOff>87237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78364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22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126949</xdr:rowOff>
    </xdr:from>
    <xdr:to>
      <xdr:col>72</xdr:col>
      <xdr:colOff>38100</xdr:colOff>
      <xdr:row>79</xdr:row>
      <xdr:rowOff>57099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48226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59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104178</xdr:rowOff>
    </xdr:from>
    <xdr:to>
      <xdr:col>67</xdr:col>
      <xdr:colOff>101600</xdr:colOff>
      <xdr:row>79</xdr:row>
      <xdr:rowOff>34328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50855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5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110058</xdr:rowOff>
    </xdr:from>
    <xdr:to>
      <xdr:col>85</xdr:col>
      <xdr:colOff>127000</xdr:colOff>
      <xdr:row>97</xdr:row>
      <xdr:rowOff>115598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40708"/>
          <a:ext cx="8382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115598</xdr:rowOff>
    </xdr:from>
    <xdr:to>
      <xdr:col>81</xdr:col>
      <xdr:colOff>50800</xdr:colOff>
      <xdr:row>97</xdr:row>
      <xdr:rowOff>130640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46248"/>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130640</xdr:rowOff>
    </xdr:from>
    <xdr:to>
      <xdr:col>76</xdr:col>
      <xdr:colOff>114300</xdr:colOff>
      <xdr:row>97</xdr:row>
      <xdr:rowOff>141605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61290"/>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123309</xdr:rowOff>
    </xdr:from>
    <xdr:to>
      <xdr:col>71</xdr:col>
      <xdr:colOff>177800</xdr:colOff>
      <xdr:row>97</xdr:row>
      <xdr:rowOff>141605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53959"/>
          <a:ext cx="889000" cy="1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59258</xdr:rowOff>
    </xdr:from>
    <xdr:to>
      <xdr:col>85</xdr:col>
      <xdr:colOff>177800</xdr:colOff>
      <xdr:row>97</xdr:row>
      <xdr:rowOff>160858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37685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64798</xdr:rowOff>
    </xdr:from>
    <xdr:to>
      <xdr:col>81</xdr:col>
      <xdr:colOff>101600</xdr:colOff>
      <xdr:row>97</xdr:row>
      <xdr:rowOff>166398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157525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79840</xdr:rowOff>
    </xdr:from>
    <xdr:to>
      <xdr:col>76</xdr:col>
      <xdr:colOff>165100</xdr:colOff>
      <xdr:row>98</xdr:row>
      <xdr:rowOff>9990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90805</xdr:rowOff>
    </xdr:from>
    <xdr:to>
      <xdr:col>72</xdr:col>
      <xdr:colOff>38100</xdr:colOff>
      <xdr:row>98</xdr:row>
      <xdr:rowOff>20955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12082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72509</xdr:rowOff>
    </xdr:from>
    <xdr:to>
      <xdr:col>67</xdr:col>
      <xdr:colOff>101600</xdr:colOff>
      <xdr:row>98</xdr:row>
      <xdr:rowOff>2659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0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165236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増加幅が</a:t>
          </a:r>
          <a:r>
            <a:rPr kumimoji="1" lang="ja-JP" altLang="ja-JP" sz="1100">
              <a:solidFill>
                <a:sysClr val="windowText" lastClr="000000"/>
              </a:solidFill>
              <a:effectLst/>
              <a:latin typeface="+mn-lt"/>
              <a:ea typeface="+mn-ea"/>
              <a:cs typeface="+mn-cs"/>
            </a:rPr>
            <a:t>大きい費</a:t>
          </a:r>
          <a:r>
            <a:rPr kumimoji="1" lang="ja-JP" altLang="en-US" sz="1100">
              <a:solidFill>
                <a:sysClr val="windowText" lastClr="000000"/>
              </a:solidFill>
              <a:effectLst/>
              <a:latin typeface="+mn-lt"/>
              <a:ea typeface="+mn-ea"/>
              <a:cs typeface="+mn-cs"/>
            </a:rPr>
            <a:t>目</a:t>
          </a:r>
          <a:r>
            <a:rPr kumimoji="1" lang="ja-JP" altLang="ja-JP" sz="1100">
              <a:solidFill>
                <a:sysClr val="windowText" lastClr="000000"/>
              </a:solidFill>
              <a:effectLst/>
              <a:latin typeface="+mn-lt"/>
              <a:ea typeface="+mn-ea"/>
              <a:cs typeface="+mn-cs"/>
            </a:rPr>
            <a:t>、類似</a:t>
          </a:r>
          <a:r>
            <a:rPr kumimoji="1" lang="ja-JP" altLang="ja-JP" sz="1100">
              <a:solidFill>
                <a:schemeClr val="dk1"/>
              </a:solidFill>
              <a:effectLst/>
              <a:latin typeface="+mn-lt"/>
              <a:ea typeface="+mn-ea"/>
              <a:cs typeface="+mn-cs"/>
            </a:rPr>
            <a:t>団体平均を上回っている費目を抽出して記載する。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農林水産業費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60,642</a:t>
          </a:r>
          <a:r>
            <a:rPr kumimoji="1" lang="ja-JP" altLang="en-US"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16,722</a:t>
          </a:r>
          <a:r>
            <a:rPr kumimoji="1" lang="ja-JP" altLang="en-US" sz="1100">
              <a:solidFill>
                <a:schemeClr val="dk1"/>
              </a:solidFill>
              <a:effectLst/>
              <a:latin typeface="+mn-lt"/>
              <a:ea typeface="+mn-ea"/>
              <a:cs typeface="+mn-cs"/>
            </a:rPr>
            <a:t>円増加している。これは、畜産・酪農収益力強化整備等特別対策事業や硬質フィルムハウス建設事業に伴う増加が要因である。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85,094</a:t>
          </a:r>
          <a:r>
            <a:rPr kumimoji="1" lang="ja-JP" altLang="en-US"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9,544</a:t>
          </a:r>
          <a:r>
            <a:rPr kumimoji="1" lang="ja-JP" altLang="en-US" sz="1100">
              <a:solidFill>
                <a:schemeClr val="dk1"/>
              </a:solidFill>
              <a:effectLst/>
              <a:latin typeface="+mn-lt"/>
              <a:ea typeface="+mn-ea"/>
              <a:cs typeface="+mn-cs"/>
            </a:rPr>
            <a:t>円増加している。これは、ふるさと納税の寄付額が増えたことによるふるさと納税事業に係る経費の増加が主な要因である。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138,153</a:t>
          </a:r>
          <a:r>
            <a:rPr kumimoji="1" lang="ja-JP" altLang="en-US"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32,790</a:t>
          </a:r>
          <a:r>
            <a:rPr kumimoji="1" lang="ja-JP" altLang="en-US" sz="1100">
              <a:solidFill>
                <a:schemeClr val="dk1"/>
              </a:solidFill>
              <a:effectLst/>
              <a:latin typeface="+mn-lt"/>
              <a:ea typeface="+mn-ea"/>
              <a:cs typeface="+mn-cs"/>
            </a:rPr>
            <a:t>円増加している。これは、新田コミュニティセンターの指定管理料や屋外運動場建設事業、スタジアム照明整備事業に伴う増加が主な要因である。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財政調整基金については取り崩しを行わず、</a:t>
          </a:r>
          <a:r>
            <a:rPr kumimoji="1" lang="en-US" altLang="ja-JP" sz="1400">
              <a:latin typeface="ＭＳ ゴシック" pitchFamily="49" charset="-128"/>
              <a:ea typeface="ＭＳ ゴシック" pitchFamily="49" charset="-128"/>
            </a:rPr>
            <a:t>198,705</a:t>
          </a:r>
          <a:r>
            <a:rPr kumimoji="1" lang="ja-JP" altLang="en-US" sz="1400">
              <a:latin typeface="ＭＳ ゴシック" pitchFamily="49" charset="-128"/>
              <a:ea typeface="ＭＳ ゴシック" pitchFamily="49" charset="-128"/>
            </a:rPr>
            <a:t>千円の積立を行ったため残高を増やすことができ、標準財政規模比も</a:t>
          </a:r>
          <a:r>
            <a:rPr kumimoji="1" lang="en-US" altLang="ja-JP" sz="1400">
              <a:latin typeface="ＭＳ ゴシック" pitchFamily="49" charset="-128"/>
              <a:ea typeface="ＭＳ ゴシック" pitchFamily="49" charset="-128"/>
            </a:rPr>
            <a:t>4.91</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20.51</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今後とも、経常経費の抑制や歳入歳出のバランスを重視した健全な財政運営を行っていくとともに、公共施設の改修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更新工事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や災害等不測の事態に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備え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財政調整基金の積立に努めていく。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一般会計及び公営企業会計等について、すべての会計が赤字を計上しておらず、連結実質赤字は生じていない。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今後も事業見直し等による歳出の抑制や受益者負担の適正化など、健全な財政運営及び事業経営を図る必要がある。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a:t>
          </a:r>
          <a:r>
            <a:rPr kumimoji="1" lang="en-US" altLang="ja-JP" sz="1400">
              <a:solidFill>
                <a:schemeClr val="tx1"/>
              </a:solidFill>
              <a:latin typeface="ＭＳ ゴシック" pitchFamily="49" charset="-128"/>
              <a:ea typeface="ＭＳ ゴシック" pitchFamily="49" charset="-128"/>
            </a:rPr>
            <a:t>8</a:t>
          </a:r>
          <a:r>
            <a:rPr kumimoji="1" lang="ja-JP" altLang="en-US" sz="1400">
              <a:solidFill>
                <a:schemeClr val="tx1"/>
              </a:solidFill>
              <a:latin typeface="ＭＳ ゴシック" pitchFamily="49" charset="-128"/>
              <a:ea typeface="ＭＳ ゴシック" pitchFamily="49" charset="-128"/>
            </a:rPr>
            <a:t>の事業債が償還終了したが、</a:t>
          </a:r>
          <a:r>
            <a:rPr kumimoji="1" lang="en-US" altLang="ja-JP" sz="1400">
              <a:solidFill>
                <a:schemeClr val="tx1"/>
              </a:solidFill>
              <a:latin typeface="ＭＳ ゴシック" pitchFamily="49" charset="-128"/>
              <a:ea typeface="ＭＳ ゴシック" pitchFamily="49" charset="-128"/>
            </a:rPr>
            <a:t>24</a:t>
          </a:r>
          <a:r>
            <a:rPr kumimoji="1" lang="ja-JP" altLang="en-US" sz="1400">
              <a:solidFill>
                <a:schemeClr val="tx1"/>
              </a:solidFill>
              <a:latin typeface="ＭＳ ゴシック" pitchFamily="49" charset="-128"/>
              <a:ea typeface="ＭＳ ゴシック" pitchFamily="49" charset="-128"/>
            </a:rPr>
            <a:t>の事業債が償還開始したことにより元利償還金が増加している。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今後も普通建設事業が控えているため、計画的な借入及び償還を行い、健全な財政運営に努める。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将来負担比率の分子の減（前年度比▲</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百万円）の要因としては、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償還額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借入額を下回ったことによ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en-US" sz="1400">
              <a:latin typeface="ＭＳ ゴシック" pitchFamily="49" charset="-128"/>
              <a:ea typeface="ＭＳ ゴシック" pitchFamily="49" charset="-128"/>
            </a:rPr>
            <a:t>一般会計に係る地方債の現在高が減少（前年度比▲</a:t>
          </a:r>
          <a:r>
            <a:rPr kumimoji="1" lang="en-US" altLang="ja-JP" sz="1400">
              <a:latin typeface="ＭＳ ゴシック" pitchFamily="49" charset="-128"/>
              <a:ea typeface="ＭＳ ゴシック" pitchFamily="49" charset="-128"/>
            </a:rPr>
            <a:t>372,680</a:t>
          </a:r>
          <a:r>
            <a:rPr kumimoji="1" lang="ja-JP" altLang="en-US" sz="1400">
              <a:latin typeface="ＭＳ ゴシック" pitchFamily="49" charset="-128"/>
              <a:ea typeface="ＭＳ ゴシック" pitchFamily="49" charset="-128"/>
            </a:rPr>
            <a:t>百万円）したことが主な要因として挙げられる。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今後も地方債現在高の圧縮等を図り、健全な財政運営に努める。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DC349E42-4E2B-48EB-83EE-6F0584A20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16AD536-3A1D-4EC0-8BAC-81AAC72A915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AFE204CB-44F8-4179-A8BC-EDCBEFDCE4D1}"/>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FF32775-3974-48FF-BBCC-3A24DA581F5D}"/>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17084A1-27BA-435E-95DF-C2F5C1D1C7D6}"/>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52FAC2-6EC4-4B94-A1F4-3EF1DF77FB67}"/>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2DC8656-505B-42C5-B816-6EDF406F097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宮崎県新富町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D5168FF0-C274-4EA6-B0AC-30FD0CED94C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15C0797-FDE9-4FC4-9C1D-FC0ABDA8EED1}"/>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7B4EAF88-4823-4C05-AEB7-5A155002A00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F95714A-07CF-4622-9B55-348C7C7BDCB9}"/>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その理由として、財政調整基金に約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の積み増しを行ったが、ふるさと納税寄付金を原資とした「がんばる新富町応援基金」や企業版ふるさと納税寄附金を原資とした「まち・ひと・しごと創生総合戦略事業運営基金」において、様々な事業実施に当該基金を活用したことで、積立額より取崩し額が多くな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千百万円の減となったことが主な要因である。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次年度以降もスマートインターチェンジ建設、国民スポーツ大会開催に向けた整備事業が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予定されて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いるため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今後の財政需要の増大にも適切に対応していけるように、積み増しと取崩しを行っていくことを予定している。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18BCDCE-9798-4DBB-984F-779B85DA10C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36976134-48E6-4338-B66A-DCB79A900268}"/>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C875E3E-0222-4076-8EDC-28D590518D49}"/>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・がんばる新富町応援基金：誇りと自信を持ち元気が出る人・ものづくり事業、安全・安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心して生活できる地域づくり事業、夢と希望が膨</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らむ豊かな暮らしづくり事業等で寄付者が選択した事業。</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・公営企業等資金運用基金：公営企業等の資金を本町が一括して債券等で運用するための基金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であり、</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基金の使途は無い。</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・すこやか安心基金：乳幼児、児童生徒及び高校生等の医療費及び新富町多子世帯保育料等の助成。</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・公共施設等整備基金：公共施設等の整備。</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・学校教育振興基金：学力向上のための補助教員や支援が必要な児童の教育支援員等の配置。</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mn-lt"/>
              <a:ea typeface="+mn-ea"/>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・がんばる新富町応援基金：多くの事業に活用することとしたため、積み立てた額より事業費のほうが多かったため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187</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・すこやか安心基金：防衛省の再編関連移転訓練等交付金で積立てた額より事業費のほうが多かったため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・公共施設等整備基金：生活道路舗装補修事業で取崩しを行ったため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・学校教育振興基金：防衛省の調整交付金で積立てた額より事業費のほうが多かったため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・人件費の増加や物価高騰等による事業経費の増加により、積立額より取崩額が多くなり事業費の基金残高が減少していくことが予想されるため財政調整基金を主にその他</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特定目的</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基金も今後の事業費見込に注視し、一定額を確保していく。</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27B633D-C903-43DF-A10B-C26C282730C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8E2354A0-2A3C-405F-B074-0BCEBACD8094}"/>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54E6FE2-05AB-4BCF-B78F-F16F3F8F74FD}"/>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年度までは、基金残高約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億円を確保していたが、公共施設の老朽化に伴う修繕や更新、消費税増税や会計年度任用職員制度への移行により一般財源を必要とする機会が増え、取崩しを行う機会が増えてきた。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年度においては、ふるさと納税を原資とする基金等その他特目基金を活用すること等で取崩しを行うことなく、積立を行えたため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大規模自然災害などが生じた際に備えるため、補助金等の徹底的な見直し、業務の効率化を進め、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億円は確保できるよう積立を行っていく。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143FDF15-9428-4214-BBFD-BC444D716D3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BC4CF69-35DA-4BBB-BAA3-8D5FC33CA44B}"/>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B6B96595-9CB1-4218-A520-96F9B74FB8DC}"/>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年度末の基金残高は、利子による積立を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万円行ったが、令和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年度の臨時財政対策債を償還するための取崩しを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今後の金利変動等の公債費の償還リスクに備えるため、現在の残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高を維持する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こと</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267DB59E-A78A-4D28-96F8-46CC7B85084A}"/>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57D369E-0506-43AC-BA74-E9E3EC7C4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1D12A05-CF89-4C31-90C4-89A583EC3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1DCC9D46-2B87-4BBF-858D-DADDD6A1FD5A}"/>
            </a:ext>
          </a:extLst>
        </xdr:cNvPr>
        <xdr:cNvSpPr/>
      </xdr:nvSpPr>
      <xdr:spPr>
        <a:xfrm>
          <a:off x="15011400" y="93630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D7322682-98C6-40A5-843A-B1ACF5AD8C2C}"/>
            </a:ext>
          </a:extLst>
        </xdr:cNvPr>
        <xdr:cNvSpPr/>
      </xdr:nvSpPr>
      <xdr:spPr>
        <a:xfrm>
          <a:off x="16306800" y="93630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7B9A04B5-2114-4ED1-9CE5-26B028B62D5A}"/>
            </a:ext>
          </a:extLst>
        </xdr:cNvPr>
        <xdr:cNvSpPr/>
      </xdr:nvSpPr>
      <xdr:spPr>
        <a:xfrm>
          <a:off x="15011400" y="131730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8453511B-86D0-47E1-ACFE-FD254E4622D2}"/>
            </a:ext>
          </a:extLst>
        </xdr:cNvPr>
        <xdr:cNvSpPr/>
      </xdr:nvSpPr>
      <xdr:spPr>
        <a:xfrm>
          <a:off x="16306800" y="131730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D142E568-8237-4439-8C43-21F2DE9A794F}"/>
            </a:ext>
          </a:extLst>
        </xdr:cNvPr>
        <xdr:cNvSpPr/>
      </xdr:nvSpPr>
      <xdr:spPr>
        <a:xfrm>
          <a:off x="359410" y="59690"/>
          <a:ext cx="1076261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548E045D-BDC6-4A12-92A3-6CD8F6F4F0C6}"/>
            </a:ext>
          </a:extLst>
        </xdr:cNvPr>
        <xdr:cNvSpPr/>
      </xdr:nvSpPr>
      <xdr:spPr>
        <a:xfrm>
          <a:off x="14527530" y="190500"/>
          <a:ext cx="33610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E00A35A5-8301-4B1D-BB81-BBD4045017D8}"/>
            </a:ext>
          </a:extLst>
        </xdr:cNvPr>
        <xdr:cNvSpPr/>
      </xdr:nvSpPr>
      <xdr:spPr>
        <a:xfrm>
          <a:off x="14522450" y="212090"/>
          <a:ext cx="334327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A0E03FBD-407F-4BBE-8B12-F59C4DDE0367}"/>
            </a:ext>
          </a:extLst>
        </xdr:cNvPr>
        <xdr:cNvSpPr/>
      </xdr:nvSpPr>
      <xdr:spPr>
        <a:xfrm>
          <a:off x="14544040" y="245110"/>
          <a:ext cx="3289935"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42B68FE8-D0CF-414A-9E84-F5F07C463F84}"/>
            </a:ext>
          </a:extLst>
        </xdr:cNvPr>
        <xdr:cNvSpPr/>
      </xdr:nvSpPr>
      <xdr:spPr>
        <a:xfrm>
          <a:off x="12131675" y="190500"/>
          <a:ext cx="225869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F2CF4198-5302-4E3D-8334-4B095E019D40}"/>
            </a:ext>
          </a:extLst>
        </xdr:cNvPr>
        <xdr:cNvSpPr/>
      </xdr:nvSpPr>
      <xdr:spPr>
        <a:xfrm>
          <a:off x="12153265" y="212090"/>
          <a:ext cx="222186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B340A9FF-E54C-4B0F-B03A-C0560B3B5FBF}"/>
            </a:ext>
          </a:extLst>
        </xdr:cNvPr>
        <xdr:cNvSpPr/>
      </xdr:nvSpPr>
      <xdr:spPr>
        <a:xfrm>
          <a:off x="12184380" y="245110"/>
          <a:ext cx="217995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9C0089EE-E3F9-4EA3-B34A-37C5150CA311}"/>
            </a:ext>
          </a:extLst>
        </xdr:cNvPr>
        <xdr:cNvSpPr/>
      </xdr:nvSpPr>
      <xdr:spPr>
        <a:xfrm>
          <a:off x="440690" y="885190"/>
          <a:ext cx="857631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660788CA-5E2C-43B5-93E5-7ED0F0586261}"/>
            </a:ext>
          </a:extLst>
        </xdr:cNvPr>
        <xdr:cNvSpPr/>
      </xdr:nvSpPr>
      <xdr:spPr>
        <a:xfrm>
          <a:off x="563880" y="924560"/>
          <a:ext cx="11664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5D29A315-163E-4A52-A422-08E39C1769C1}"/>
            </a:ext>
          </a:extLst>
        </xdr:cNvPr>
        <xdr:cNvSpPr/>
      </xdr:nvSpPr>
      <xdr:spPr>
        <a:xfrm>
          <a:off x="1697355" y="924560"/>
          <a:ext cx="113347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16,888
16,730
61.48
14,484,607
13,891,583
396,511
4,271,783
5,591,230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4ECE566C-F2D0-4104-B16F-DD4B28B6C8F4}"/>
            </a:ext>
          </a:extLst>
        </xdr:cNvPr>
        <xdr:cNvSpPr/>
      </xdr:nvSpPr>
      <xdr:spPr>
        <a:xfrm>
          <a:off x="2830830" y="924560"/>
          <a:ext cx="12954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1E669ED0-A4CB-4F49-8F12-534026FE608F}"/>
            </a:ext>
          </a:extLst>
        </xdr:cNvPr>
        <xdr:cNvSpPr/>
      </xdr:nvSpPr>
      <xdr:spPr>
        <a:xfrm>
          <a:off x="4126230" y="939800"/>
          <a:ext cx="17119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E7EEF2F8-A0BB-4534-9486-B9845FBCDA60}"/>
            </a:ext>
          </a:extLst>
        </xdr:cNvPr>
        <xdr:cNvSpPr/>
      </xdr:nvSpPr>
      <xdr:spPr>
        <a:xfrm>
          <a:off x="5838190" y="939800"/>
          <a:ext cx="107378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F1F691E-DEFD-4AFE-BEC2-D332AA03F0E3}"/>
            </a:ext>
          </a:extLst>
        </xdr:cNvPr>
        <xdr:cNvSpPr/>
      </xdr:nvSpPr>
      <xdr:spPr>
        <a:xfrm>
          <a:off x="6971665" y="954405"/>
          <a:ext cx="55499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73F6F646-6EFF-4834-93D8-69374A88DEBD}"/>
            </a:ext>
          </a:extLst>
        </xdr:cNvPr>
        <xdr:cNvSpPr/>
      </xdr:nvSpPr>
      <xdr:spPr>
        <a:xfrm>
          <a:off x="4126230" y="1716405"/>
          <a:ext cx="171196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341B14F6-7CAF-4980-8F36-552B176F19F7}"/>
            </a:ext>
          </a:extLst>
        </xdr:cNvPr>
        <xdr:cNvSpPr/>
      </xdr:nvSpPr>
      <xdr:spPr>
        <a:xfrm>
          <a:off x="5907405" y="1716405"/>
          <a:ext cx="31095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CA630B3E-C6C5-459F-A4A1-B0EBFC81D12C}"/>
            </a:ext>
          </a:extLst>
        </xdr:cNvPr>
        <xdr:cNvSpPr/>
      </xdr:nvSpPr>
      <xdr:spPr>
        <a:xfrm>
          <a:off x="9455150" y="885190"/>
          <a:ext cx="12954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428E826B-4D56-4639-9ED9-431370516D10}"/>
            </a:ext>
          </a:extLst>
        </xdr:cNvPr>
        <xdr:cNvSpPr/>
      </xdr:nvSpPr>
      <xdr:spPr>
        <a:xfrm>
          <a:off x="9665970" y="954405"/>
          <a:ext cx="113347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F0633FFC-E14F-4391-8F01-8FF2390C0C05}"/>
            </a:ext>
          </a:extLst>
        </xdr:cNvPr>
        <xdr:cNvSpPr/>
      </xdr:nvSpPr>
      <xdr:spPr>
        <a:xfrm>
          <a:off x="9665970" y="1217295"/>
          <a:ext cx="1133475"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A7C83AD4-B6B6-4530-A0E6-6DBD73685006}"/>
            </a:ext>
          </a:extLst>
        </xdr:cNvPr>
        <xdr:cNvSpPr/>
      </xdr:nvSpPr>
      <xdr:spPr>
        <a:xfrm>
          <a:off x="9665970" y="1560195"/>
          <a:ext cx="1252855"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D4BE0613-EDA1-4EDD-B419-B36388AAD17C}"/>
            </a:ext>
          </a:extLst>
        </xdr:cNvPr>
        <xdr:cNvCxnSpPr/>
      </xdr:nvCxnSpPr>
      <xdr:spPr>
        <a:xfrm flipH="1">
          <a:off x="9509125" y="1037590"/>
          <a:ext cx="17716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55B5EA9D-B69E-4A17-8B58-0D1D7D40EEA6}"/>
            </a:ext>
          </a:extLst>
        </xdr:cNvPr>
        <xdr:cNvSpPr/>
      </xdr:nvSpPr>
      <xdr:spPr>
        <a:xfrm>
          <a:off x="95592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F5FC1DE4-C680-4ACC-8287-A6855241BB30}"/>
            </a:ext>
          </a:extLst>
        </xdr:cNvPr>
        <xdr:cNvSpPr/>
      </xdr:nvSpPr>
      <xdr:spPr>
        <a:xfrm>
          <a:off x="95592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D4648E9B-2B65-4430-8594-A932F23990E7}"/>
            </a:ext>
          </a:extLst>
        </xdr:cNvPr>
        <xdr:cNvCxnSpPr/>
      </xdr:nvCxnSpPr>
      <xdr:spPr>
        <a:xfrm>
          <a:off x="96037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6402F302-543F-4FEC-92FD-19BFBDEDC63B}"/>
            </a:ext>
          </a:extLst>
        </xdr:cNvPr>
        <xdr:cNvCxnSpPr/>
      </xdr:nvCxnSpPr>
      <xdr:spPr>
        <a:xfrm>
          <a:off x="9524365" y="1560195"/>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C4B50AE6-E800-4430-9597-48CA8D1F37F7}"/>
            </a:ext>
          </a:extLst>
        </xdr:cNvPr>
        <xdr:cNvCxnSpPr/>
      </xdr:nvCxnSpPr>
      <xdr:spPr>
        <a:xfrm flipV="1">
          <a:off x="96037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8961DE44-F4BF-48E7-80FE-C20D35AA860F}"/>
            </a:ext>
          </a:extLst>
        </xdr:cNvPr>
        <xdr:cNvCxnSpPr/>
      </xdr:nvCxnSpPr>
      <xdr:spPr>
        <a:xfrm>
          <a:off x="9524365" y="1941195"/>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58ADE998-D41A-446E-8012-8F96856DA76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298BDFD6-9006-4798-8B6F-D1DEDA46B14D}"/>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A87B747E-CD75-4233-99DB-A137F73B243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0DA7C0FE-4717-4ED5-95A3-71AF4F41DCFF}"/>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1B14BFF-99F1-4883-888F-EDAC3477D078}"/>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C8D05E18-4643-4268-9E59-45DA283F46A4}"/>
            </a:ext>
          </a:extLst>
        </xdr:cNvPr>
        <xdr:cNvSpPr/>
      </xdr:nvSpPr>
      <xdr:spPr>
        <a:xfrm>
          <a:off x="1104265" y="4254500"/>
          <a:ext cx="361696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B4648EC2-FDAD-4866-B9DF-C6AB58E0C5A2}"/>
            </a:ext>
          </a:extLst>
        </xdr:cNvPr>
        <xdr:cNvSpPr/>
      </xdr:nvSpPr>
      <xdr:spPr>
        <a:xfrm>
          <a:off x="1732774" y="4607497"/>
          <a:ext cx="1464591"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AD8E7065-1BD8-4626-B67A-C31A5E996B2C}"/>
            </a:ext>
          </a:extLst>
        </xdr:cNvPr>
        <xdr:cNvSpPr/>
      </xdr:nvSpPr>
      <xdr:spPr>
        <a:xfrm>
          <a:off x="3289929" y="4585111"/>
          <a:ext cx="717561"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31660CAD-64F6-4BF0-B738-47ACBD5788AD}"/>
            </a:ext>
          </a:extLst>
        </xdr:cNvPr>
        <xdr:cNvSpPr/>
      </xdr:nvSpPr>
      <xdr:spPr>
        <a:xfrm>
          <a:off x="4666615" y="4368165"/>
          <a:ext cx="12954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D7702268-FE22-4FD0-944D-47684E652315}"/>
            </a:ext>
          </a:extLst>
        </xdr:cNvPr>
        <xdr:cNvSpPr/>
      </xdr:nvSpPr>
      <xdr:spPr>
        <a:xfrm>
          <a:off x="4666615" y="455104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FF00B1D5-9A86-4946-A315-43C9456127E1}"/>
            </a:ext>
          </a:extLst>
        </xdr:cNvPr>
        <xdr:cNvSpPr/>
      </xdr:nvSpPr>
      <xdr:spPr>
        <a:xfrm>
          <a:off x="5962015" y="4368165"/>
          <a:ext cx="12954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3E76E965-81ED-454A-83B8-9AB36E13C618}"/>
            </a:ext>
          </a:extLst>
        </xdr:cNvPr>
        <xdr:cNvSpPr/>
      </xdr:nvSpPr>
      <xdr:spPr>
        <a:xfrm>
          <a:off x="5962015" y="455104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91282971-5027-453F-B5D1-7ABB447FF3A5}"/>
            </a:ext>
          </a:extLst>
        </xdr:cNvPr>
        <xdr:cNvSpPr/>
      </xdr:nvSpPr>
      <xdr:spPr>
        <a:xfrm>
          <a:off x="7388225" y="4368165"/>
          <a:ext cx="12954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76597DA9-9BBE-48B3-A908-9589CF51235C}"/>
            </a:ext>
          </a:extLst>
        </xdr:cNvPr>
        <xdr:cNvSpPr/>
      </xdr:nvSpPr>
      <xdr:spPr>
        <a:xfrm>
          <a:off x="7388225" y="455104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6D21EC44-A7AA-4004-9B38-5F0A578967F3}"/>
            </a:ext>
          </a:extLst>
        </xdr:cNvPr>
        <xdr:cNvSpPr/>
      </xdr:nvSpPr>
      <xdr:spPr>
        <a:xfrm>
          <a:off x="1104265" y="4932045"/>
          <a:ext cx="361696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BC5FEF06-FC70-4730-B766-C2DFDD17D3F0}"/>
            </a:ext>
          </a:extLst>
        </xdr:cNvPr>
        <xdr:cNvSpPr/>
      </xdr:nvSpPr>
      <xdr:spPr>
        <a:xfrm>
          <a:off x="4959350" y="4932045"/>
          <a:ext cx="4048125"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A854438F-0F3D-4D96-9957-6DB3AD7A5429}"/>
            </a:ext>
          </a:extLst>
        </xdr:cNvPr>
        <xdr:cNvSpPr/>
      </xdr:nvSpPr>
      <xdr:spPr>
        <a:xfrm>
          <a:off x="4959350" y="5001260"/>
          <a:ext cx="38862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47BFC4DF-5035-493C-9EF7-DEF986A8F339}"/>
            </a:ext>
          </a:extLst>
        </xdr:cNvPr>
        <xdr:cNvSpPr txBox="1"/>
      </xdr:nvSpPr>
      <xdr:spPr>
        <a:xfrm>
          <a:off x="5006975" y="5229860"/>
          <a:ext cx="38696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規施設の建設や老朽化施設の廃止により有形固定資産原価償却率は類似団体より低い水準となっている。公共施設総合管理計画等に基づいた適切な維持管理、老朽施設の計画的な用途廃止を今後も継続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5A804B3E-B23D-4E3E-AD06-CB7095781F0F}"/>
            </a:ext>
          </a:extLst>
        </xdr:cNvPr>
        <xdr:cNvSpPr txBox="1"/>
      </xdr:nvSpPr>
      <xdr:spPr>
        <a:xfrm>
          <a:off x="10852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C77B92D-4C20-48F7-B308-DBE0DDF7CF8F}"/>
            </a:ext>
          </a:extLst>
        </xdr:cNvPr>
        <xdr:cNvCxnSpPr/>
      </xdr:nvCxnSpPr>
      <xdr:spPr>
        <a:xfrm>
          <a:off x="1104265" y="7096760"/>
          <a:ext cx="3616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D4C3574B-ADB3-4573-8832-3A987F6F588A}"/>
            </a:ext>
          </a:extLst>
        </xdr:cNvPr>
        <xdr:cNvSpPr txBox="1"/>
      </xdr:nvSpPr>
      <xdr:spPr>
        <a:xfrm>
          <a:off x="76519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FB4E4827-BBB4-4C7E-9343-7998E8680D26}"/>
            </a:ext>
          </a:extLst>
        </xdr:cNvPr>
        <xdr:cNvCxnSpPr/>
      </xdr:nvCxnSpPr>
      <xdr:spPr>
        <a:xfrm>
          <a:off x="1104265" y="6733117"/>
          <a:ext cx="3616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D1615778-FBF5-470A-88D6-A2200E94016A}"/>
            </a:ext>
          </a:extLst>
        </xdr:cNvPr>
        <xdr:cNvSpPr txBox="1"/>
      </xdr:nvSpPr>
      <xdr:spPr>
        <a:xfrm>
          <a:off x="76519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3CC778FA-8C62-41F6-894F-8D7CE41002AA}"/>
            </a:ext>
          </a:extLst>
        </xdr:cNvPr>
        <xdr:cNvCxnSpPr/>
      </xdr:nvCxnSpPr>
      <xdr:spPr>
        <a:xfrm>
          <a:off x="1104265" y="6369473"/>
          <a:ext cx="3616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4DE9E246-819F-432B-B722-6DFAA623C375}"/>
            </a:ext>
          </a:extLst>
        </xdr:cNvPr>
        <xdr:cNvSpPr txBox="1"/>
      </xdr:nvSpPr>
      <xdr:spPr>
        <a:xfrm>
          <a:off x="76519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CB20F419-225D-46CF-B1B1-08D9DF9D1649}"/>
            </a:ext>
          </a:extLst>
        </xdr:cNvPr>
        <xdr:cNvCxnSpPr/>
      </xdr:nvCxnSpPr>
      <xdr:spPr>
        <a:xfrm>
          <a:off x="1104265" y="6013450"/>
          <a:ext cx="3616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EAD122B5-4784-40AD-9213-E7AFDB44ACC6}"/>
            </a:ext>
          </a:extLst>
        </xdr:cNvPr>
        <xdr:cNvSpPr txBox="1"/>
      </xdr:nvSpPr>
      <xdr:spPr>
        <a:xfrm>
          <a:off x="76519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7CCFECD3-C7BD-4655-8897-960CC11CE207}"/>
            </a:ext>
          </a:extLst>
        </xdr:cNvPr>
        <xdr:cNvCxnSpPr/>
      </xdr:nvCxnSpPr>
      <xdr:spPr>
        <a:xfrm>
          <a:off x="1104265" y="5649807"/>
          <a:ext cx="3616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7E32B875-54F7-4063-A892-75D02099BC1E}"/>
            </a:ext>
          </a:extLst>
        </xdr:cNvPr>
        <xdr:cNvSpPr txBox="1"/>
      </xdr:nvSpPr>
      <xdr:spPr>
        <a:xfrm>
          <a:off x="76519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10629CD1-6DF5-4BDA-B112-E88674F617FD}"/>
            </a:ext>
          </a:extLst>
        </xdr:cNvPr>
        <xdr:cNvCxnSpPr/>
      </xdr:nvCxnSpPr>
      <xdr:spPr>
        <a:xfrm>
          <a:off x="1104265" y="5295688"/>
          <a:ext cx="3616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AB023111-C5F2-4E19-ABBB-CFF8E3034F30}"/>
            </a:ext>
          </a:extLst>
        </xdr:cNvPr>
        <xdr:cNvSpPr txBox="1"/>
      </xdr:nvSpPr>
      <xdr:spPr>
        <a:xfrm>
          <a:off x="76519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97DC06-3359-4D72-AD5F-21802D86C5B2}"/>
            </a:ext>
          </a:extLst>
        </xdr:cNvPr>
        <xdr:cNvCxnSpPr/>
      </xdr:nvCxnSpPr>
      <xdr:spPr>
        <a:xfrm>
          <a:off x="1104265" y="4932045"/>
          <a:ext cx="3616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5A180C92-C4FD-4091-BEE5-CE73D1F8BC86}"/>
            </a:ext>
          </a:extLst>
        </xdr:cNvPr>
        <xdr:cNvSpPr txBox="1"/>
      </xdr:nvSpPr>
      <xdr:spPr>
        <a:xfrm>
          <a:off x="76519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D0DB73B8-CA6E-4ED0-85D9-32B0F1546AAE}"/>
            </a:ext>
          </a:extLst>
        </xdr:cNvPr>
        <xdr:cNvSpPr/>
      </xdr:nvSpPr>
      <xdr:spPr>
        <a:xfrm>
          <a:off x="1104265" y="4932045"/>
          <a:ext cx="361696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9" name="直線コネクタ 68">
          <a:extLst>
            <a:ext uri="{FF2B5EF4-FFF2-40B4-BE49-F238E27FC236}">
              <a16:creationId xmlns:a16="http://schemas.microsoft.com/office/drawing/2014/main" id="{74F3D69F-6CBC-429D-9B2C-9EDEAA96E526}"/>
            </a:ext>
          </a:extLst>
        </xdr:cNvPr>
        <xdr:cNvCxnSpPr/>
      </xdr:nvCxnSpPr>
      <xdr:spPr>
        <a:xfrm flipV="1">
          <a:off x="4086225" y="5356648"/>
          <a:ext cx="1270" cy="135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0" name="有形固定資産減価償却率最小値テキスト">
          <a:extLst>
            <a:ext uri="{FF2B5EF4-FFF2-40B4-BE49-F238E27FC236}">
              <a16:creationId xmlns:a16="http://schemas.microsoft.com/office/drawing/2014/main" id="{F33610CD-5BEC-4CE7-8BF7-859F4C558B33}"/>
            </a:ext>
          </a:extLst>
        </xdr:cNvPr>
        <xdr:cNvSpPr txBox="1"/>
      </xdr:nvSpPr>
      <xdr:spPr>
        <a:xfrm>
          <a:off x="4133215" y="671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1" name="直線コネクタ 70">
          <a:extLst>
            <a:ext uri="{FF2B5EF4-FFF2-40B4-BE49-F238E27FC236}">
              <a16:creationId xmlns:a16="http://schemas.microsoft.com/office/drawing/2014/main" id="{F6FBB866-DEBB-46E4-991A-458702AAFED8}"/>
            </a:ext>
          </a:extLst>
        </xdr:cNvPr>
        <xdr:cNvCxnSpPr/>
      </xdr:nvCxnSpPr>
      <xdr:spPr>
        <a:xfrm>
          <a:off x="3997325" y="6711739"/>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2" name="有形固定資産減価償却率最大値テキスト">
          <a:extLst>
            <a:ext uri="{FF2B5EF4-FFF2-40B4-BE49-F238E27FC236}">
              <a16:creationId xmlns:a16="http://schemas.microsoft.com/office/drawing/2014/main" id="{A0C4219B-C031-4DDF-9DCC-5BAC3F6EEE09}"/>
            </a:ext>
          </a:extLst>
        </xdr:cNvPr>
        <xdr:cNvSpPr txBox="1"/>
      </xdr:nvSpPr>
      <xdr:spPr>
        <a:xfrm>
          <a:off x="4133215" y="513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3" name="直線コネクタ 72">
          <a:extLst>
            <a:ext uri="{FF2B5EF4-FFF2-40B4-BE49-F238E27FC236}">
              <a16:creationId xmlns:a16="http://schemas.microsoft.com/office/drawing/2014/main" id="{6A080566-A75D-4AD4-AEAB-C0E47212C50B}"/>
            </a:ext>
          </a:extLst>
        </xdr:cNvPr>
        <xdr:cNvCxnSpPr/>
      </xdr:nvCxnSpPr>
      <xdr:spPr>
        <a:xfrm>
          <a:off x="3997325" y="5356648"/>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4" name="有形固定資産減価償却率平均値テキスト">
          <a:extLst>
            <a:ext uri="{FF2B5EF4-FFF2-40B4-BE49-F238E27FC236}">
              <a16:creationId xmlns:a16="http://schemas.microsoft.com/office/drawing/2014/main" id="{3585CD76-4282-4B8F-8691-5C5EFC8AC8F5}"/>
            </a:ext>
          </a:extLst>
        </xdr:cNvPr>
        <xdr:cNvSpPr txBox="1"/>
      </xdr:nvSpPr>
      <xdr:spPr>
        <a:xfrm>
          <a:off x="4133215" y="6070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5" name="フローチャート: 判断 74">
          <a:extLst>
            <a:ext uri="{FF2B5EF4-FFF2-40B4-BE49-F238E27FC236}">
              <a16:creationId xmlns:a16="http://schemas.microsoft.com/office/drawing/2014/main" id="{044D1776-5D28-4CEF-8D46-5024D61EA7CB}"/>
            </a:ext>
          </a:extLst>
        </xdr:cNvPr>
        <xdr:cNvSpPr/>
      </xdr:nvSpPr>
      <xdr:spPr>
        <a:xfrm>
          <a:off x="4035425" y="608478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6" name="フローチャート: 判断 75">
          <a:extLst>
            <a:ext uri="{FF2B5EF4-FFF2-40B4-BE49-F238E27FC236}">
              <a16:creationId xmlns:a16="http://schemas.microsoft.com/office/drawing/2014/main" id="{0D168627-0B95-49C3-9609-CA0E7B5DA40E}"/>
            </a:ext>
          </a:extLst>
        </xdr:cNvPr>
        <xdr:cNvSpPr/>
      </xdr:nvSpPr>
      <xdr:spPr>
        <a:xfrm>
          <a:off x="3440430" y="6076103"/>
          <a:ext cx="711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7" name="フローチャート: 判断 76">
          <a:extLst>
            <a:ext uri="{FF2B5EF4-FFF2-40B4-BE49-F238E27FC236}">
              <a16:creationId xmlns:a16="http://schemas.microsoft.com/office/drawing/2014/main" id="{2FD7C898-EDFB-421D-9722-8E8A5367EDCB}"/>
            </a:ext>
          </a:extLst>
        </xdr:cNvPr>
        <xdr:cNvSpPr/>
      </xdr:nvSpPr>
      <xdr:spPr>
        <a:xfrm>
          <a:off x="2792730" y="6003925"/>
          <a:ext cx="711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8" name="フローチャート: 判断 77">
          <a:extLst>
            <a:ext uri="{FF2B5EF4-FFF2-40B4-BE49-F238E27FC236}">
              <a16:creationId xmlns:a16="http://schemas.microsoft.com/office/drawing/2014/main" id="{B39B9A49-A5FD-44D3-86CB-715069000D51}"/>
            </a:ext>
          </a:extLst>
        </xdr:cNvPr>
        <xdr:cNvSpPr/>
      </xdr:nvSpPr>
      <xdr:spPr>
        <a:xfrm>
          <a:off x="2145030" y="5982547"/>
          <a:ext cx="711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9" name="フローチャート: 判断 78">
          <a:extLst>
            <a:ext uri="{FF2B5EF4-FFF2-40B4-BE49-F238E27FC236}">
              <a16:creationId xmlns:a16="http://schemas.microsoft.com/office/drawing/2014/main" id="{71844C8B-CDF1-4783-BAA7-38EED187E6A1}"/>
            </a:ext>
          </a:extLst>
        </xdr:cNvPr>
        <xdr:cNvSpPr/>
      </xdr:nvSpPr>
      <xdr:spPr>
        <a:xfrm>
          <a:off x="1497330" y="5973445"/>
          <a:ext cx="711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9931BA5-88BB-4EA0-9A08-AD8E193F0AC8}"/>
            </a:ext>
          </a:extLst>
        </xdr:cNvPr>
        <xdr:cNvSpPr txBox="1"/>
      </xdr:nvSpPr>
      <xdr:spPr>
        <a:xfrm>
          <a:off x="393319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BA75CAA-6C3F-46DB-8027-3C2568FF23C3}"/>
            </a:ext>
          </a:extLst>
        </xdr:cNvPr>
        <xdr:cNvSpPr txBox="1"/>
      </xdr:nvSpPr>
      <xdr:spPr>
        <a:xfrm>
          <a:off x="334010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383D511-031C-44A0-80F7-0FE65DCC325D}"/>
            </a:ext>
          </a:extLst>
        </xdr:cNvPr>
        <xdr:cNvSpPr txBox="1"/>
      </xdr:nvSpPr>
      <xdr:spPr>
        <a:xfrm>
          <a:off x="269240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E651E5E-2E67-48BA-8C41-5954667E95F4}"/>
            </a:ext>
          </a:extLst>
        </xdr:cNvPr>
        <xdr:cNvSpPr txBox="1"/>
      </xdr:nvSpPr>
      <xdr:spPr>
        <a:xfrm>
          <a:off x="204470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3F13F30-B6C1-42A0-9317-734336061153}"/>
            </a:ext>
          </a:extLst>
        </xdr:cNvPr>
        <xdr:cNvSpPr txBox="1"/>
      </xdr:nvSpPr>
      <xdr:spPr>
        <a:xfrm>
          <a:off x="139700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146897</xdr:rowOff>
    </xdr:from>
    <xdr:to>
      <xdr:col>23</xdr:col>
      <xdr:colOff>136525</xdr:colOff>
      <xdr:row>29</xdr:row>
      <xdr:rowOff>77047</xdr:rowOff>
    </xdr:to>
    <xdr:sp macro="" textlink="">
      <xdr:nvSpPr>
        <xdr:cNvPr id="85" name="楕円 84">
          <a:extLst>
            <a:ext uri="{FF2B5EF4-FFF2-40B4-BE49-F238E27FC236}">
              <a16:creationId xmlns:a16="http://schemas.microsoft.com/office/drawing/2014/main" id="{2AA8425C-6EC8-40DC-896E-2167A047A919}"/>
            </a:ext>
          </a:extLst>
        </xdr:cNvPr>
        <xdr:cNvSpPr/>
      </xdr:nvSpPr>
      <xdr:spPr>
        <a:xfrm>
          <a:off x="4035425" y="56980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169774</xdr:rowOff>
    </xdr:from>
    <xdr:ext cx="405111" cy="259045"/>
    <xdr:sp macro="" textlink="">
      <xdr:nvSpPr>
        <xdr:cNvPr id="86" name="有形固定資産減価償却率該当値テキスト">
          <a:extLst>
            <a:ext uri="{FF2B5EF4-FFF2-40B4-BE49-F238E27FC236}">
              <a16:creationId xmlns:a16="http://schemas.microsoft.com/office/drawing/2014/main" id="{6E14CD7C-90D2-4BE0-9506-FD650D763016}"/>
            </a:ext>
          </a:extLst>
        </xdr:cNvPr>
        <xdr:cNvSpPr txBox="1"/>
      </xdr:nvSpPr>
      <xdr:spPr>
        <a:xfrm>
          <a:off x="4133215" y="55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164888</xdr:rowOff>
    </xdr:from>
    <xdr:to>
      <xdr:col>19</xdr:col>
      <xdr:colOff>187325</xdr:colOff>
      <xdr:row>29</xdr:row>
      <xdr:rowOff>95038</xdr:rowOff>
    </xdr:to>
    <xdr:sp macro="" textlink="">
      <xdr:nvSpPr>
        <xdr:cNvPr id="87" name="楕円 86">
          <a:extLst>
            <a:ext uri="{FF2B5EF4-FFF2-40B4-BE49-F238E27FC236}">
              <a16:creationId xmlns:a16="http://schemas.microsoft.com/office/drawing/2014/main" id="{167BD927-EA38-437A-B8AB-9B0D6E13B14F}"/>
            </a:ext>
          </a:extLst>
        </xdr:cNvPr>
        <xdr:cNvSpPr/>
      </xdr:nvSpPr>
      <xdr:spPr>
        <a:xfrm>
          <a:off x="3440430" y="5721773"/>
          <a:ext cx="711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26247</xdr:rowOff>
    </xdr:from>
    <xdr:to>
      <xdr:col>23</xdr:col>
      <xdr:colOff>85725</xdr:colOff>
      <xdr:row>29</xdr:row>
      <xdr:rowOff>44238</xdr:rowOff>
    </xdr:to>
    <xdr:cxnSp macro="">
      <xdr:nvCxnSpPr>
        <xdr:cNvPr id="88" name="直線コネクタ 87">
          <a:extLst>
            <a:ext uri="{FF2B5EF4-FFF2-40B4-BE49-F238E27FC236}">
              <a16:creationId xmlns:a16="http://schemas.microsoft.com/office/drawing/2014/main" id="{58F0BAE1-C91E-4322-8469-9A055CD127E8}"/>
            </a:ext>
          </a:extLst>
        </xdr:cNvPr>
        <xdr:cNvCxnSpPr/>
      </xdr:nvCxnSpPr>
      <xdr:spPr>
        <a:xfrm flipV="1">
          <a:off x="3485515" y="5746962"/>
          <a:ext cx="602615"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132503</xdr:rowOff>
    </xdr:from>
    <xdr:to>
      <xdr:col>15</xdr:col>
      <xdr:colOff>187325</xdr:colOff>
      <xdr:row>29</xdr:row>
      <xdr:rowOff>62653</xdr:rowOff>
    </xdr:to>
    <xdr:sp macro="" textlink="">
      <xdr:nvSpPr>
        <xdr:cNvPr id="89" name="楕円 88">
          <a:extLst>
            <a:ext uri="{FF2B5EF4-FFF2-40B4-BE49-F238E27FC236}">
              <a16:creationId xmlns:a16="http://schemas.microsoft.com/office/drawing/2014/main" id="{092AEF28-950D-45C1-BE14-E794C950E4F4}"/>
            </a:ext>
          </a:extLst>
        </xdr:cNvPr>
        <xdr:cNvSpPr/>
      </xdr:nvSpPr>
      <xdr:spPr>
        <a:xfrm>
          <a:off x="2792730" y="5689388"/>
          <a:ext cx="711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11853</xdr:rowOff>
    </xdr:from>
    <xdr:to>
      <xdr:col>19</xdr:col>
      <xdr:colOff>136525</xdr:colOff>
      <xdr:row>29</xdr:row>
      <xdr:rowOff>44238</xdr:rowOff>
    </xdr:to>
    <xdr:cxnSp macro="">
      <xdr:nvCxnSpPr>
        <xdr:cNvPr id="90" name="直線コネクタ 89">
          <a:extLst>
            <a:ext uri="{FF2B5EF4-FFF2-40B4-BE49-F238E27FC236}">
              <a16:creationId xmlns:a16="http://schemas.microsoft.com/office/drawing/2014/main" id="{C9F371FD-8959-4913-8692-038E5187F70A}"/>
            </a:ext>
          </a:extLst>
        </xdr:cNvPr>
        <xdr:cNvCxnSpPr/>
      </xdr:nvCxnSpPr>
      <xdr:spPr>
        <a:xfrm>
          <a:off x="2837815" y="5740188"/>
          <a:ext cx="647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118110</xdr:rowOff>
    </xdr:from>
    <xdr:to>
      <xdr:col>11</xdr:col>
      <xdr:colOff>187325</xdr:colOff>
      <xdr:row>29</xdr:row>
      <xdr:rowOff>48260</xdr:rowOff>
    </xdr:to>
    <xdr:sp macro="" textlink="">
      <xdr:nvSpPr>
        <xdr:cNvPr id="91" name="楕円 90">
          <a:extLst>
            <a:ext uri="{FF2B5EF4-FFF2-40B4-BE49-F238E27FC236}">
              <a16:creationId xmlns:a16="http://schemas.microsoft.com/office/drawing/2014/main" id="{8A677513-D288-4E7C-9C7F-5BB1470CD54F}"/>
            </a:ext>
          </a:extLst>
        </xdr:cNvPr>
        <xdr:cNvSpPr/>
      </xdr:nvSpPr>
      <xdr:spPr>
        <a:xfrm>
          <a:off x="2145030" y="5673090"/>
          <a:ext cx="711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168910</xdr:rowOff>
    </xdr:from>
    <xdr:to>
      <xdr:col>15</xdr:col>
      <xdr:colOff>136525</xdr:colOff>
      <xdr:row>29</xdr:row>
      <xdr:rowOff>11853</xdr:rowOff>
    </xdr:to>
    <xdr:cxnSp macro="">
      <xdr:nvCxnSpPr>
        <xdr:cNvPr id="92" name="直線コネクタ 91">
          <a:extLst>
            <a:ext uri="{FF2B5EF4-FFF2-40B4-BE49-F238E27FC236}">
              <a16:creationId xmlns:a16="http://schemas.microsoft.com/office/drawing/2014/main" id="{3BEA73CF-3387-4AF9-B1E4-0A7147DE0D10}"/>
            </a:ext>
          </a:extLst>
        </xdr:cNvPr>
        <xdr:cNvCxnSpPr/>
      </xdr:nvCxnSpPr>
      <xdr:spPr>
        <a:xfrm>
          <a:off x="2190115" y="5725795"/>
          <a:ext cx="6477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71332</xdr:rowOff>
    </xdr:from>
    <xdr:to>
      <xdr:col>7</xdr:col>
      <xdr:colOff>187325</xdr:colOff>
      <xdr:row>29</xdr:row>
      <xdr:rowOff>1482</xdr:rowOff>
    </xdr:to>
    <xdr:sp macro="" textlink="">
      <xdr:nvSpPr>
        <xdr:cNvPr id="93" name="楕円 92">
          <a:extLst>
            <a:ext uri="{FF2B5EF4-FFF2-40B4-BE49-F238E27FC236}">
              <a16:creationId xmlns:a16="http://schemas.microsoft.com/office/drawing/2014/main" id="{086304ED-639B-41FE-8F4B-2575C0679E55}"/>
            </a:ext>
          </a:extLst>
        </xdr:cNvPr>
        <xdr:cNvSpPr/>
      </xdr:nvSpPr>
      <xdr:spPr>
        <a:xfrm>
          <a:off x="1497330" y="5622502"/>
          <a:ext cx="711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122132</xdr:rowOff>
    </xdr:from>
    <xdr:to>
      <xdr:col>11</xdr:col>
      <xdr:colOff>136525</xdr:colOff>
      <xdr:row>28</xdr:row>
      <xdr:rowOff>168910</xdr:rowOff>
    </xdr:to>
    <xdr:cxnSp macro="">
      <xdr:nvCxnSpPr>
        <xdr:cNvPr id="94" name="直線コネクタ 93">
          <a:extLst>
            <a:ext uri="{FF2B5EF4-FFF2-40B4-BE49-F238E27FC236}">
              <a16:creationId xmlns:a16="http://schemas.microsoft.com/office/drawing/2014/main" id="{822A71D6-F8C1-474A-AFE4-CE13725B3F7F}"/>
            </a:ext>
          </a:extLst>
        </xdr:cNvPr>
        <xdr:cNvCxnSpPr/>
      </xdr:nvCxnSpPr>
      <xdr:spPr>
        <a:xfrm>
          <a:off x="1542415" y="5677112"/>
          <a:ext cx="647700" cy="4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95" name="n_1aveValue有形固定資産減価償却率">
          <a:extLst>
            <a:ext uri="{FF2B5EF4-FFF2-40B4-BE49-F238E27FC236}">
              <a16:creationId xmlns:a16="http://schemas.microsoft.com/office/drawing/2014/main" id="{3143488B-0161-4483-8948-48F16ECFBFF8}"/>
            </a:ext>
          </a:extLst>
        </xdr:cNvPr>
        <xdr:cNvSpPr txBox="1"/>
      </xdr:nvSpPr>
      <xdr:spPr>
        <a:xfrm>
          <a:off x="3302644" y="6163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6" name="n_2aveValue有形固定資産減価償却率">
          <a:extLst>
            <a:ext uri="{FF2B5EF4-FFF2-40B4-BE49-F238E27FC236}">
              <a16:creationId xmlns:a16="http://schemas.microsoft.com/office/drawing/2014/main" id="{BAC6012B-3D31-4B23-AAC3-CE7CCD20FCD3}"/>
            </a:ext>
          </a:extLst>
        </xdr:cNvPr>
        <xdr:cNvSpPr txBox="1"/>
      </xdr:nvSpPr>
      <xdr:spPr>
        <a:xfrm>
          <a:off x="2669549"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7" name="n_3aveValue有形固定資産減価償却率">
          <a:extLst>
            <a:ext uri="{FF2B5EF4-FFF2-40B4-BE49-F238E27FC236}">
              <a16:creationId xmlns:a16="http://schemas.microsoft.com/office/drawing/2014/main" id="{4327BB7D-B89A-43C4-ACBD-8239F8AF2DF8}"/>
            </a:ext>
          </a:extLst>
        </xdr:cNvPr>
        <xdr:cNvSpPr txBox="1"/>
      </xdr:nvSpPr>
      <xdr:spPr>
        <a:xfrm>
          <a:off x="2021849"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8" name="n_4aveValue有形固定資産減価償却率">
          <a:extLst>
            <a:ext uri="{FF2B5EF4-FFF2-40B4-BE49-F238E27FC236}">
              <a16:creationId xmlns:a16="http://schemas.microsoft.com/office/drawing/2014/main" id="{55386036-0A62-4D87-9554-2822C9B387D9}"/>
            </a:ext>
          </a:extLst>
        </xdr:cNvPr>
        <xdr:cNvSpPr txBox="1"/>
      </xdr:nvSpPr>
      <xdr:spPr>
        <a:xfrm>
          <a:off x="1374149"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111565</xdr:rowOff>
    </xdr:from>
    <xdr:ext cx="405111" cy="259045"/>
    <xdr:sp macro="" textlink="">
      <xdr:nvSpPr>
        <xdr:cNvPr id="99" name="n_1mainValue有形固定資産減価償却率">
          <a:extLst>
            <a:ext uri="{FF2B5EF4-FFF2-40B4-BE49-F238E27FC236}">
              <a16:creationId xmlns:a16="http://schemas.microsoft.com/office/drawing/2014/main" id="{69E523FB-AB1F-49A6-BAFE-B9F699E54011}"/>
            </a:ext>
          </a:extLst>
        </xdr:cNvPr>
        <xdr:cNvSpPr txBox="1"/>
      </xdr:nvSpPr>
      <xdr:spPr>
        <a:xfrm>
          <a:off x="3302644" y="549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79180</xdr:rowOff>
    </xdr:from>
    <xdr:ext cx="405111" cy="259045"/>
    <xdr:sp macro="" textlink="">
      <xdr:nvSpPr>
        <xdr:cNvPr id="100" name="n_2mainValue有形固定資産減価償却率">
          <a:extLst>
            <a:ext uri="{FF2B5EF4-FFF2-40B4-BE49-F238E27FC236}">
              <a16:creationId xmlns:a16="http://schemas.microsoft.com/office/drawing/2014/main" id="{DE1E2E9F-3370-43CF-B14C-33ECDBE352FC}"/>
            </a:ext>
          </a:extLst>
        </xdr:cNvPr>
        <xdr:cNvSpPr txBox="1"/>
      </xdr:nvSpPr>
      <xdr:spPr>
        <a:xfrm>
          <a:off x="2669549" y="546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64787</xdr:rowOff>
    </xdr:from>
    <xdr:ext cx="405111" cy="259045"/>
    <xdr:sp macro="" textlink="">
      <xdr:nvSpPr>
        <xdr:cNvPr id="101" name="n_3mainValue有形固定資産減価償却率">
          <a:extLst>
            <a:ext uri="{FF2B5EF4-FFF2-40B4-BE49-F238E27FC236}">
              <a16:creationId xmlns:a16="http://schemas.microsoft.com/office/drawing/2014/main" id="{356DBB6B-84BC-495F-8E9C-E52705CDB57E}"/>
            </a:ext>
          </a:extLst>
        </xdr:cNvPr>
        <xdr:cNvSpPr txBox="1"/>
      </xdr:nvSpPr>
      <xdr:spPr>
        <a:xfrm>
          <a:off x="2021849"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18009</xdr:rowOff>
    </xdr:from>
    <xdr:ext cx="405111" cy="259045"/>
    <xdr:sp macro="" textlink="">
      <xdr:nvSpPr>
        <xdr:cNvPr id="102" name="n_4mainValue有形固定資産減価償却率">
          <a:extLst>
            <a:ext uri="{FF2B5EF4-FFF2-40B4-BE49-F238E27FC236}">
              <a16:creationId xmlns:a16="http://schemas.microsoft.com/office/drawing/2014/main" id="{5237398F-91EC-469D-BCB7-79846D16A103}"/>
            </a:ext>
          </a:extLst>
        </xdr:cNvPr>
        <xdr:cNvSpPr txBox="1"/>
      </xdr:nvSpPr>
      <xdr:spPr>
        <a:xfrm>
          <a:off x="1374149" y="540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6AD37F42-E4C6-4A51-B912-D0B24D57F48D}"/>
            </a:ext>
          </a:extLst>
        </xdr:cNvPr>
        <xdr:cNvSpPr/>
      </xdr:nvSpPr>
      <xdr:spPr>
        <a:xfrm>
          <a:off x="9655175" y="4254500"/>
          <a:ext cx="358648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40FF9654-D2BF-4C69-92E2-6794D4A1B339}"/>
            </a:ext>
          </a:extLst>
        </xdr:cNvPr>
        <xdr:cNvSpPr/>
      </xdr:nvSpPr>
      <xdr:spPr>
        <a:xfrm>
          <a:off x="10553968" y="4607497"/>
          <a:ext cx="893544"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CC984ED5-448B-403D-8FCE-1370C6700EBB}"/>
            </a:ext>
          </a:extLst>
        </xdr:cNvPr>
        <xdr:cNvSpPr/>
      </xdr:nvSpPr>
      <xdr:spPr>
        <a:xfrm>
          <a:off x="11770265" y="4585111"/>
          <a:ext cx="811084"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6F94D9FE-4DFB-495D-82FE-D5E77D20F5D9}"/>
            </a:ext>
          </a:extLst>
        </xdr:cNvPr>
        <xdr:cNvSpPr/>
      </xdr:nvSpPr>
      <xdr:spPr>
        <a:xfrm>
          <a:off x="13217525" y="4368165"/>
          <a:ext cx="12954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E885BFD9-15AA-4AE0-A850-F7A65D6F0C91}"/>
            </a:ext>
          </a:extLst>
        </xdr:cNvPr>
        <xdr:cNvSpPr/>
      </xdr:nvSpPr>
      <xdr:spPr>
        <a:xfrm>
          <a:off x="13217525" y="455104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C409A8D9-6A4F-4CAF-8C6A-6B10DAFD59EC}"/>
            </a:ext>
          </a:extLst>
        </xdr:cNvPr>
        <xdr:cNvSpPr/>
      </xdr:nvSpPr>
      <xdr:spPr>
        <a:xfrm>
          <a:off x="14512925" y="4368165"/>
          <a:ext cx="12954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8BACA35B-3F09-4A29-81AB-3A25327D6CC2}"/>
            </a:ext>
          </a:extLst>
        </xdr:cNvPr>
        <xdr:cNvSpPr/>
      </xdr:nvSpPr>
      <xdr:spPr>
        <a:xfrm>
          <a:off x="14512925" y="455104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D7AA8910-BCEA-4CF2-B49D-04118816CB0A}"/>
            </a:ext>
          </a:extLst>
        </xdr:cNvPr>
        <xdr:cNvSpPr/>
      </xdr:nvSpPr>
      <xdr:spPr>
        <a:xfrm>
          <a:off x="15908655" y="4368165"/>
          <a:ext cx="12954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C21DB1D3-8AB9-48F1-847B-494C42B54780}"/>
            </a:ext>
          </a:extLst>
        </xdr:cNvPr>
        <xdr:cNvSpPr/>
      </xdr:nvSpPr>
      <xdr:spPr>
        <a:xfrm>
          <a:off x="15908655" y="455104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A0D82E9-A379-490D-BD76-3B25F5612153}"/>
            </a:ext>
          </a:extLst>
        </xdr:cNvPr>
        <xdr:cNvSpPr/>
      </xdr:nvSpPr>
      <xdr:spPr>
        <a:xfrm>
          <a:off x="9655175" y="4932045"/>
          <a:ext cx="358648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ABA00211-777E-4E1E-9452-4F79A220985E}"/>
            </a:ext>
          </a:extLst>
        </xdr:cNvPr>
        <xdr:cNvSpPr/>
      </xdr:nvSpPr>
      <xdr:spPr>
        <a:xfrm>
          <a:off x="13479780" y="4932045"/>
          <a:ext cx="4048125"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F30F471E-C012-46D8-9D2F-7AEE0FA93D9C}"/>
            </a:ext>
          </a:extLst>
        </xdr:cNvPr>
        <xdr:cNvSpPr/>
      </xdr:nvSpPr>
      <xdr:spPr>
        <a:xfrm>
          <a:off x="13479780" y="5001260"/>
          <a:ext cx="38862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8C0765E-E96E-4027-A769-0713DF18275C}"/>
            </a:ext>
          </a:extLst>
        </xdr:cNvPr>
        <xdr:cNvSpPr txBox="1"/>
      </xdr:nvSpPr>
      <xdr:spPr>
        <a:xfrm>
          <a:off x="13555980" y="5229860"/>
          <a:ext cx="38715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債務償還比率は昨年度と比較して好転している。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主な要因として、地方債残高が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372,680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千円減少したことが挙げられ、これにより将来負担額が昨年度から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341,423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千円減となっていることから債務償還比率の減少に繋がっていると考えられる。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一方で今後、借入の増加により地方債残高の増加が見込まれるため、公債費の適正化に取り組み、経常経費及び将来負担額の削減に努める。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13980F4D-A553-481B-BDD6-501688C2F86F}"/>
            </a:ext>
          </a:extLst>
        </xdr:cNvPr>
        <xdr:cNvSpPr txBox="1"/>
      </xdr:nvSpPr>
      <xdr:spPr>
        <a:xfrm>
          <a:off x="96170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C844BE35-6FF1-47F5-9DE4-F513EE45538D}"/>
            </a:ext>
          </a:extLst>
        </xdr:cNvPr>
        <xdr:cNvCxnSpPr/>
      </xdr:nvCxnSpPr>
      <xdr:spPr>
        <a:xfrm>
          <a:off x="9655175" y="7096760"/>
          <a:ext cx="35864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2635040E-2852-49AC-8D03-15F860CF4D51}"/>
            </a:ext>
          </a:extLst>
        </xdr:cNvPr>
        <xdr:cNvSpPr txBox="1"/>
      </xdr:nvSpPr>
      <xdr:spPr>
        <a:xfrm>
          <a:off x="918124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3822D840-8CC4-4C94-BAD3-CA59C5DDFDD4}"/>
            </a:ext>
          </a:extLst>
        </xdr:cNvPr>
        <xdr:cNvCxnSpPr/>
      </xdr:nvCxnSpPr>
      <xdr:spPr>
        <a:xfrm>
          <a:off x="9655175" y="6782617"/>
          <a:ext cx="35864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3153B5B2-2DD1-4333-B817-8148B0362D2D}"/>
            </a:ext>
          </a:extLst>
        </xdr:cNvPr>
        <xdr:cNvSpPr txBox="1"/>
      </xdr:nvSpPr>
      <xdr:spPr>
        <a:xfrm>
          <a:off x="918124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466F777C-0C6B-490B-BCBD-791ECA507F4A}"/>
            </a:ext>
          </a:extLst>
        </xdr:cNvPr>
        <xdr:cNvCxnSpPr/>
      </xdr:nvCxnSpPr>
      <xdr:spPr>
        <a:xfrm>
          <a:off x="9655175" y="6474188"/>
          <a:ext cx="35864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C894C5A0-22E2-4DB5-BB69-25A227F606CB}"/>
            </a:ext>
          </a:extLst>
        </xdr:cNvPr>
        <xdr:cNvSpPr txBox="1"/>
      </xdr:nvSpPr>
      <xdr:spPr>
        <a:xfrm>
          <a:off x="924194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637F70B3-73B7-46B4-BED9-216C15A215DF}"/>
            </a:ext>
          </a:extLst>
        </xdr:cNvPr>
        <xdr:cNvCxnSpPr/>
      </xdr:nvCxnSpPr>
      <xdr:spPr>
        <a:xfrm>
          <a:off x="9655175" y="6163854"/>
          <a:ext cx="35864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5953F7F7-9142-4D5C-83E8-D8F9D617018E}"/>
            </a:ext>
          </a:extLst>
        </xdr:cNvPr>
        <xdr:cNvSpPr txBox="1"/>
      </xdr:nvSpPr>
      <xdr:spPr>
        <a:xfrm>
          <a:off x="924194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924B1F26-60BD-4B04-85BC-D792885965DB}"/>
            </a:ext>
          </a:extLst>
        </xdr:cNvPr>
        <xdr:cNvCxnSpPr/>
      </xdr:nvCxnSpPr>
      <xdr:spPr>
        <a:xfrm>
          <a:off x="9655175" y="5855426"/>
          <a:ext cx="35864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C9B7FF6B-18D8-483B-B570-85A97743F063}"/>
            </a:ext>
          </a:extLst>
        </xdr:cNvPr>
        <xdr:cNvSpPr txBox="1"/>
      </xdr:nvSpPr>
      <xdr:spPr>
        <a:xfrm>
          <a:off x="924194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3C7A78-B922-4595-AB76-13E7D67F480B}"/>
            </a:ext>
          </a:extLst>
        </xdr:cNvPr>
        <xdr:cNvCxnSpPr/>
      </xdr:nvCxnSpPr>
      <xdr:spPr>
        <a:xfrm>
          <a:off x="9655175" y="5554617"/>
          <a:ext cx="35864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FF7EA250-4A07-496B-A7F4-2E9383B17DC3}"/>
            </a:ext>
          </a:extLst>
        </xdr:cNvPr>
        <xdr:cNvSpPr txBox="1"/>
      </xdr:nvSpPr>
      <xdr:spPr>
        <a:xfrm>
          <a:off x="924194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979459B6-0584-4700-A90B-95215EDC2AD0}"/>
            </a:ext>
          </a:extLst>
        </xdr:cNvPr>
        <xdr:cNvCxnSpPr/>
      </xdr:nvCxnSpPr>
      <xdr:spPr>
        <a:xfrm>
          <a:off x="9655175" y="5240473"/>
          <a:ext cx="35864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4C7FB750-7652-4B7E-8757-FDC5F8BEB753}"/>
            </a:ext>
          </a:extLst>
        </xdr:cNvPr>
        <xdr:cNvSpPr txBox="1"/>
      </xdr:nvSpPr>
      <xdr:spPr>
        <a:xfrm>
          <a:off x="934263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3C32089A-B49F-444D-8AEA-27E12B455245}"/>
            </a:ext>
          </a:extLst>
        </xdr:cNvPr>
        <xdr:cNvCxnSpPr/>
      </xdr:nvCxnSpPr>
      <xdr:spPr>
        <a:xfrm>
          <a:off x="9655175" y="4932045"/>
          <a:ext cx="35864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EE988442-71DF-4B39-86AC-A99F26A26B34}"/>
            </a:ext>
          </a:extLst>
        </xdr:cNvPr>
        <xdr:cNvSpPr/>
      </xdr:nvSpPr>
      <xdr:spPr>
        <a:xfrm>
          <a:off x="9655175" y="4932045"/>
          <a:ext cx="358648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3" name="直線コネクタ 132">
          <a:extLst>
            <a:ext uri="{FF2B5EF4-FFF2-40B4-BE49-F238E27FC236}">
              <a16:creationId xmlns:a16="http://schemas.microsoft.com/office/drawing/2014/main" id="{5258A0BD-5115-4E10-A75F-A8A5073E1E3B}"/>
            </a:ext>
          </a:extLst>
        </xdr:cNvPr>
        <xdr:cNvCxnSpPr/>
      </xdr:nvCxnSpPr>
      <xdr:spPr>
        <a:xfrm flipV="1">
          <a:off x="12599035" y="5240473"/>
          <a:ext cx="1269" cy="1462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4" name="債務償還比率最小値テキスト">
          <a:extLst>
            <a:ext uri="{FF2B5EF4-FFF2-40B4-BE49-F238E27FC236}">
              <a16:creationId xmlns:a16="http://schemas.microsoft.com/office/drawing/2014/main" id="{BC83EC12-A077-41A0-A6BC-F0410BB858F8}"/>
            </a:ext>
          </a:extLst>
        </xdr:cNvPr>
        <xdr:cNvSpPr txBox="1"/>
      </xdr:nvSpPr>
      <xdr:spPr>
        <a:xfrm>
          <a:off x="12655550" y="67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5" name="直線コネクタ 134">
          <a:extLst>
            <a:ext uri="{FF2B5EF4-FFF2-40B4-BE49-F238E27FC236}">
              <a16:creationId xmlns:a16="http://schemas.microsoft.com/office/drawing/2014/main" id="{CDBABDC7-E975-4C58-AFD9-5A984D616DA6}"/>
            </a:ext>
          </a:extLst>
        </xdr:cNvPr>
        <xdr:cNvCxnSpPr/>
      </xdr:nvCxnSpPr>
      <xdr:spPr>
        <a:xfrm>
          <a:off x="12546330" y="6702842"/>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DBAF9935-52CB-4C5D-B413-D90A6845A2EB}"/>
            </a:ext>
          </a:extLst>
        </xdr:cNvPr>
        <xdr:cNvSpPr txBox="1"/>
      </xdr:nvSpPr>
      <xdr:spPr>
        <a:xfrm>
          <a:off x="12655550"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788628C7-1B43-42F2-A291-F24B07570F17}"/>
            </a:ext>
          </a:extLst>
        </xdr:cNvPr>
        <xdr:cNvCxnSpPr/>
      </xdr:nvCxnSpPr>
      <xdr:spPr>
        <a:xfrm>
          <a:off x="12546330" y="5240473"/>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38" name="債務償還比率平均値テキスト">
          <a:extLst>
            <a:ext uri="{FF2B5EF4-FFF2-40B4-BE49-F238E27FC236}">
              <a16:creationId xmlns:a16="http://schemas.microsoft.com/office/drawing/2014/main" id="{7271099E-7645-4FD9-BA15-C1582138BE12}"/>
            </a:ext>
          </a:extLst>
        </xdr:cNvPr>
        <xdr:cNvSpPr txBox="1"/>
      </xdr:nvSpPr>
      <xdr:spPr>
        <a:xfrm>
          <a:off x="12655550" y="5832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9" name="フローチャート: 判断 138">
          <a:extLst>
            <a:ext uri="{FF2B5EF4-FFF2-40B4-BE49-F238E27FC236}">
              <a16:creationId xmlns:a16="http://schemas.microsoft.com/office/drawing/2014/main" id="{FDB3E6CA-4E1E-41CD-9022-0EE5CBEE41F2}"/>
            </a:ext>
          </a:extLst>
        </xdr:cNvPr>
        <xdr:cNvSpPr/>
      </xdr:nvSpPr>
      <xdr:spPr>
        <a:xfrm>
          <a:off x="12584430" y="5859898"/>
          <a:ext cx="711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0" name="フローチャート: 判断 139">
          <a:extLst>
            <a:ext uri="{FF2B5EF4-FFF2-40B4-BE49-F238E27FC236}">
              <a16:creationId xmlns:a16="http://schemas.microsoft.com/office/drawing/2014/main" id="{FB8A8061-E2DA-4B9C-AC2E-89E7F0ADF09F}"/>
            </a:ext>
          </a:extLst>
        </xdr:cNvPr>
        <xdr:cNvSpPr/>
      </xdr:nvSpPr>
      <xdr:spPr>
        <a:xfrm>
          <a:off x="11953240" y="582081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1" name="フローチャート: 判断 140">
          <a:extLst>
            <a:ext uri="{FF2B5EF4-FFF2-40B4-BE49-F238E27FC236}">
              <a16:creationId xmlns:a16="http://schemas.microsoft.com/office/drawing/2014/main" id="{D2564561-88C4-4962-BC1C-64D351829AC2}"/>
            </a:ext>
          </a:extLst>
        </xdr:cNvPr>
        <xdr:cNvSpPr/>
      </xdr:nvSpPr>
      <xdr:spPr>
        <a:xfrm>
          <a:off x="11305540" y="605163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2" name="フローチャート: 判断 141">
          <a:extLst>
            <a:ext uri="{FF2B5EF4-FFF2-40B4-BE49-F238E27FC236}">
              <a16:creationId xmlns:a16="http://schemas.microsoft.com/office/drawing/2014/main" id="{922DBB8A-0B70-4DBE-BB95-21E1AA5B5D89}"/>
            </a:ext>
          </a:extLst>
        </xdr:cNvPr>
        <xdr:cNvSpPr/>
      </xdr:nvSpPr>
      <xdr:spPr>
        <a:xfrm>
          <a:off x="10657840" y="6098458"/>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3" name="フローチャート: 判断 142">
          <a:extLst>
            <a:ext uri="{FF2B5EF4-FFF2-40B4-BE49-F238E27FC236}">
              <a16:creationId xmlns:a16="http://schemas.microsoft.com/office/drawing/2014/main" id="{61044153-6C9B-4295-857A-DBDB95924615}"/>
            </a:ext>
          </a:extLst>
        </xdr:cNvPr>
        <xdr:cNvSpPr/>
      </xdr:nvSpPr>
      <xdr:spPr>
        <a:xfrm>
          <a:off x="10010140" y="6068550"/>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EF668E5-37FC-4FFC-A979-0FF8A3471599}"/>
            </a:ext>
          </a:extLst>
        </xdr:cNvPr>
        <xdr:cNvSpPr txBox="1"/>
      </xdr:nvSpPr>
      <xdr:spPr>
        <a:xfrm>
          <a:off x="124555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6114491-47EF-4D22-B699-D6616C245FA8}"/>
            </a:ext>
          </a:extLst>
        </xdr:cNvPr>
        <xdr:cNvSpPr txBox="1"/>
      </xdr:nvSpPr>
      <xdr:spPr>
        <a:xfrm>
          <a:off x="1186053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F7FDEB1-5982-4304-870D-4E2094809078}"/>
            </a:ext>
          </a:extLst>
        </xdr:cNvPr>
        <xdr:cNvSpPr txBox="1"/>
      </xdr:nvSpPr>
      <xdr:spPr>
        <a:xfrm>
          <a:off x="1121283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408F668-E521-44A3-AA64-B3C2E477AE57}"/>
            </a:ext>
          </a:extLst>
        </xdr:cNvPr>
        <xdr:cNvSpPr txBox="1"/>
      </xdr:nvSpPr>
      <xdr:spPr>
        <a:xfrm>
          <a:off x="1056513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F657C1B-3820-4BDA-A427-C13061519943}"/>
            </a:ext>
          </a:extLst>
        </xdr:cNvPr>
        <xdr:cNvSpPr txBox="1"/>
      </xdr:nvSpPr>
      <xdr:spPr>
        <a:xfrm>
          <a:off x="991743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162796</xdr:rowOff>
    </xdr:from>
    <xdr:to>
      <xdr:col>76</xdr:col>
      <xdr:colOff>73025</xdr:colOff>
      <xdr:row>28</xdr:row>
      <xdr:rowOff>92946</xdr:rowOff>
    </xdr:to>
    <xdr:sp macro="" textlink="">
      <xdr:nvSpPr>
        <xdr:cNvPr id="149" name="楕円 148">
          <a:extLst>
            <a:ext uri="{FF2B5EF4-FFF2-40B4-BE49-F238E27FC236}">
              <a16:creationId xmlns:a16="http://schemas.microsoft.com/office/drawing/2014/main" id="{53A91B34-FB90-4FF2-B899-FF2CA3A83880}"/>
            </a:ext>
          </a:extLst>
        </xdr:cNvPr>
        <xdr:cNvSpPr/>
      </xdr:nvSpPr>
      <xdr:spPr>
        <a:xfrm>
          <a:off x="12584430" y="5546326"/>
          <a:ext cx="711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14223</xdr:rowOff>
    </xdr:from>
    <xdr:ext cx="469744" cy="259045"/>
    <xdr:sp macro="" textlink="">
      <xdr:nvSpPr>
        <xdr:cNvPr id="150" name="債務償還比率該当値テキスト">
          <a:extLst>
            <a:ext uri="{FF2B5EF4-FFF2-40B4-BE49-F238E27FC236}">
              <a16:creationId xmlns:a16="http://schemas.microsoft.com/office/drawing/2014/main" id="{0D671E0B-6257-4A24-B4CF-9FEAFC8EB03C}"/>
            </a:ext>
          </a:extLst>
        </xdr:cNvPr>
        <xdr:cNvSpPr txBox="1"/>
      </xdr:nvSpPr>
      <xdr:spPr>
        <a:xfrm>
          <a:off x="12655550" y="53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50872</xdr:rowOff>
    </xdr:from>
    <xdr:to>
      <xdr:col>72</xdr:col>
      <xdr:colOff>123825</xdr:colOff>
      <xdr:row>28</xdr:row>
      <xdr:rowOff>152472</xdr:rowOff>
    </xdr:to>
    <xdr:sp macro="" textlink="">
      <xdr:nvSpPr>
        <xdr:cNvPr id="151" name="楕円 150">
          <a:extLst>
            <a:ext uri="{FF2B5EF4-FFF2-40B4-BE49-F238E27FC236}">
              <a16:creationId xmlns:a16="http://schemas.microsoft.com/office/drawing/2014/main" id="{20203304-D565-491A-8962-9A931B73C1B9}"/>
            </a:ext>
          </a:extLst>
        </xdr:cNvPr>
        <xdr:cNvSpPr/>
      </xdr:nvSpPr>
      <xdr:spPr>
        <a:xfrm>
          <a:off x="11953240" y="5607757"/>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42146</xdr:rowOff>
    </xdr:from>
    <xdr:to>
      <xdr:col>76</xdr:col>
      <xdr:colOff>22225</xdr:colOff>
      <xdr:row>28</xdr:row>
      <xdr:rowOff>101672</xdr:rowOff>
    </xdr:to>
    <xdr:cxnSp macro="">
      <xdr:nvCxnSpPr>
        <xdr:cNvPr id="152" name="直線コネクタ 151">
          <a:extLst>
            <a:ext uri="{FF2B5EF4-FFF2-40B4-BE49-F238E27FC236}">
              <a16:creationId xmlns:a16="http://schemas.microsoft.com/office/drawing/2014/main" id="{C6B43323-5019-4172-A115-355700992667}"/>
            </a:ext>
          </a:extLst>
        </xdr:cNvPr>
        <xdr:cNvCxnSpPr/>
      </xdr:nvCxnSpPr>
      <xdr:spPr>
        <a:xfrm flipV="1">
          <a:off x="12007850" y="5597126"/>
          <a:ext cx="593090" cy="5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77624</xdr:rowOff>
    </xdr:from>
    <xdr:to>
      <xdr:col>68</xdr:col>
      <xdr:colOff>123825</xdr:colOff>
      <xdr:row>31</xdr:row>
      <xdr:rowOff>7774</xdr:rowOff>
    </xdr:to>
    <xdr:sp macro="" textlink="">
      <xdr:nvSpPr>
        <xdr:cNvPr id="153" name="楕円 152">
          <a:extLst>
            <a:ext uri="{FF2B5EF4-FFF2-40B4-BE49-F238E27FC236}">
              <a16:creationId xmlns:a16="http://schemas.microsoft.com/office/drawing/2014/main" id="{EC0B534E-0941-4A43-9613-D4F1B02D7885}"/>
            </a:ext>
          </a:extLst>
        </xdr:cNvPr>
        <xdr:cNvSpPr/>
      </xdr:nvSpPr>
      <xdr:spPr>
        <a:xfrm>
          <a:off x="11305540" y="597359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101672</xdr:rowOff>
    </xdr:from>
    <xdr:to>
      <xdr:col>72</xdr:col>
      <xdr:colOff>73025</xdr:colOff>
      <xdr:row>30</xdr:row>
      <xdr:rowOff>128424</xdr:rowOff>
    </xdr:to>
    <xdr:cxnSp macro="">
      <xdr:nvCxnSpPr>
        <xdr:cNvPr id="154" name="直線コネクタ 153">
          <a:extLst>
            <a:ext uri="{FF2B5EF4-FFF2-40B4-BE49-F238E27FC236}">
              <a16:creationId xmlns:a16="http://schemas.microsoft.com/office/drawing/2014/main" id="{4EACBA30-4521-4586-BD74-C899E07F3128}"/>
            </a:ext>
          </a:extLst>
        </xdr:cNvPr>
        <xdr:cNvCxnSpPr/>
      </xdr:nvCxnSpPr>
      <xdr:spPr>
        <a:xfrm flipV="1">
          <a:off x="11360150" y="5650937"/>
          <a:ext cx="647700" cy="37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127281</xdr:rowOff>
    </xdr:from>
    <xdr:to>
      <xdr:col>64</xdr:col>
      <xdr:colOff>123825</xdr:colOff>
      <xdr:row>31</xdr:row>
      <xdr:rowOff>57431</xdr:rowOff>
    </xdr:to>
    <xdr:sp macro="" textlink="">
      <xdr:nvSpPr>
        <xdr:cNvPr id="155" name="楕円 154">
          <a:extLst>
            <a:ext uri="{FF2B5EF4-FFF2-40B4-BE49-F238E27FC236}">
              <a16:creationId xmlns:a16="http://schemas.microsoft.com/office/drawing/2014/main" id="{358FB4E7-5A4A-4FDC-A797-11E9153F7203}"/>
            </a:ext>
          </a:extLst>
        </xdr:cNvPr>
        <xdr:cNvSpPr/>
      </xdr:nvSpPr>
      <xdr:spPr>
        <a:xfrm>
          <a:off x="10657840" y="6027066"/>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128424</xdr:rowOff>
    </xdr:from>
    <xdr:to>
      <xdr:col>68</xdr:col>
      <xdr:colOff>73025</xdr:colOff>
      <xdr:row>31</xdr:row>
      <xdr:rowOff>6631</xdr:rowOff>
    </xdr:to>
    <xdr:cxnSp macro="">
      <xdr:nvCxnSpPr>
        <xdr:cNvPr id="156" name="直線コネクタ 155">
          <a:extLst>
            <a:ext uri="{FF2B5EF4-FFF2-40B4-BE49-F238E27FC236}">
              <a16:creationId xmlns:a16="http://schemas.microsoft.com/office/drawing/2014/main" id="{EAD6C001-9180-4EA4-9D0A-54E215227710}"/>
            </a:ext>
          </a:extLst>
        </xdr:cNvPr>
        <xdr:cNvCxnSpPr/>
      </xdr:nvCxnSpPr>
      <xdr:spPr>
        <a:xfrm flipV="1">
          <a:off x="10712450" y="6028209"/>
          <a:ext cx="6477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12854</xdr:rowOff>
    </xdr:from>
    <xdr:to>
      <xdr:col>60</xdr:col>
      <xdr:colOff>123825</xdr:colOff>
      <xdr:row>30</xdr:row>
      <xdr:rowOff>114454</xdr:rowOff>
    </xdr:to>
    <xdr:sp macro="" textlink="">
      <xdr:nvSpPr>
        <xdr:cNvPr id="157" name="楕円 156">
          <a:extLst>
            <a:ext uri="{FF2B5EF4-FFF2-40B4-BE49-F238E27FC236}">
              <a16:creationId xmlns:a16="http://schemas.microsoft.com/office/drawing/2014/main" id="{D738D1D3-C509-409C-90EE-5EA731579B9D}"/>
            </a:ext>
          </a:extLst>
        </xdr:cNvPr>
        <xdr:cNvSpPr/>
      </xdr:nvSpPr>
      <xdr:spPr>
        <a:xfrm>
          <a:off x="10010140" y="5912639"/>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63654</xdr:rowOff>
    </xdr:from>
    <xdr:to>
      <xdr:col>64</xdr:col>
      <xdr:colOff>73025</xdr:colOff>
      <xdr:row>31</xdr:row>
      <xdr:rowOff>6631</xdr:rowOff>
    </xdr:to>
    <xdr:cxnSp macro="">
      <xdr:nvCxnSpPr>
        <xdr:cNvPr id="158" name="直線コネクタ 157">
          <a:extLst>
            <a:ext uri="{FF2B5EF4-FFF2-40B4-BE49-F238E27FC236}">
              <a16:creationId xmlns:a16="http://schemas.microsoft.com/office/drawing/2014/main" id="{42E11AEF-3B57-4FBA-88AD-59715857319D}"/>
            </a:ext>
          </a:extLst>
        </xdr:cNvPr>
        <xdr:cNvCxnSpPr/>
      </xdr:nvCxnSpPr>
      <xdr:spPr>
        <a:xfrm>
          <a:off x="10064750" y="5955819"/>
          <a:ext cx="647700" cy="1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59" name="n_1aveValue債務償還比率">
          <a:extLst>
            <a:ext uri="{FF2B5EF4-FFF2-40B4-BE49-F238E27FC236}">
              <a16:creationId xmlns:a16="http://schemas.microsoft.com/office/drawing/2014/main" id="{43628D8C-7A5E-49D8-8655-033911E01A55}"/>
            </a:ext>
          </a:extLst>
        </xdr:cNvPr>
        <xdr:cNvSpPr txBox="1"/>
      </xdr:nvSpPr>
      <xdr:spPr>
        <a:xfrm>
          <a:off x="11792662" y="591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0" name="n_2aveValue債務償還比率">
          <a:extLst>
            <a:ext uri="{FF2B5EF4-FFF2-40B4-BE49-F238E27FC236}">
              <a16:creationId xmlns:a16="http://schemas.microsoft.com/office/drawing/2014/main" id="{894807B5-EFB4-43C3-9928-C4A07B70EBFF}"/>
            </a:ext>
          </a:extLst>
        </xdr:cNvPr>
        <xdr:cNvSpPr txBox="1"/>
      </xdr:nvSpPr>
      <xdr:spPr>
        <a:xfrm>
          <a:off x="11151947" y="614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1" name="n_3aveValue債務償還比率">
          <a:extLst>
            <a:ext uri="{FF2B5EF4-FFF2-40B4-BE49-F238E27FC236}">
              <a16:creationId xmlns:a16="http://schemas.microsoft.com/office/drawing/2014/main" id="{F5E8F20D-3D77-4F79-A2EF-6A8851D8B31E}"/>
            </a:ext>
          </a:extLst>
        </xdr:cNvPr>
        <xdr:cNvSpPr txBox="1"/>
      </xdr:nvSpPr>
      <xdr:spPr>
        <a:xfrm>
          <a:off x="10504247" y="61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62" name="n_4aveValue債務償還比率">
          <a:extLst>
            <a:ext uri="{FF2B5EF4-FFF2-40B4-BE49-F238E27FC236}">
              <a16:creationId xmlns:a16="http://schemas.microsoft.com/office/drawing/2014/main" id="{70275EC1-3D73-4620-AFFE-4997C3DA2949}"/>
            </a:ext>
          </a:extLst>
        </xdr:cNvPr>
        <xdr:cNvSpPr txBox="1"/>
      </xdr:nvSpPr>
      <xdr:spPr>
        <a:xfrm>
          <a:off x="9856547" y="616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168999</xdr:rowOff>
    </xdr:from>
    <xdr:ext cx="469744" cy="259045"/>
    <xdr:sp macro="" textlink="">
      <xdr:nvSpPr>
        <xdr:cNvPr id="163" name="n_1mainValue債務償還比率">
          <a:extLst>
            <a:ext uri="{FF2B5EF4-FFF2-40B4-BE49-F238E27FC236}">
              <a16:creationId xmlns:a16="http://schemas.microsoft.com/office/drawing/2014/main" id="{517120F7-5D34-4FFB-BCB2-3AE60AF6E512}"/>
            </a:ext>
          </a:extLst>
        </xdr:cNvPr>
        <xdr:cNvSpPr txBox="1"/>
      </xdr:nvSpPr>
      <xdr:spPr>
        <a:xfrm>
          <a:off x="11792662" y="538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24301</xdr:rowOff>
    </xdr:from>
    <xdr:ext cx="469744" cy="259045"/>
    <xdr:sp macro="" textlink="">
      <xdr:nvSpPr>
        <xdr:cNvPr id="164" name="n_2mainValue債務償還比率">
          <a:extLst>
            <a:ext uri="{FF2B5EF4-FFF2-40B4-BE49-F238E27FC236}">
              <a16:creationId xmlns:a16="http://schemas.microsoft.com/office/drawing/2014/main" id="{F0ED26C9-14FC-4E7C-A412-FF6297D723DB}"/>
            </a:ext>
          </a:extLst>
        </xdr:cNvPr>
        <xdr:cNvSpPr txBox="1"/>
      </xdr:nvSpPr>
      <xdr:spPr>
        <a:xfrm>
          <a:off x="11151947" y="57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73958</xdr:rowOff>
    </xdr:from>
    <xdr:ext cx="469744" cy="259045"/>
    <xdr:sp macro="" textlink="">
      <xdr:nvSpPr>
        <xdr:cNvPr id="165" name="n_3mainValue債務償還比率">
          <a:extLst>
            <a:ext uri="{FF2B5EF4-FFF2-40B4-BE49-F238E27FC236}">
              <a16:creationId xmlns:a16="http://schemas.microsoft.com/office/drawing/2014/main" id="{1058FBA7-04BC-4A89-BA9F-1630EB9D72D7}"/>
            </a:ext>
          </a:extLst>
        </xdr:cNvPr>
        <xdr:cNvSpPr txBox="1"/>
      </xdr:nvSpPr>
      <xdr:spPr>
        <a:xfrm>
          <a:off x="10504247" y="57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130981</xdr:rowOff>
    </xdr:from>
    <xdr:ext cx="469744" cy="259045"/>
    <xdr:sp macro="" textlink="">
      <xdr:nvSpPr>
        <xdr:cNvPr id="166" name="n_4mainValue債務償還比率">
          <a:extLst>
            <a:ext uri="{FF2B5EF4-FFF2-40B4-BE49-F238E27FC236}">
              <a16:creationId xmlns:a16="http://schemas.microsoft.com/office/drawing/2014/main" id="{45C264BF-2308-4748-A6D3-AD3A0E29198E}"/>
            </a:ext>
          </a:extLst>
        </xdr:cNvPr>
        <xdr:cNvSpPr txBox="1"/>
      </xdr:nvSpPr>
      <xdr:spPr>
        <a:xfrm>
          <a:off x="9856547" y="56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D45436AF-9F94-40CF-B560-B384609841BA}"/>
            </a:ext>
          </a:extLst>
        </xdr:cNvPr>
        <xdr:cNvSpPr/>
      </xdr:nvSpPr>
      <xdr:spPr>
        <a:xfrm>
          <a:off x="1104265" y="79724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6C31AC58-8078-4F3C-B76C-D6A64696E902}"/>
            </a:ext>
          </a:extLst>
        </xdr:cNvPr>
        <xdr:cNvSpPr/>
      </xdr:nvSpPr>
      <xdr:spPr>
        <a:xfrm>
          <a:off x="1104265" y="1177099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2495C219-998D-42C4-8494-95F106ADE623}"/>
            </a:ext>
          </a:extLst>
        </xdr:cNvPr>
        <xdr:cNvSpPr txBox="1"/>
      </xdr:nvSpPr>
      <xdr:spPr>
        <a:xfrm>
          <a:off x="81153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DD124A41-745C-42DE-A7DC-4AB931BD13A0}"/>
            </a:ext>
          </a:extLst>
        </xdr:cNvPr>
        <xdr:cNvSpPr txBox="1"/>
      </xdr:nvSpPr>
      <xdr:spPr>
        <a:xfrm>
          <a:off x="596201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468825B0-4728-4C88-954A-900F894CEB02}"/>
            </a:ext>
          </a:extLst>
        </xdr:cNvPr>
        <xdr:cNvSpPr txBox="1"/>
      </xdr:nvSpPr>
      <xdr:spPr>
        <a:xfrm>
          <a:off x="81153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FAB3EEAD-11BB-497F-879B-D9199EA19306}"/>
            </a:ext>
          </a:extLst>
        </xdr:cNvPr>
        <xdr:cNvSpPr txBox="1"/>
      </xdr:nvSpPr>
      <xdr:spPr>
        <a:xfrm>
          <a:off x="596201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CE39DE-A898-4AF5-8D84-5A141E1F774D}"/>
            </a:ext>
          </a:extLst>
        </xdr:cNvPr>
        <xdr:cNvSpPr/>
      </xdr:nvSpPr>
      <xdr:spPr>
        <a:xfrm>
          <a:off x="545465" y="130810"/>
          <a:ext cx="1078928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96CFAB-CDF9-485F-84FE-4272CB071237}"/>
            </a:ext>
          </a:extLst>
        </xdr:cNvPr>
        <xdr:cNvSpPr/>
      </xdr:nvSpPr>
      <xdr:spPr>
        <a:xfrm>
          <a:off x="16192500" y="18669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59FD45-B8D8-45C4-B04D-00B9EA06B59B}"/>
            </a:ext>
          </a:extLst>
        </xdr:cNvPr>
        <xdr:cNvSpPr/>
      </xdr:nvSpPr>
      <xdr:spPr>
        <a:xfrm>
          <a:off x="16207740" y="217805"/>
          <a:ext cx="3354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036A43-50F3-4541-B53D-38829C6AC50F}"/>
            </a:ext>
          </a:extLst>
        </xdr:cNvPr>
        <xdr:cNvSpPr/>
      </xdr:nvSpPr>
      <xdr:spPr>
        <a:xfrm>
          <a:off x="16238855" y="239395"/>
          <a:ext cx="32835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912C4C-D60B-4B60-8172-FA383A62FCA5}"/>
            </a:ext>
          </a:extLst>
        </xdr:cNvPr>
        <xdr:cNvSpPr/>
      </xdr:nvSpPr>
      <xdr:spPr>
        <a:xfrm>
          <a:off x="13823315" y="18669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18F073-9410-45A2-A8A2-46424098065B}"/>
            </a:ext>
          </a:extLst>
        </xdr:cNvPr>
        <xdr:cNvSpPr/>
      </xdr:nvSpPr>
      <xdr:spPr>
        <a:xfrm>
          <a:off x="13856335" y="217805"/>
          <a:ext cx="221234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5F1CEA-A409-4E55-A8A3-3D4D471EB724}"/>
            </a:ext>
          </a:extLst>
        </xdr:cNvPr>
        <xdr:cNvSpPr/>
      </xdr:nvSpPr>
      <xdr:spPr>
        <a:xfrm>
          <a:off x="13877925" y="239395"/>
          <a:ext cx="216090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203A42-7526-4B45-8FDB-146054628F4E}"/>
            </a:ext>
          </a:extLst>
        </xdr:cNvPr>
        <xdr:cNvSpPr/>
      </xdr:nvSpPr>
      <xdr:spPr>
        <a:xfrm>
          <a:off x="647700" y="887095"/>
          <a:ext cx="8582025"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BAE1D7-3F05-47E3-9379-DAC73BE27BBE}"/>
            </a:ext>
          </a:extLst>
        </xdr:cNvPr>
        <xdr:cNvSpPr/>
      </xdr:nvSpPr>
      <xdr:spPr>
        <a:xfrm>
          <a:off x="778510" y="916940"/>
          <a:ext cx="11645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37BAA7-5040-46BE-A7FE-9898C7BAC185}"/>
            </a:ext>
          </a:extLst>
        </xdr:cNvPr>
        <xdr:cNvSpPr/>
      </xdr:nvSpPr>
      <xdr:spPr>
        <a:xfrm>
          <a:off x="1911985" y="91694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16,888
16,730
61.48
14,484,607
13,891,583
396,511
4,271,783
5,591,230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2A4BEB-C277-44AF-8D0B-DEE565BEC29B}"/>
            </a:ext>
          </a:extLst>
        </xdr:cNvPr>
        <xdr:cNvSpPr/>
      </xdr:nvSpPr>
      <xdr:spPr>
        <a:xfrm>
          <a:off x="3045460" y="91694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467B1E-B59D-483A-92D7-41CB627D38F7}"/>
            </a:ext>
          </a:extLst>
        </xdr:cNvPr>
        <xdr:cNvSpPr/>
      </xdr:nvSpPr>
      <xdr:spPr>
        <a:xfrm>
          <a:off x="4340860" y="941705"/>
          <a:ext cx="171005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661619-6568-4027-AD29-CD0599CD0680}"/>
            </a:ext>
          </a:extLst>
        </xdr:cNvPr>
        <xdr:cNvSpPr/>
      </xdr:nvSpPr>
      <xdr:spPr>
        <a:xfrm>
          <a:off x="6050915" y="941705"/>
          <a:ext cx="107378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D83064-9789-4893-9401-3CD2FC745B48}"/>
            </a:ext>
          </a:extLst>
        </xdr:cNvPr>
        <xdr:cNvSpPr/>
      </xdr:nvSpPr>
      <xdr:spPr>
        <a:xfrm>
          <a:off x="7184390" y="948690"/>
          <a:ext cx="556895"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B89818-4563-4DC0-B8E9-EDBD80C21093}"/>
            </a:ext>
          </a:extLst>
        </xdr:cNvPr>
        <xdr:cNvSpPr/>
      </xdr:nvSpPr>
      <xdr:spPr>
        <a:xfrm>
          <a:off x="4340860" y="1714500"/>
          <a:ext cx="171005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1BB798-0E02-4CB9-A61A-80B2BBBD32EC}"/>
            </a:ext>
          </a:extLst>
        </xdr:cNvPr>
        <xdr:cNvSpPr/>
      </xdr:nvSpPr>
      <xdr:spPr>
        <a:xfrm>
          <a:off x="6122035" y="1714500"/>
          <a:ext cx="31076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56B598-0261-43D1-AC2F-9019A19C4796}"/>
            </a:ext>
          </a:extLst>
        </xdr:cNvPr>
        <xdr:cNvSpPr/>
      </xdr:nvSpPr>
      <xdr:spPr>
        <a:xfrm>
          <a:off x="9413240" y="887095"/>
          <a:ext cx="12954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85C664-CE7B-4CFA-A54D-A25E46D4F613}"/>
            </a:ext>
          </a:extLst>
        </xdr:cNvPr>
        <xdr:cNvSpPr/>
      </xdr:nvSpPr>
      <xdr:spPr>
        <a:xfrm>
          <a:off x="9645015" y="948690"/>
          <a:ext cx="113347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5604AD-AB93-425A-9218-5150A8243E53}"/>
            </a:ext>
          </a:extLst>
        </xdr:cNvPr>
        <xdr:cNvSpPr/>
      </xdr:nvSpPr>
      <xdr:spPr>
        <a:xfrm>
          <a:off x="9645015" y="121539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AE57E3-AD97-4403-9541-A8D174D02DAC}"/>
            </a:ext>
          </a:extLst>
        </xdr:cNvPr>
        <xdr:cNvSpPr/>
      </xdr:nvSpPr>
      <xdr:spPr>
        <a:xfrm>
          <a:off x="9645015" y="1551305"/>
          <a:ext cx="12338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49B6E3-560B-4BDA-80A5-B824ADE31FA9}"/>
            </a:ext>
          </a:extLst>
        </xdr:cNvPr>
        <xdr:cNvCxnSpPr/>
      </xdr:nvCxnSpPr>
      <xdr:spPr>
        <a:xfrm flipH="1">
          <a:off x="9497695" y="104521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B998808-CCC3-4094-ACD0-36B3E066518D}"/>
            </a:ext>
          </a:extLst>
        </xdr:cNvPr>
        <xdr:cNvSpPr/>
      </xdr:nvSpPr>
      <xdr:spPr>
        <a:xfrm>
          <a:off x="9555480" y="986790"/>
          <a:ext cx="711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74C8E7-42AB-4EB2-BA32-E5395DDE8965}"/>
            </a:ext>
          </a:extLst>
        </xdr:cNvPr>
        <xdr:cNvSpPr/>
      </xdr:nvSpPr>
      <xdr:spPr>
        <a:xfrm>
          <a:off x="9555480" y="1253490"/>
          <a:ext cx="711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72C203-88A0-45CC-9B0B-995861C9DF6B}"/>
            </a:ext>
          </a:extLst>
        </xdr:cNvPr>
        <xdr:cNvCxnSpPr/>
      </xdr:nvCxnSpPr>
      <xdr:spPr>
        <a:xfrm>
          <a:off x="9573260"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EE417F-5574-41CF-A3FD-95B67E291CA2}"/>
            </a:ext>
          </a:extLst>
        </xdr:cNvPr>
        <xdr:cNvCxnSpPr/>
      </xdr:nvCxnSpPr>
      <xdr:spPr>
        <a:xfrm>
          <a:off x="9522460" y="1524000"/>
          <a:ext cx="1371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0272E2-0166-4DBA-A067-69CC79FFAB6F}"/>
            </a:ext>
          </a:extLst>
        </xdr:cNvPr>
        <xdr:cNvCxnSpPr/>
      </xdr:nvCxnSpPr>
      <xdr:spPr>
        <a:xfrm flipV="1">
          <a:off x="9573260"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70EA7C-8386-4F2C-93EC-7763CFF551D6}"/>
            </a:ext>
          </a:extLst>
        </xdr:cNvPr>
        <xdr:cNvCxnSpPr/>
      </xdr:nvCxnSpPr>
      <xdr:spPr>
        <a:xfrm>
          <a:off x="9522460" y="1901190"/>
          <a:ext cx="1371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DD91120-7D88-421A-BA6C-4C90EA24A40A}"/>
            </a:ext>
          </a:extLst>
        </xdr:cNvPr>
        <xdr:cNvSpPr txBox="1"/>
      </xdr:nvSpPr>
      <xdr:spPr>
        <a:xfrm>
          <a:off x="616585"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1BA589-C156-49F9-908F-167C484A99C4}"/>
            </a:ext>
          </a:extLst>
        </xdr:cNvPr>
        <xdr:cNvSpPr txBox="1"/>
      </xdr:nvSpPr>
      <xdr:spPr>
        <a:xfrm>
          <a:off x="616585"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B9C346-BA50-44A4-8FD4-F3039625AD8A}"/>
            </a:ext>
          </a:extLst>
        </xdr:cNvPr>
        <xdr:cNvSpPr txBox="1"/>
      </xdr:nvSpPr>
      <xdr:spPr>
        <a:xfrm>
          <a:off x="61658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BBE9919-B4C5-4874-AB0C-5FE005961F38}"/>
            </a:ext>
          </a:extLst>
        </xdr:cNvPr>
        <xdr:cNvSpPr txBox="1"/>
      </xdr:nvSpPr>
      <xdr:spPr>
        <a:xfrm>
          <a:off x="616585"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16E34B-9508-41E6-BEF5-8C91F655E996}"/>
            </a:ext>
          </a:extLst>
        </xdr:cNvPr>
        <xdr:cNvSpPr/>
      </xdr:nvSpPr>
      <xdr:spPr>
        <a:xfrm>
          <a:off x="647700" y="4191000"/>
          <a:ext cx="40386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E1EECC2-48B5-427B-BE2F-AD5AEB51F4D6}"/>
            </a:ext>
          </a:extLst>
        </xdr:cNvPr>
        <xdr:cNvSpPr/>
      </xdr:nvSpPr>
      <xdr:spPr>
        <a:xfrm>
          <a:off x="77851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0FD4CD3-99E7-4627-8533-3F10A281568E}"/>
            </a:ext>
          </a:extLst>
        </xdr:cNvPr>
        <xdr:cNvSpPr/>
      </xdr:nvSpPr>
      <xdr:spPr>
        <a:xfrm>
          <a:off x="77851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9A6714-38A1-490E-ADBD-FBE9EE0994EA}"/>
            </a:ext>
          </a:extLst>
        </xdr:cNvPr>
        <xdr:cNvSpPr/>
      </xdr:nvSpPr>
      <xdr:spPr>
        <a:xfrm>
          <a:off x="161925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33611F-FEF9-4E30-ACCD-62949749A55D}"/>
            </a:ext>
          </a:extLst>
        </xdr:cNvPr>
        <xdr:cNvSpPr/>
      </xdr:nvSpPr>
      <xdr:spPr>
        <a:xfrm>
          <a:off x="161925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1ECE0AD-29CB-402E-BA1C-12DB5DFAB405}"/>
            </a:ext>
          </a:extLst>
        </xdr:cNvPr>
        <xdr:cNvSpPr/>
      </xdr:nvSpPr>
      <xdr:spPr>
        <a:xfrm>
          <a:off x="259080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7A5601-BD47-4DC0-B5DD-0C2C71141987}"/>
            </a:ext>
          </a:extLst>
        </xdr:cNvPr>
        <xdr:cNvSpPr/>
      </xdr:nvSpPr>
      <xdr:spPr>
        <a:xfrm>
          <a:off x="259080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DA8468-53D3-44FF-8BAF-07BDF156B5AC}"/>
            </a:ext>
          </a:extLst>
        </xdr:cNvPr>
        <xdr:cNvSpPr/>
      </xdr:nvSpPr>
      <xdr:spPr>
        <a:xfrm>
          <a:off x="647700" y="5330190"/>
          <a:ext cx="40386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45A3C5-AC83-4C55-80EA-F18B93CAC0BF}"/>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7D147C-7329-4BB2-AAD9-F930801EE64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564165A-431C-42A6-AC5E-E395BE34ED8C}"/>
            </a:ext>
          </a:extLst>
        </xdr:cNvPr>
        <xdr:cNvSpPr txBox="1"/>
      </xdr:nvSpPr>
      <xdr:spPr>
        <a:xfrm>
          <a:off x="26434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A12E8DB-85B2-4795-BB92-D26182309BE7}"/>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48C03B-6711-4FBA-86BB-BD7F2CEB19C2}"/>
            </a:ext>
          </a:extLst>
        </xdr:cNvPr>
        <xdr:cNvSpPr txBox="1"/>
      </xdr:nvSpPr>
      <xdr:spPr>
        <a:xfrm>
          <a:off x="26434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68D1727-59DB-4A2A-B15E-C47134D2DB7F}"/>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4C37409-3573-4823-B202-3D0DE476782B}"/>
            </a:ext>
          </a:extLst>
        </xdr:cNvPr>
        <xdr:cNvSpPr txBox="1"/>
      </xdr:nvSpPr>
      <xdr:spPr>
        <a:xfrm>
          <a:off x="32465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649779A-6BC5-414F-BE66-0EC20C302CF9}"/>
            </a:ext>
          </a:extLst>
        </xdr:cNvPr>
        <xdr:cNvCxnSpPr/>
      </xdr:nvCxnSpPr>
      <xdr:spPr>
        <a:xfrm>
          <a:off x="647700" y="6473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B3DAF1D-EE8C-4F85-9636-8FBDAC5CFE92}"/>
            </a:ext>
          </a:extLst>
        </xdr:cNvPr>
        <xdr:cNvSpPr txBox="1"/>
      </xdr:nvSpPr>
      <xdr:spPr>
        <a:xfrm>
          <a:off x="32465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18CE7D3-8226-4EEA-B495-B41B278AED15}"/>
            </a:ext>
          </a:extLst>
        </xdr:cNvPr>
        <xdr:cNvCxnSpPr/>
      </xdr:nvCxnSpPr>
      <xdr:spPr>
        <a:xfrm>
          <a:off x="647700" y="6092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BEFD3C1-139C-479F-8567-2ADB2D1B0DDF}"/>
            </a:ext>
          </a:extLst>
        </xdr:cNvPr>
        <xdr:cNvSpPr txBox="1"/>
      </xdr:nvSpPr>
      <xdr:spPr>
        <a:xfrm>
          <a:off x="32465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7321403-B931-4848-AA7B-FB941C2B6AF5}"/>
            </a:ext>
          </a:extLst>
        </xdr:cNvPr>
        <xdr:cNvCxnSpPr/>
      </xdr:nvCxnSpPr>
      <xdr:spPr>
        <a:xfrm>
          <a:off x="647700" y="5711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1698218-3383-4818-BF99-2F3DA5599ACD}"/>
            </a:ext>
          </a:extLst>
        </xdr:cNvPr>
        <xdr:cNvSpPr txBox="1"/>
      </xdr:nvSpPr>
      <xdr:spPr>
        <a:xfrm>
          <a:off x="32465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B31856D-F95A-4CA0-A826-D244DF0A4406}"/>
            </a:ext>
          </a:extLst>
        </xdr:cNvPr>
        <xdr:cNvCxnSpPr/>
      </xdr:nvCxnSpPr>
      <xdr:spPr>
        <a:xfrm>
          <a:off x="647700" y="5330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0DB0DEC-B337-44BA-B580-D8E30740B98C}"/>
            </a:ext>
          </a:extLst>
        </xdr:cNvPr>
        <xdr:cNvSpPr txBox="1"/>
      </xdr:nvSpPr>
      <xdr:spPr>
        <a:xfrm>
          <a:off x="36781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B54B5C1-960D-4696-A7E4-400655E4E1E6}"/>
            </a:ext>
          </a:extLst>
        </xdr:cNvPr>
        <xdr:cNvSpPr/>
      </xdr:nvSpPr>
      <xdr:spPr>
        <a:xfrm>
          <a:off x="647700" y="5330190"/>
          <a:ext cx="40386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0B91CFD9-ACA3-4C5A-8E1F-1BDE38344D7D}"/>
            </a:ext>
          </a:extLst>
        </xdr:cNvPr>
        <xdr:cNvCxnSpPr/>
      </xdr:nvCxnSpPr>
      <xdr:spPr>
        <a:xfrm flipV="1">
          <a:off x="3945255" y="5734050"/>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F9A79529-07B0-4309-9458-F386B3A553F5}"/>
            </a:ext>
          </a:extLst>
        </xdr:cNvPr>
        <xdr:cNvSpPr txBox="1"/>
      </xdr:nvSpPr>
      <xdr:spPr>
        <a:xfrm>
          <a:off x="3983990"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F6218812-19EC-48B0-AD9F-4C2B9EB3D71C}"/>
            </a:ext>
          </a:extLst>
        </xdr:cNvPr>
        <xdr:cNvCxnSpPr/>
      </xdr:nvCxnSpPr>
      <xdr:spPr>
        <a:xfrm>
          <a:off x="3883660" y="7126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F2532CBC-3829-4A34-9B38-31F5A77CBE91}"/>
            </a:ext>
          </a:extLst>
        </xdr:cNvPr>
        <xdr:cNvSpPr txBox="1"/>
      </xdr:nvSpPr>
      <xdr:spPr>
        <a:xfrm>
          <a:off x="398399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35344733-0A98-449D-8748-965BCF1BFD3E}"/>
            </a:ext>
          </a:extLst>
        </xdr:cNvPr>
        <xdr:cNvCxnSpPr/>
      </xdr:nvCxnSpPr>
      <xdr:spPr>
        <a:xfrm>
          <a:off x="38836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606F6DC0-ABFC-4202-BEDC-71FF623E7C7E}"/>
            </a:ext>
          </a:extLst>
        </xdr:cNvPr>
        <xdr:cNvSpPr txBox="1"/>
      </xdr:nvSpPr>
      <xdr:spPr>
        <a:xfrm>
          <a:off x="398399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4642B6FC-F434-48DD-B5A4-AEC2364B75BC}"/>
            </a:ext>
          </a:extLst>
        </xdr:cNvPr>
        <xdr:cNvSpPr/>
      </xdr:nvSpPr>
      <xdr:spPr>
        <a:xfrm>
          <a:off x="3902710" y="65405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0FD57971-069C-490F-95C2-E7FBAD87E713}"/>
            </a:ext>
          </a:extLst>
        </xdr:cNvPr>
        <xdr:cNvSpPr/>
      </xdr:nvSpPr>
      <xdr:spPr>
        <a:xfrm>
          <a:off x="3207385" y="6544310"/>
          <a:ext cx="692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385EF545-2704-44AD-967B-CB855F7AB97D}"/>
            </a:ext>
          </a:extLst>
        </xdr:cNvPr>
        <xdr:cNvSpPr/>
      </xdr:nvSpPr>
      <xdr:spPr>
        <a:xfrm>
          <a:off x="2428875" y="648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F09D8B28-0484-409C-A33D-DEB255D2D389}"/>
            </a:ext>
          </a:extLst>
        </xdr:cNvPr>
        <xdr:cNvSpPr/>
      </xdr:nvSpPr>
      <xdr:spPr>
        <a:xfrm>
          <a:off x="1678940" y="6470015"/>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B319FBBA-0DC5-4435-B05E-2A047F07EE06}"/>
            </a:ext>
          </a:extLst>
        </xdr:cNvPr>
        <xdr:cNvSpPr/>
      </xdr:nvSpPr>
      <xdr:spPr>
        <a:xfrm>
          <a:off x="940435" y="6449060"/>
          <a:ext cx="692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480D127-4A04-4BF8-A376-656094976460}"/>
            </a:ext>
          </a:extLst>
        </xdr:cNvPr>
        <xdr:cNvSpPr txBox="1"/>
      </xdr:nvSpPr>
      <xdr:spPr>
        <a:xfrm>
          <a:off x="378396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25DD789-9895-4078-8237-54B86865F5CE}"/>
            </a:ext>
          </a:extLst>
        </xdr:cNvPr>
        <xdr:cNvSpPr txBox="1"/>
      </xdr:nvSpPr>
      <xdr:spPr>
        <a:xfrm>
          <a:off x="307911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36ADCF-96E6-45E5-8901-7F50BCEB409D}"/>
            </a:ext>
          </a:extLst>
        </xdr:cNvPr>
        <xdr:cNvSpPr txBox="1"/>
      </xdr:nvSpPr>
      <xdr:spPr>
        <a:xfrm>
          <a:off x="232156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5FD7AAC-F7E8-4E9E-9DDB-F8AE4B9D5D2B}"/>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00AAEFA-AFAC-4065-B88A-ADFFD1404768}"/>
            </a:ext>
          </a:extLst>
        </xdr:cNvPr>
        <xdr:cNvSpPr txBox="1"/>
      </xdr:nvSpPr>
      <xdr:spPr>
        <a:xfrm>
          <a:off x="81216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61595</xdr:rowOff>
    </xdr:from>
    <xdr:to>
      <xdr:col>24</xdr:col>
      <xdr:colOff>114300</xdr:colOff>
      <xdr:row>35</xdr:row>
      <xdr:rowOff>163195</xdr:rowOff>
    </xdr:to>
    <xdr:sp macro="" textlink="">
      <xdr:nvSpPr>
        <xdr:cNvPr id="73" name="楕円 72">
          <a:extLst>
            <a:ext uri="{FF2B5EF4-FFF2-40B4-BE49-F238E27FC236}">
              <a16:creationId xmlns:a16="http://schemas.microsoft.com/office/drawing/2014/main" id="{0511996E-364C-41EF-B767-A8350AE97401}"/>
            </a:ext>
          </a:extLst>
        </xdr:cNvPr>
        <xdr:cNvSpPr/>
      </xdr:nvSpPr>
      <xdr:spPr>
        <a:xfrm>
          <a:off x="3902710" y="60585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84472</xdr:rowOff>
    </xdr:from>
    <xdr:ext cx="405111" cy="259045"/>
    <xdr:sp macro="" textlink="">
      <xdr:nvSpPr>
        <xdr:cNvPr id="74" name="【道路】&#10;有形固定資産減価償却率該当値テキスト">
          <a:extLst>
            <a:ext uri="{FF2B5EF4-FFF2-40B4-BE49-F238E27FC236}">
              <a16:creationId xmlns:a16="http://schemas.microsoft.com/office/drawing/2014/main" id="{C455FDAC-9741-4EAF-873B-A98E29ACA4AD}"/>
            </a:ext>
          </a:extLst>
        </xdr:cNvPr>
        <xdr:cNvSpPr txBox="1"/>
      </xdr:nvSpPr>
      <xdr:spPr>
        <a:xfrm>
          <a:off x="3983990"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40640</xdr:rowOff>
    </xdr:from>
    <xdr:to>
      <xdr:col>20</xdr:col>
      <xdr:colOff>38100</xdr:colOff>
      <xdr:row>35</xdr:row>
      <xdr:rowOff>142240</xdr:rowOff>
    </xdr:to>
    <xdr:sp macro="" textlink="">
      <xdr:nvSpPr>
        <xdr:cNvPr id="75" name="楕円 74">
          <a:extLst>
            <a:ext uri="{FF2B5EF4-FFF2-40B4-BE49-F238E27FC236}">
              <a16:creationId xmlns:a16="http://schemas.microsoft.com/office/drawing/2014/main" id="{649B3504-9220-43AB-87C8-604DC1B9C7A3}"/>
            </a:ext>
          </a:extLst>
        </xdr:cNvPr>
        <xdr:cNvSpPr/>
      </xdr:nvSpPr>
      <xdr:spPr>
        <a:xfrm>
          <a:off x="3207385" y="6041390"/>
          <a:ext cx="692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91440</xdr:rowOff>
    </xdr:from>
    <xdr:to>
      <xdr:col>24</xdr:col>
      <xdr:colOff>63500</xdr:colOff>
      <xdr:row>35</xdr:row>
      <xdr:rowOff>112395</xdr:rowOff>
    </xdr:to>
    <xdr:cxnSp macro="">
      <xdr:nvCxnSpPr>
        <xdr:cNvPr id="76" name="直線コネクタ 75">
          <a:extLst>
            <a:ext uri="{FF2B5EF4-FFF2-40B4-BE49-F238E27FC236}">
              <a16:creationId xmlns:a16="http://schemas.microsoft.com/office/drawing/2014/main" id="{8D5D37F2-4D4C-437E-BE6B-240E58D9EADB}"/>
            </a:ext>
          </a:extLst>
        </xdr:cNvPr>
        <xdr:cNvCxnSpPr/>
      </xdr:nvCxnSpPr>
      <xdr:spPr>
        <a:xfrm>
          <a:off x="3241040" y="6096000"/>
          <a:ext cx="7048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xdr:rowOff>
    </xdr:from>
    <xdr:to>
      <xdr:col>15</xdr:col>
      <xdr:colOff>101600</xdr:colOff>
      <xdr:row>35</xdr:row>
      <xdr:rowOff>106045</xdr:rowOff>
    </xdr:to>
    <xdr:sp macro="" textlink="">
      <xdr:nvSpPr>
        <xdr:cNvPr id="77" name="楕円 76">
          <a:extLst>
            <a:ext uri="{FF2B5EF4-FFF2-40B4-BE49-F238E27FC236}">
              <a16:creationId xmlns:a16="http://schemas.microsoft.com/office/drawing/2014/main" id="{9B8C898E-7958-4632-9473-2AAEBF7D68DF}"/>
            </a:ext>
          </a:extLst>
        </xdr:cNvPr>
        <xdr:cNvSpPr/>
      </xdr:nvSpPr>
      <xdr:spPr>
        <a:xfrm>
          <a:off x="2428875" y="60071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55245</xdr:rowOff>
    </xdr:from>
    <xdr:to>
      <xdr:col>19</xdr:col>
      <xdr:colOff>177800</xdr:colOff>
      <xdr:row>35</xdr:row>
      <xdr:rowOff>91440</xdr:rowOff>
    </xdr:to>
    <xdr:cxnSp macro="">
      <xdr:nvCxnSpPr>
        <xdr:cNvPr id="78" name="直線コネクタ 77">
          <a:extLst>
            <a:ext uri="{FF2B5EF4-FFF2-40B4-BE49-F238E27FC236}">
              <a16:creationId xmlns:a16="http://schemas.microsoft.com/office/drawing/2014/main" id="{9825E81C-5924-409E-8B94-B99D74DD0562}"/>
            </a:ext>
          </a:extLst>
        </xdr:cNvPr>
        <xdr:cNvCxnSpPr/>
      </xdr:nvCxnSpPr>
      <xdr:spPr>
        <a:xfrm>
          <a:off x="2483485" y="6059805"/>
          <a:ext cx="75755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145415</xdr:rowOff>
    </xdr:from>
    <xdr:to>
      <xdr:col>10</xdr:col>
      <xdr:colOff>165100</xdr:colOff>
      <xdr:row>35</xdr:row>
      <xdr:rowOff>75565</xdr:rowOff>
    </xdr:to>
    <xdr:sp macro="" textlink="">
      <xdr:nvSpPr>
        <xdr:cNvPr id="79" name="楕円 78">
          <a:extLst>
            <a:ext uri="{FF2B5EF4-FFF2-40B4-BE49-F238E27FC236}">
              <a16:creationId xmlns:a16="http://schemas.microsoft.com/office/drawing/2014/main" id="{C3DB1D18-93CE-43A2-869C-AAD50BD7E98C}"/>
            </a:ext>
          </a:extLst>
        </xdr:cNvPr>
        <xdr:cNvSpPr/>
      </xdr:nvSpPr>
      <xdr:spPr>
        <a:xfrm>
          <a:off x="1678940" y="597281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24765</xdr:rowOff>
    </xdr:from>
    <xdr:to>
      <xdr:col>15</xdr:col>
      <xdr:colOff>50800</xdr:colOff>
      <xdr:row>35</xdr:row>
      <xdr:rowOff>55245</xdr:rowOff>
    </xdr:to>
    <xdr:cxnSp macro="">
      <xdr:nvCxnSpPr>
        <xdr:cNvPr id="80" name="直線コネクタ 79">
          <a:extLst>
            <a:ext uri="{FF2B5EF4-FFF2-40B4-BE49-F238E27FC236}">
              <a16:creationId xmlns:a16="http://schemas.microsoft.com/office/drawing/2014/main" id="{5573AD68-0611-4BC8-8021-744E249959E3}"/>
            </a:ext>
          </a:extLst>
        </xdr:cNvPr>
        <xdr:cNvCxnSpPr/>
      </xdr:nvCxnSpPr>
      <xdr:spPr>
        <a:xfrm>
          <a:off x="1733550" y="6021705"/>
          <a:ext cx="74993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114935</xdr:rowOff>
    </xdr:from>
    <xdr:to>
      <xdr:col>6</xdr:col>
      <xdr:colOff>38100</xdr:colOff>
      <xdr:row>35</xdr:row>
      <xdr:rowOff>45085</xdr:rowOff>
    </xdr:to>
    <xdr:sp macro="" textlink="">
      <xdr:nvSpPr>
        <xdr:cNvPr id="81" name="楕円 80">
          <a:extLst>
            <a:ext uri="{FF2B5EF4-FFF2-40B4-BE49-F238E27FC236}">
              <a16:creationId xmlns:a16="http://schemas.microsoft.com/office/drawing/2014/main" id="{ABC8BFA9-3E96-4B41-A308-14DD9AA8E76F}"/>
            </a:ext>
          </a:extLst>
        </xdr:cNvPr>
        <xdr:cNvSpPr/>
      </xdr:nvSpPr>
      <xdr:spPr>
        <a:xfrm>
          <a:off x="940435" y="5944235"/>
          <a:ext cx="692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165735</xdr:rowOff>
    </xdr:from>
    <xdr:to>
      <xdr:col>10</xdr:col>
      <xdr:colOff>114300</xdr:colOff>
      <xdr:row>35</xdr:row>
      <xdr:rowOff>24765</xdr:rowOff>
    </xdr:to>
    <xdr:cxnSp macro="">
      <xdr:nvCxnSpPr>
        <xdr:cNvPr id="82" name="直線コネクタ 81">
          <a:extLst>
            <a:ext uri="{FF2B5EF4-FFF2-40B4-BE49-F238E27FC236}">
              <a16:creationId xmlns:a16="http://schemas.microsoft.com/office/drawing/2014/main" id="{80201DFF-DA9F-4DB7-81F2-C744EB450932}"/>
            </a:ext>
          </a:extLst>
        </xdr:cNvPr>
        <xdr:cNvCxnSpPr/>
      </xdr:nvCxnSpPr>
      <xdr:spPr>
        <a:xfrm>
          <a:off x="974090" y="5998845"/>
          <a:ext cx="7594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9E52E7E2-ABB6-4B52-BE2A-2EC1EE8C7C88}"/>
            </a:ext>
          </a:extLst>
        </xdr:cNvPr>
        <xdr:cNvSpPr txBox="1"/>
      </xdr:nvSpPr>
      <xdr:spPr>
        <a:xfrm>
          <a:off x="306769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ACF0F0F7-E0BD-470B-9C93-8A7C9BABDDE6}"/>
            </a:ext>
          </a:extLst>
        </xdr:cNvPr>
        <xdr:cNvSpPr txBox="1"/>
      </xdr:nvSpPr>
      <xdr:spPr>
        <a:xfrm>
          <a:off x="230569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36F5B35B-1FFC-403A-8C5E-4A2143CA203F}"/>
            </a:ext>
          </a:extLst>
        </xdr:cNvPr>
        <xdr:cNvSpPr txBox="1"/>
      </xdr:nvSpPr>
      <xdr:spPr>
        <a:xfrm>
          <a:off x="1555759"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a:extLst>
            <a:ext uri="{FF2B5EF4-FFF2-40B4-BE49-F238E27FC236}">
              <a16:creationId xmlns:a16="http://schemas.microsoft.com/office/drawing/2014/main" id="{681160E6-04CE-49CD-9116-952C3F014A7D}"/>
            </a:ext>
          </a:extLst>
        </xdr:cNvPr>
        <xdr:cNvSpPr txBox="1"/>
      </xdr:nvSpPr>
      <xdr:spPr>
        <a:xfrm>
          <a:off x="807729"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158767</xdr:rowOff>
    </xdr:from>
    <xdr:ext cx="405111" cy="259045"/>
    <xdr:sp macro="" textlink="">
      <xdr:nvSpPr>
        <xdr:cNvPr id="87" name="n_1mainValue【道路】&#10;有形固定資産減価償却率">
          <a:extLst>
            <a:ext uri="{FF2B5EF4-FFF2-40B4-BE49-F238E27FC236}">
              <a16:creationId xmlns:a16="http://schemas.microsoft.com/office/drawing/2014/main" id="{144D5633-CE6B-4370-B24B-2395BF5625C4}"/>
            </a:ext>
          </a:extLst>
        </xdr:cNvPr>
        <xdr:cNvSpPr txBox="1"/>
      </xdr:nvSpPr>
      <xdr:spPr>
        <a:xfrm>
          <a:off x="306769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122572</xdr:rowOff>
    </xdr:from>
    <xdr:ext cx="405111" cy="259045"/>
    <xdr:sp macro="" textlink="">
      <xdr:nvSpPr>
        <xdr:cNvPr id="88" name="n_2mainValue【道路】&#10;有形固定資産減価償却率">
          <a:extLst>
            <a:ext uri="{FF2B5EF4-FFF2-40B4-BE49-F238E27FC236}">
              <a16:creationId xmlns:a16="http://schemas.microsoft.com/office/drawing/2014/main" id="{7F9848B4-6499-49D2-8445-8915B60BE9FF}"/>
            </a:ext>
          </a:extLst>
        </xdr:cNvPr>
        <xdr:cNvSpPr txBox="1"/>
      </xdr:nvSpPr>
      <xdr:spPr>
        <a:xfrm>
          <a:off x="230569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92092</xdr:rowOff>
    </xdr:from>
    <xdr:ext cx="405111" cy="259045"/>
    <xdr:sp macro="" textlink="">
      <xdr:nvSpPr>
        <xdr:cNvPr id="89" name="n_3mainValue【道路】&#10;有形固定資産減価償却率">
          <a:extLst>
            <a:ext uri="{FF2B5EF4-FFF2-40B4-BE49-F238E27FC236}">
              <a16:creationId xmlns:a16="http://schemas.microsoft.com/office/drawing/2014/main" id="{6989A346-2BDF-4A39-9A86-B19893DD3055}"/>
            </a:ext>
          </a:extLst>
        </xdr:cNvPr>
        <xdr:cNvSpPr txBox="1"/>
      </xdr:nvSpPr>
      <xdr:spPr>
        <a:xfrm>
          <a:off x="1555759"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61612</xdr:rowOff>
    </xdr:from>
    <xdr:ext cx="405111" cy="259045"/>
    <xdr:sp macro="" textlink="">
      <xdr:nvSpPr>
        <xdr:cNvPr id="90" name="n_4mainValue【道路】&#10;有形固定資産減価償却率">
          <a:extLst>
            <a:ext uri="{FF2B5EF4-FFF2-40B4-BE49-F238E27FC236}">
              <a16:creationId xmlns:a16="http://schemas.microsoft.com/office/drawing/2014/main" id="{138675A5-5E17-470C-8B80-1942DB20270A}"/>
            </a:ext>
          </a:extLst>
        </xdr:cNvPr>
        <xdr:cNvSpPr txBox="1"/>
      </xdr:nvSpPr>
      <xdr:spPr>
        <a:xfrm>
          <a:off x="807729"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6B41641-B5FB-4B2D-9DC2-DF3B45C20C1E}"/>
            </a:ext>
          </a:extLst>
        </xdr:cNvPr>
        <xdr:cNvSpPr/>
      </xdr:nvSpPr>
      <xdr:spPr>
        <a:xfrm>
          <a:off x="5636260" y="4191000"/>
          <a:ext cx="4010025"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DED22CB-C8A2-47FF-988C-216EED23219F}"/>
            </a:ext>
          </a:extLst>
        </xdr:cNvPr>
        <xdr:cNvSpPr/>
      </xdr:nvSpPr>
      <xdr:spPr>
        <a:xfrm>
          <a:off x="5727065"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E9FF3BF-52EA-4811-B266-5B1A5FE61E44}"/>
            </a:ext>
          </a:extLst>
        </xdr:cNvPr>
        <xdr:cNvSpPr/>
      </xdr:nvSpPr>
      <xdr:spPr>
        <a:xfrm>
          <a:off x="5727065"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AAE99DF-5FC6-43EC-8734-F9FF58907C18}"/>
            </a:ext>
          </a:extLst>
        </xdr:cNvPr>
        <xdr:cNvSpPr/>
      </xdr:nvSpPr>
      <xdr:spPr>
        <a:xfrm>
          <a:off x="660781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6643D71-AD90-4709-BD51-C988ED80855C}"/>
            </a:ext>
          </a:extLst>
        </xdr:cNvPr>
        <xdr:cNvSpPr/>
      </xdr:nvSpPr>
      <xdr:spPr>
        <a:xfrm>
          <a:off x="660781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566DF83-C0B2-4D3E-8EDF-D681ED0E45DC}"/>
            </a:ext>
          </a:extLst>
        </xdr:cNvPr>
        <xdr:cNvSpPr/>
      </xdr:nvSpPr>
      <xdr:spPr>
        <a:xfrm>
          <a:off x="757936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51532BD-4F6D-427C-8E83-50AE0ABEF5C7}"/>
            </a:ext>
          </a:extLst>
        </xdr:cNvPr>
        <xdr:cNvSpPr/>
      </xdr:nvSpPr>
      <xdr:spPr>
        <a:xfrm>
          <a:off x="757936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74E4D04-B259-42A0-974B-BE105B8DBE5F}"/>
            </a:ext>
          </a:extLst>
        </xdr:cNvPr>
        <xdr:cNvSpPr/>
      </xdr:nvSpPr>
      <xdr:spPr>
        <a:xfrm>
          <a:off x="5636260" y="5330190"/>
          <a:ext cx="4010025"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6E1ACB7-485C-44D7-B5A0-3A7E9989E5B3}"/>
            </a:ext>
          </a:extLst>
        </xdr:cNvPr>
        <xdr:cNvSpPr txBox="1"/>
      </xdr:nvSpPr>
      <xdr:spPr>
        <a:xfrm>
          <a:off x="559816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1BB050E-FBFA-4912-AFAD-45CF4D02B68F}"/>
            </a:ext>
          </a:extLst>
        </xdr:cNvPr>
        <xdr:cNvCxnSpPr/>
      </xdr:nvCxnSpPr>
      <xdr:spPr>
        <a:xfrm>
          <a:off x="563626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AE8D509-8D0A-4888-BA2E-BE87CA0ADDB2}"/>
            </a:ext>
          </a:extLst>
        </xdr:cNvPr>
        <xdr:cNvCxnSpPr/>
      </xdr:nvCxnSpPr>
      <xdr:spPr>
        <a:xfrm>
          <a:off x="5636260" y="715899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3850F32B-7F0C-45CF-ADBB-8CFA1A725ABE}"/>
            </a:ext>
          </a:extLst>
        </xdr:cNvPr>
        <xdr:cNvSpPr txBox="1"/>
      </xdr:nvSpPr>
      <xdr:spPr>
        <a:xfrm>
          <a:off x="52224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C92C33A-68E5-4D7C-89A5-8971483658F8}"/>
            </a:ext>
          </a:extLst>
        </xdr:cNvPr>
        <xdr:cNvCxnSpPr/>
      </xdr:nvCxnSpPr>
      <xdr:spPr>
        <a:xfrm>
          <a:off x="5636260" y="670179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3BCE080E-6D67-4472-ADA8-3F983D32C0DF}"/>
            </a:ext>
          </a:extLst>
        </xdr:cNvPr>
        <xdr:cNvSpPr txBox="1"/>
      </xdr:nvSpPr>
      <xdr:spPr>
        <a:xfrm>
          <a:off x="512085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445FFD0-9760-409A-A440-F308153271C1}"/>
            </a:ext>
          </a:extLst>
        </xdr:cNvPr>
        <xdr:cNvCxnSpPr/>
      </xdr:nvCxnSpPr>
      <xdr:spPr>
        <a:xfrm>
          <a:off x="563626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C7CDF933-62F2-4B5E-86A3-D166ED601C1B}"/>
            </a:ext>
          </a:extLst>
        </xdr:cNvPr>
        <xdr:cNvSpPr txBox="1"/>
      </xdr:nvSpPr>
      <xdr:spPr>
        <a:xfrm>
          <a:off x="5036413" y="610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05CB76B-B961-4799-88B2-93F3EE0FBDEF}"/>
            </a:ext>
          </a:extLst>
        </xdr:cNvPr>
        <xdr:cNvCxnSpPr/>
      </xdr:nvCxnSpPr>
      <xdr:spPr>
        <a:xfrm>
          <a:off x="5636260" y="578739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E4C080FD-C0E0-483B-B9C0-124A554ABCBC}"/>
            </a:ext>
          </a:extLst>
        </xdr:cNvPr>
        <xdr:cNvSpPr txBox="1"/>
      </xdr:nvSpPr>
      <xdr:spPr>
        <a:xfrm>
          <a:off x="5036413" y="56508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D094901-7F49-461D-80C2-904BB06AB92D}"/>
            </a:ext>
          </a:extLst>
        </xdr:cNvPr>
        <xdr:cNvCxnSpPr/>
      </xdr:nvCxnSpPr>
      <xdr:spPr>
        <a:xfrm>
          <a:off x="5636260" y="533019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912A234D-C24E-4C85-AB76-EAB9248A8B48}"/>
            </a:ext>
          </a:extLst>
        </xdr:cNvPr>
        <xdr:cNvSpPr txBox="1"/>
      </xdr:nvSpPr>
      <xdr:spPr>
        <a:xfrm>
          <a:off x="5036413"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9411AB0-3C72-4CC0-8499-C496ABC350F2}"/>
            </a:ext>
          </a:extLst>
        </xdr:cNvPr>
        <xdr:cNvSpPr/>
      </xdr:nvSpPr>
      <xdr:spPr>
        <a:xfrm>
          <a:off x="5636260" y="5330190"/>
          <a:ext cx="4010025"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7D193808-8A94-4BB6-8AEC-A456F698CADC}"/>
            </a:ext>
          </a:extLst>
        </xdr:cNvPr>
        <xdr:cNvCxnSpPr/>
      </xdr:nvCxnSpPr>
      <xdr:spPr>
        <a:xfrm flipV="1">
          <a:off x="8905240" y="5683887"/>
          <a:ext cx="0" cy="148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128C00C8-D48D-4F44-B2D7-0D617AE52342}"/>
            </a:ext>
          </a:extLst>
        </xdr:cNvPr>
        <xdr:cNvSpPr txBox="1"/>
      </xdr:nvSpPr>
      <xdr:spPr>
        <a:xfrm>
          <a:off x="8943975" y="717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31EB4066-408E-4B68-BC41-9132B72470C1}"/>
            </a:ext>
          </a:extLst>
        </xdr:cNvPr>
        <xdr:cNvCxnSpPr/>
      </xdr:nvCxnSpPr>
      <xdr:spPr>
        <a:xfrm>
          <a:off x="8841740" y="716396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38BCE38B-C621-47E5-A909-82986F85DD81}"/>
            </a:ext>
          </a:extLst>
        </xdr:cNvPr>
        <xdr:cNvSpPr txBox="1"/>
      </xdr:nvSpPr>
      <xdr:spPr>
        <a:xfrm>
          <a:off x="8943975" y="5459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E0928A4F-6423-43B1-A14F-1DEE3A11D560}"/>
            </a:ext>
          </a:extLst>
        </xdr:cNvPr>
        <xdr:cNvCxnSpPr/>
      </xdr:nvCxnSpPr>
      <xdr:spPr>
        <a:xfrm>
          <a:off x="8841740" y="568388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8ACB840E-8F9E-4619-A024-C8169580910A}"/>
            </a:ext>
          </a:extLst>
        </xdr:cNvPr>
        <xdr:cNvSpPr txBox="1"/>
      </xdr:nvSpPr>
      <xdr:spPr>
        <a:xfrm>
          <a:off x="8943975" y="6916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CEE26E79-B653-42BE-86F7-8FBD2AFCBF64}"/>
            </a:ext>
          </a:extLst>
        </xdr:cNvPr>
        <xdr:cNvSpPr/>
      </xdr:nvSpPr>
      <xdr:spPr>
        <a:xfrm>
          <a:off x="8879840" y="7069073"/>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E6B1909F-D1D4-459E-B876-5DD916F12EBB}"/>
            </a:ext>
          </a:extLst>
        </xdr:cNvPr>
        <xdr:cNvSpPr/>
      </xdr:nvSpPr>
      <xdr:spPr>
        <a:xfrm>
          <a:off x="8155940" y="7069678"/>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A194CC4C-5F80-4B71-A3CD-F0C17D4BF0E0}"/>
            </a:ext>
          </a:extLst>
        </xdr:cNvPr>
        <xdr:cNvSpPr/>
      </xdr:nvSpPr>
      <xdr:spPr>
        <a:xfrm>
          <a:off x="7417435" y="7066807"/>
          <a:ext cx="692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EC523ACD-9722-4213-9DEE-5464F3D2B52E}"/>
            </a:ext>
          </a:extLst>
        </xdr:cNvPr>
        <xdr:cNvSpPr/>
      </xdr:nvSpPr>
      <xdr:spPr>
        <a:xfrm>
          <a:off x="6638925" y="707075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F5180D29-60F8-4644-A2F7-41A6EF1EB973}"/>
            </a:ext>
          </a:extLst>
        </xdr:cNvPr>
        <xdr:cNvSpPr/>
      </xdr:nvSpPr>
      <xdr:spPr>
        <a:xfrm>
          <a:off x="5888990" y="7069302"/>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0C7E33E-6F18-491D-B57B-66D33B67D1E8}"/>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30BB9A7-B839-4600-AF05-F44F9355C7BA}"/>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492A881-454D-47A6-A68D-F4FF0A9ED790}"/>
            </a:ext>
          </a:extLst>
        </xdr:cNvPr>
        <xdr:cNvSpPr txBox="1"/>
      </xdr:nvSpPr>
      <xdr:spPr>
        <a:xfrm>
          <a:off x="728916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F7D076C-6BA8-446F-90EC-233BB1E7D449}"/>
            </a:ext>
          </a:extLst>
        </xdr:cNvPr>
        <xdr:cNvSpPr txBox="1"/>
      </xdr:nvSpPr>
      <xdr:spPr>
        <a:xfrm>
          <a:off x="6531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2A8083E-A4AF-4F69-A8F6-A1A08A835BE7}"/>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62116</xdr:rowOff>
    </xdr:from>
    <xdr:to>
      <xdr:col>55</xdr:col>
      <xdr:colOff>50800</xdr:colOff>
      <xdr:row>41</xdr:row>
      <xdr:rowOff>163716</xdr:rowOff>
    </xdr:to>
    <xdr:sp macro="" textlink="">
      <xdr:nvSpPr>
        <xdr:cNvPr id="128" name="楕円 127">
          <a:extLst>
            <a:ext uri="{FF2B5EF4-FFF2-40B4-BE49-F238E27FC236}">
              <a16:creationId xmlns:a16="http://schemas.microsoft.com/office/drawing/2014/main" id="{B58DDE23-9F97-492C-ACCB-3CC0E9BC195D}"/>
            </a:ext>
          </a:extLst>
        </xdr:cNvPr>
        <xdr:cNvSpPr/>
      </xdr:nvSpPr>
      <xdr:spPr>
        <a:xfrm>
          <a:off x="8879840" y="7087756"/>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534377" cy="259045"/>
    <xdr:sp macro="" textlink="">
      <xdr:nvSpPr>
        <xdr:cNvPr id="129" name="【道路】&#10;一人当たり延長該当値テキスト">
          <a:extLst>
            <a:ext uri="{FF2B5EF4-FFF2-40B4-BE49-F238E27FC236}">
              <a16:creationId xmlns:a16="http://schemas.microsoft.com/office/drawing/2014/main" id="{69F63922-D451-4111-8EB8-052CE29B97E5}"/>
            </a:ext>
          </a:extLst>
        </xdr:cNvPr>
        <xdr:cNvSpPr txBox="1"/>
      </xdr:nvSpPr>
      <xdr:spPr>
        <a:xfrm>
          <a:off x="8943975" y="705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62348</xdr:rowOff>
    </xdr:from>
    <xdr:to>
      <xdr:col>50</xdr:col>
      <xdr:colOff>165100</xdr:colOff>
      <xdr:row>41</xdr:row>
      <xdr:rowOff>163948</xdr:rowOff>
    </xdr:to>
    <xdr:sp macro="" textlink="">
      <xdr:nvSpPr>
        <xdr:cNvPr id="130" name="楕円 129">
          <a:extLst>
            <a:ext uri="{FF2B5EF4-FFF2-40B4-BE49-F238E27FC236}">
              <a16:creationId xmlns:a16="http://schemas.microsoft.com/office/drawing/2014/main" id="{DD25AAA5-55EF-4B19-8826-65E03393FFEB}"/>
            </a:ext>
          </a:extLst>
        </xdr:cNvPr>
        <xdr:cNvSpPr/>
      </xdr:nvSpPr>
      <xdr:spPr>
        <a:xfrm>
          <a:off x="8155940" y="7087988"/>
          <a:ext cx="9969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112916</xdr:rowOff>
    </xdr:from>
    <xdr:to>
      <xdr:col>55</xdr:col>
      <xdr:colOff>0</xdr:colOff>
      <xdr:row>41</xdr:row>
      <xdr:rowOff>113148</xdr:rowOff>
    </xdr:to>
    <xdr:cxnSp macro="">
      <xdr:nvCxnSpPr>
        <xdr:cNvPr id="131" name="直線コネクタ 130">
          <a:extLst>
            <a:ext uri="{FF2B5EF4-FFF2-40B4-BE49-F238E27FC236}">
              <a16:creationId xmlns:a16="http://schemas.microsoft.com/office/drawing/2014/main" id="{59DC8388-9AAE-45B4-B6FD-B33F13334C82}"/>
            </a:ext>
          </a:extLst>
        </xdr:cNvPr>
        <xdr:cNvCxnSpPr/>
      </xdr:nvCxnSpPr>
      <xdr:spPr>
        <a:xfrm flipV="1">
          <a:off x="8210550" y="7142366"/>
          <a:ext cx="695325"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62536</xdr:rowOff>
    </xdr:from>
    <xdr:to>
      <xdr:col>46</xdr:col>
      <xdr:colOff>38100</xdr:colOff>
      <xdr:row>41</xdr:row>
      <xdr:rowOff>164136</xdr:rowOff>
    </xdr:to>
    <xdr:sp macro="" textlink="">
      <xdr:nvSpPr>
        <xdr:cNvPr id="132" name="楕円 131">
          <a:extLst>
            <a:ext uri="{FF2B5EF4-FFF2-40B4-BE49-F238E27FC236}">
              <a16:creationId xmlns:a16="http://schemas.microsoft.com/office/drawing/2014/main" id="{1A139B4F-8225-419D-B463-75EE0AC135AE}"/>
            </a:ext>
          </a:extLst>
        </xdr:cNvPr>
        <xdr:cNvSpPr/>
      </xdr:nvSpPr>
      <xdr:spPr>
        <a:xfrm>
          <a:off x="7417435" y="7088176"/>
          <a:ext cx="692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113148</xdr:rowOff>
    </xdr:from>
    <xdr:to>
      <xdr:col>50</xdr:col>
      <xdr:colOff>114300</xdr:colOff>
      <xdr:row>41</xdr:row>
      <xdr:rowOff>113336</xdr:rowOff>
    </xdr:to>
    <xdr:cxnSp macro="">
      <xdr:nvCxnSpPr>
        <xdr:cNvPr id="133" name="直線コネクタ 132">
          <a:extLst>
            <a:ext uri="{FF2B5EF4-FFF2-40B4-BE49-F238E27FC236}">
              <a16:creationId xmlns:a16="http://schemas.microsoft.com/office/drawing/2014/main" id="{649F05B1-BE91-418A-BD1D-039C6E750938}"/>
            </a:ext>
          </a:extLst>
        </xdr:cNvPr>
        <xdr:cNvCxnSpPr/>
      </xdr:nvCxnSpPr>
      <xdr:spPr>
        <a:xfrm flipV="1">
          <a:off x="7451090" y="7142598"/>
          <a:ext cx="75946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62760</xdr:rowOff>
    </xdr:from>
    <xdr:to>
      <xdr:col>41</xdr:col>
      <xdr:colOff>101600</xdr:colOff>
      <xdr:row>41</xdr:row>
      <xdr:rowOff>164360</xdr:rowOff>
    </xdr:to>
    <xdr:sp macro="" textlink="">
      <xdr:nvSpPr>
        <xdr:cNvPr id="134" name="楕円 133">
          <a:extLst>
            <a:ext uri="{FF2B5EF4-FFF2-40B4-BE49-F238E27FC236}">
              <a16:creationId xmlns:a16="http://schemas.microsoft.com/office/drawing/2014/main" id="{85C636B9-B430-48A0-8864-D7E831F99147}"/>
            </a:ext>
          </a:extLst>
        </xdr:cNvPr>
        <xdr:cNvSpPr/>
      </xdr:nvSpPr>
      <xdr:spPr>
        <a:xfrm>
          <a:off x="6638925" y="708840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113336</xdr:rowOff>
    </xdr:from>
    <xdr:to>
      <xdr:col>45</xdr:col>
      <xdr:colOff>177800</xdr:colOff>
      <xdr:row>41</xdr:row>
      <xdr:rowOff>113560</xdr:rowOff>
    </xdr:to>
    <xdr:cxnSp macro="">
      <xdr:nvCxnSpPr>
        <xdr:cNvPr id="135" name="直線コネクタ 134">
          <a:extLst>
            <a:ext uri="{FF2B5EF4-FFF2-40B4-BE49-F238E27FC236}">
              <a16:creationId xmlns:a16="http://schemas.microsoft.com/office/drawing/2014/main" id="{C90F7E2E-605B-4C2B-8F14-2117BCE781A0}"/>
            </a:ext>
          </a:extLst>
        </xdr:cNvPr>
        <xdr:cNvCxnSpPr/>
      </xdr:nvCxnSpPr>
      <xdr:spPr>
        <a:xfrm flipV="1">
          <a:off x="6693535" y="7142786"/>
          <a:ext cx="757555"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62856</xdr:rowOff>
    </xdr:from>
    <xdr:to>
      <xdr:col>36</xdr:col>
      <xdr:colOff>165100</xdr:colOff>
      <xdr:row>41</xdr:row>
      <xdr:rowOff>164456</xdr:rowOff>
    </xdr:to>
    <xdr:sp macro="" textlink="">
      <xdr:nvSpPr>
        <xdr:cNvPr id="136" name="楕円 135">
          <a:extLst>
            <a:ext uri="{FF2B5EF4-FFF2-40B4-BE49-F238E27FC236}">
              <a16:creationId xmlns:a16="http://schemas.microsoft.com/office/drawing/2014/main" id="{60AAF502-D75D-409B-9383-86A5D5C29C8F}"/>
            </a:ext>
          </a:extLst>
        </xdr:cNvPr>
        <xdr:cNvSpPr/>
      </xdr:nvSpPr>
      <xdr:spPr>
        <a:xfrm>
          <a:off x="5888990" y="7088496"/>
          <a:ext cx="9969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113560</xdr:rowOff>
    </xdr:from>
    <xdr:to>
      <xdr:col>41</xdr:col>
      <xdr:colOff>50800</xdr:colOff>
      <xdr:row>41</xdr:row>
      <xdr:rowOff>113656</xdr:rowOff>
    </xdr:to>
    <xdr:cxnSp macro="">
      <xdr:nvCxnSpPr>
        <xdr:cNvPr id="137" name="直線コネクタ 136">
          <a:extLst>
            <a:ext uri="{FF2B5EF4-FFF2-40B4-BE49-F238E27FC236}">
              <a16:creationId xmlns:a16="http://schemas.microsoft.com/office/drawing/2014/main" id="{E8CF9871-2D2E-470E-8EBC-C8264B6AC11D}"/>
            </a:ext>
          </a:extLst>
        </xdr:cNvPr>
        <xdr:cNvCxnSpPr/>
      </xdr:nvCxnSpPr>
      <xdr:spPr>
        <a:xfrm flipV="1">
          <a:off x="5943600" y="7143010"/>
          <a:ext cx="749935"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08D4A348-B17F-4DEC-9299-E401C7901C37}"/>
            </a:ext>
          </a:extLst>
        </xdr:cNvPr>
        <xdr:cNvSpPr txBox="1"/>
      </xdr:nvSpPr>
      <xdr:spPr>
        <a:xfrm>
          <a:off x="7955426" y="68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4D90ED0A-A67F-4FC7-995F-103E3446D8C1}"/>
            </a:ext>
          </a:extLst>
        </xdr:cNvPr>
        <xdr:cNvSpPr txBox="1"/>
      </xdr:nvSpPr>
      <xdr:spPr>
        <a:xfrm>
          <a:off x="722200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7A043997-63D2-4E8D-BFE5-9150DFF5C087}"/>
            </a:ext>
          </a:extLst>
        </xdr:cNvPr>
        <xdr:cNvSpPr txBox="1"/>
      </xdr:nvSpPr>
      <xdr:spPr>
        <a:xfrm>
          <a:off x="6473971" y="684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A1E43EF6-A09F-480D-AD74-58BEB2600FA7}"/>
            </a:ext>
          </a:extLst>
        </xdr:cNvPr>
        <xdr:cNvSpPr txBox="1"/>
      </xdr:nvSpPr>
      <xdr:spPr>
        <a:xfrm>
          <a:off x="5704986" y="68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155075</xdr:rowOff>
    </xdr:from>
    <xdr:ext cx="534377" cy="259045"/>
    <xdr:sp macro="" textlink="">
      <xdr:nvSpPr>
        <xdr:cNvPr id="142" name="n_1mainValue【道路】&#10;一人当たり延長">
          <a:extLst>
            <a:ext uri="{FF2B5EF4-FFF2-40B4-BE49-F238E27FC236}">
              <a16:creationId xmlns:a16="http://schemas.microsoft.com/office/drawing/2014/main" id="{9197EACB-1D5D-42ED-BB67-8681C4E1BD8E}"/>
            </a:ext>
          </a:extLst>
        </xdr:cNvPr>
        <xdr:cNvSpPr txBox="1"/>
      </xdr:nvSpPr>
      <xdr:spPr>
        <a:xfrm>
          <a:off x="7955426" y="71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155263</xdr:rowOff>
    </xdr:from>
    <xdr:ext cx="534377" cy="259045"/>
    <xdr:sp macro="" textlink="">
      <xdr:nvSpPr>
        <xdr:cNvPr id="143" name="n_2mainValue【道路】&#10;一人当たり延長">
          <a:extLst>
            <a:ext uri="{FF2B5EF4-FFF2-40B4-BE49-F238E27FC236}">
              <a16:creationId xmlns:a16="http://schemas.microsoft.com/office/drawing/2014/main" id="{1DBC9A55-AE63-4E03-B210-14DDB653FE0E}"/>
            </a:ext>
          </a:extLst>
        </xdr:cNvPr>
        <xdr:cNvSpPr txBox="1"/>
      </xdr:nvSpPr>
      <xdr:spPr>
        <a:xfrm>
          <a:off x="7222001" y="71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155487</xdr:rowOff>
    </xdr:from>
    <xdr:ext cx="534377" cy="259045"/>
    <xdr:sp macro="" textlink="">
      <xdr:nvSpPr>
        <xdr:cNvPr id="144" name="n_3mainValue【道路】&#10;一人当たり延長">
          <a:extLst>
            <a:ext uri="{FF2B5EF4-FFF2-40B4-BE49-F238E27FC236}">
              <a16:creationId xmlns:a16="http://schemas.microsoft.com/office/drawing/2014/main" id="{616D15ED-6D08-4E9D-A13D-A9EC18D7481F}"/>
            </a:ext>
          </a:extLst>
        </xdr:cNvPr>
        <xdr:cNvSpPr txBox="1"/>
      </xdr:nvSpPr>
      <xdr:spPr>
        <a:xfrm>
          <a:off x="6473971" y="718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155583</xdr:rowOff>
    </xdr:from>
    <xdr:ext cx="534377" cy="259045"/>
    <xdr:sp macro="" textlink="">
      <xdr:nvSpPr>
        <xdr:cNvPr id="145" name="n_4mainValue【道路】&#10;一人当たり延長">
          <a:extLst>
            <a:ext uri="{FF2B5EF4-FFF2-40B4-BE49-F238E27FC236}">
              <a16:creationId xmlns:a16="http://schemas.microsoft.com/office/drawing/2014/main" id="{A6218A11-EBF5-4BC4-ACFB-5F50753DBE8C}"/>
            </a:ext>
          </a:extLst>
        </xdr:cNvPr>
        <xdr:cNvSpPr txBox="1"/>
      </xdr:nvSpPr>
      <xdr:spPr>
        <a:xfrm>
          <a:off x="5704986" y="71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8F892E1-07FC-4F0C-A324-19BA30BEA563}"/>
            </a:ext>
          </a:extLst>
        </xdr:cNvPr>
        <xdr:cNvSpPr/>
      </xdr:nvSpPr>
      <xdr:spPr>
        <a:xfrm>
          <a:off x="647700" y="8001000"/>
          <a:ext cx="40386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611578D-8676-4461-A6CB-D13ABB98D6F5}"/>
            </a:ext>
          </a:extLst>
        </xdr:cNvPr>
        <xdr:cNvSpPr/>
      </xdr:nvSpPr>
      <xdr:spPr>
        <a:xfrm>
          <a:off x="77851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A3A9C3E-6183-40DF-A224-056FB96BA0C4}"/>
            </a:ext>
          </a:extLst>
        </xdr:cNvPr>
        <xdr:cNvSpPr/>
      </xdr:nvSpPr>
      <xdr:spPr>
        <a:xfrm>
          <a:off x="77851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9A69A53-C683-4123-AD94-A77E1ED4E8F6}"/>
            </a:ext>
          </a:extLst>
        </xdr:cNvPr>
        <xdr:cNvSpPr/>
      </xdr:nvSpPr>
      <xdr:spPr>
        <a:xfrm>
          <a:off x="161925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703F104-87B8-4C39-9DB2-F56B52503561}"/>
            </a:ext>
          </a:extLst>
        </xdr:cNvPr>
        <xdr:cNvSpPr/>
      </xdr:nvSpPr>
      <xdr:spPr>
        <a:xfrm>
          <a:off x="161925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6C2D8C9-A43B-49E3-A11B-AC13B8B4D04F}"/>
            </a:ext>
          </a:extLst>
        </xdr:cNvPr>
        <xdr:cNvSpPr/>
      </xdr:nvSpPr>
      <xdr:spPr>
        <a:xfrm>
          <a:off x="259080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896DF7F-2148-4B3B-818D-C6316FB01C3F}"/>
            </a:ext>
          </a:extLst>
        </xdr:cNvPr>
        <xdr:cNvSpPr/>
      </xdr:nvSpPr>
      <xdr:spPr>
        <a:xfrm>
          <a:off x="259080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77382FD-CE89-461C-8F6D-E6FBB4949918}"/>
            </a:ext>
          </a:extLst>
        </xdr:cNvPr>
        <xdr:cNvSpPr/>
      </xdr:nvSpPr>
      <xdr:spPr>
        <a:xfrm>
          <a:off x="647700" y="9140190"/>
          <a:ext cx="40386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6EB08D6-DE95-4791-8803-7184CCB240A5}"/>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D313B30-7934-4F66-BB4B-8D35592A03CC}"/>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F477CF3-14F4-401A-B155-FF5C07F5B87C}"/>
            </a:ext>
          </a:extLst>
        </xdr:cNvPr>
        <xdr:cNvSpPr txBox="1"/>
      </xdr:nvSpPr>
      <xdr:spPr>
        <a:xfrm>
          <a:off x="26434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AE1EC618-C728-4967-92D8-FF841C8BC0A4}"/>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53C51C93-B3CA-4A1B-841D-362EDC218292}"/>
            </a:ext>
          </a:extLst>
        </xdr:cNvPr>
        <xdr:cNvSpPr txBox="1"/>
      </xdr:nvSpPr>
      <xdr:spPr>
        <a:xfrm>
          <a:off x="26434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53C4251-D8C0-43D6-AD2A-5DD5C7F8C8F7}"/>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945CB4E9-5274-42EC-A303-593322C1EEA7}"/>
            </a:ext>
          </a:extLst>
        </xdr:cNvPr>
        <xdr:cNvSpPr txBox="1"/>
      </xdr:nvSpPr>
      <xdr:spPr>
        <a:xfrm>
          <a:off x="32465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303251E-685A-4724-B84D-EE72494642E9}"/>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20268434-D514-42CD-92EF-5296CD23441A}"/>
            </a:ext>
          </a:extLst>
        </xdr:cNvPr>
        <xdr:cNvSpPr txBox="1"/>
      </xdr:nvSpPr>
      <xdr:spPr>
        <a:xfrm>
          <a:off x="32465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FD3B451-5270-48C5-9480-734ECD635FDD}"/>
            </a:ext>
          </a:extLst>
        </xdr:cNvPr>
        <xdr:cNvCxnSpPr/>
      </xdr:nvCxnSpPr>
      <xdr:spPr>
        <a:xfrm>
          <a:off x="647700" y="9902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5F79B26-C072-440A-9192-29DDE1B08412}"/>
            </a:ext>
          </a:extLst>
        </xdr:cNvPr>
        <xdr:cNvSpPr txBox="1"/>
      </xdr:nvSpPr>
      <xdr:spPr>
        <a:xfrm>
          <a:off x="32465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5523F4F-E7D8-4CFE-A058-E739AD8FE091}"/>
            </a:ext>
          </a:extLst>
        </xdr:cNvPr>
        <xdr:cNvCxnSpPr/>
      </xdr:nvCxnSpPr>
      <xdr:spPr>
        <a:xfrm>
          <a:off x="647700" y="9521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F3A4704-454C-4831-945B-7D1176797220}"/>
            </a:ext>
          </a:extLst>
        </xdr:cNvPr>
        <xdr:cNvSpPr txBox="1"/>
      </xdr:nvSpPr>
      <xdr:spPr>
        <a:xfrm>
          <a:off x="32465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283000B-A232-4DC1-B31C-CE8BA7A5F69B}"/>
            </a:ext>
          </a:extLst>
        </xdr:cNvPr>
        <xdr:cNvCxnSpPr/>
      </xdr:nvCxnSpPr>
      <xdr:spPr>
        <a:xfrm>
          <a:off x="647700" y="9140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D37D786C-C011-4FB1-8AC0-CAA90B617E69}"/>
            </a:ext>
          </a:extLst>
        </xdr:cNvPr>
        <xdr:cNvSpPr txBox="1"/>
      </xdr:nvSpPr>
      <xdr:spPr>
        <a:xfrm>
          <a:off x="36781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D3AF29A-4068-4F89-97EC-FA1F6DBEB1D5}"/>
            </a:ext>
          </a:extLst>
        </xdr:cNvPr>
        <xdr:cNvSpPr/>
      </xdr:nvSpPr>
      <xdr:spPr>
        <a:xfrm>
          <a:off x="647700" y="9140190"/>
          <a:ext cx="40386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53B59CBC-294D-4842-A989-2A4E6834EDEF}"/>
            </a:ext>
          </a:extLst>
        </xdr:cNvPr>
        <xdr:cNvCxnSpPr/>
      </xdr:nvCxnSpPr>
      <xdr:spPr>
        <a:xfrm flipV="1">
          <a:off x="3945255" y="956500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F6F08420-F33E-415B-A9FB-232C1779A43C}"/>
            </a:ext>
          </a:extLst>
        </xdr:cNvPr>
        <xdr:cNvSpPr txBox="1"/>
      </xdr:nvSpPr>
      <xdr:spPr>
        <a:xfrm>
          <a:off x="398399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D282CF46-8463-4135-B7C5-9CB5A23E4CC2}"/>
            </a:ext>
          </a:extLst>
        </xdr:cNvPr>
        <xdr:cNvCxnSpPr/>
      </xdr:nvCxnSpPr>
      <xdr:spPr>
        <a:xfrm>
          <a:off x="3883660" y="10999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5548EE94-D172-4280-8F99-4A92DB89B377}"/>
            </a:ext>
          </a:extLst>
        </xdr:cNvPr>
        <xdr:cNvSpPr txBox="1"/>
      </xdr:nvSpPr>
      <xdr:spPr>
        <a:xfrm>
          <a:off x="3983990"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C453EA75-5792-4C45-BA4A-ADB698AC5498}"/>
            </a:ext>
          </a:extLst>
        </xdr:cNvPr>
        <xdr:cNvCxnSpPr/>
      </xdr:nvCxnSpPr>
      <xdr:spPr>
        <a:xfrm>
          <a:off x="3883660" y="9565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2DF024EA-8086-47E6-B022-D1475E7A4C48}"/>
            </a:ext>
          </a:extLst>
        </xdr:cNvPr>
        <xdr:cNvSpPr txBox="1"/>
      </xdr:nvSpPr>
      <xdr:spPr>
        <a:xfrm>
          <a:off x="398399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07754CC5-1177-4813-B1FA-21CF046A96CD}"/>
            </a:ext>
          </a:extLst>
        </xdr:cNvPr>
        <xdr:cNvSpPr/>
      </xdr:nvSpPr>
      <xdr:spPr>
        <a:xfrm>
          <a:off x="390271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2B57EB3C-2F30-4A97-A75B-2F7BC8C09893}"/>
            </a:ext>
          </a:extLst>
        </xdr:cNvPr>
        <xdr:cNvSpPr/>
      </xdr:nvSpPr>
      <xdr:spPr>
        <a:xfrm>
          <a:off x="3207385" y="10228580"/>
          <a:ext cx="692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2970CA25-5751-46AE-9EDB-94A4C9B16B71}"/>
            </a:ext>
          </a:extLst>
        </xdr:cNvPr>
        <xdr:cNvSpPr/>
      </xdr:nvSpPr>
      <xdr:spPr>
        <a:xfrm>
          <a:off x="2428875" y="102076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813F1DCC-8C1F-4130-9BA9-C10E06E124DD}"/>
            </a:ext>
          </a:extLst>
        </xdr:cNvPr>
        <xdr:cNvSpPr/>
      </xdr:nvSpPr>
      <xdr:spPr>
        <a:xfrm>
          <a:off x="1678940" y="1019048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0908480F-67B2-40AF-A800-2A53EC444E20}"/>
            </a:ext>
          </a:extLst>
        </xdr:cNvPr>
        <xdr:cNvSpPr/>
      </xdr:nvSpPr>
      <xdr:spPr>
        <a:xfrm>
          <a:off x="940435" y="10182860"/>
          <a:ext cx="692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C909CC2-3E20-48FA-80DA-C96E2C1DA9FE}"/>
            </a:ext>
          </a:extLst>
        </xdr:cNvPr>
        <xdr:cNvSpPr txBox="1"/>
      </xdr:nvSpPr>
      <xdr:spPr>
        <a:xfrm>
          <a:off x="378396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B952C08-7C36-4A00-A7D7-8C7D3C9E59C5}"/>
            </a:ext>
          </a:extLst>
        </xdr:cNvPr>
        <xdr:cNvSpPr txBox="1"/>
      </xdr:nvSpPr>
      <xdr:spPr>
        <a:xfrm>
          <a:off x="307911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EADE01E-6D8B-4E15-9579-18481370FEE1}"/>
            </a:ext>
          </a:extLst>
        </xdr:cNvPr>
        <xdr:cNvSpPr txBox="1"/>
      </xdr:nvSpPr>
      <xdr:spPr>
        <a:xfrm>
          <a:off x="232156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DFCF1D1-EBA3-4293-B393-0A96EAD69774}"/>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70FCB4D-4C82-4E0D-B665-CF3C15C15158}"/>
            </a:ext>
          </a:extLst>
        </xdr:cNvPr>
        <xdr:cNvSpPr txBox="1"/>
      </xdr:nvSpPr>
      <xdr:spPr>
        <a:xfrm>
          <a:off x="81216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86" name="楕円 185">
          <a:extLst>
            <a:ext uri="{FF2B5EF4-FFF2-40B4-BE49-F238E27FC236}">
              <a16:creationId xmlns:a16="http://schemas.microsoft.com/office/drawing/2014/main" id="{04AD09CD-7DE4-4002-A68F-EA47A2F57926}"/>
            </a:ext>
          </a:extLst>
        </xdr:cNvPr>
        <xdr:cNvSpPr/>
      </xdr:nvSpPr>
      <xdr:spPr>
        <a:xfrm>
          <a:off x="3902710" y="102743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135272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65EC5457-0F51-4703-8091-141FB4B2DD65}"/>
            </a:ext>
          </a:extLst>
        </xdr:cNvPr>
        <xdr:cNvSpPr txBox="1"/>
      </xdr:nvSpPr>
      <xdr:spPr>
        <a:xfrm>
          <a:off x="3983990"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88" name="楕円 187">
          <a:extLst>
            <a:ext uri="{FF2B5EF4-FFF2-40B4-BE49-F238E27FC236}">
              <a16:creationId xmlns:a16="http://schemas.microsoft.com/office/drawing/2014/main" id="{FDC60A3C-BEBB-4D4B-9288-6439BD2E4237}"/>
            </a:ext>
          </a:extLst>
        </xdr:cNvPr>
        <xdr:cNvSpPr/>
      </xdr:nvSpPr>
      <xdr:spPr>
        <a:xfrm>
          <a:off x="3207385" y="10247630"/>
          <a:ext cx="692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36195</xdr:rowOff>
    </xdr:to>
    <xdr:cxnSp macro="">
      <xdr:nvCxnSpPr>
        <xdr:cNvPr id="189" name="直線コネクタ 188">
          <a:extLst>
            <a:ext uri="{FF2B5EF4-FFF2-40B4-BE49-F238E27FC236}">
              <a16:creationId xmlns:a16="http://schemas.microsoft.com/office/drawing/2014/main" id="{F9167335-1A6A-4A39-8956-B1424073F05C}"/>
            </a:ext>
          </a:extLst>
        </xdr:cNvPr>
        <xdr:cNvCxnSpPr/>
      </xdr:nvCxnSpPr>
      <xdr:spPr>
        <a:xfrm>
          <a:off x="3241040" y="10306050"/>
          <a:ext cx="7048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190" name="楕円 189">
          <a:extLst>
            <a:ext uri="{FF2B5EF4-FFF2-40B4-BE49-F238E27FC236}">
              <a16:creationId xmlns:a16="http://schemas.microsoft.com/office/drawing/2014/main" id="{0E4E6608-624A-4C97-9E95-041CF2CE0576}"/>
            </a:ext>
          </a:extLst>
        </xdr:cNvPr>
        <xdr:cNvSpPr/>
      </xdr:nvSpPr>
      <xdr:spPr>
        <a:xfrm>
          <a:off x="2428875" y="10230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165735</xdr:rowOff>
    </xdr:from>
    <xdr:to>
      <xdr:col>19</xdr:col>
      <xdr:colOff>177800</xdr:colOff>
      <xdr:row>60</xdr:row>
      <xdr:rowOff>15240</xdr:rowOff>
    </xdr:to>
    <xdr:cxnSp macro="">
      <xdr:nvCxnSpPr>
        <xdr:cNvPr id="191" name="直線コネクタ 190">
          <a:extLst>
            <a:ext uri="{FF2B5EF4-FFF2-40B4-BE49-F238E27FC236}">
              <a16:creationId xmlns:a16="http://schemas.microsoft.com/office/drawing/2014/main" id="{B6E23A70-C637-496E-9083-5E467DAE7CF1}"/>
            </a:ext>
          </a:extLst>
        </xdr:cNvPr>
        <xdr:cNvCxnSpPr/>
      </xdr:nvCxnSpPr>
      <xdr:spPr>
        <a:xfrm>
          <a:off x="2483485" y="10285095"/>
          <a:ext cx="75755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92075</xdr:rowOff>
    </xdr:from>
    <xdr:to>
      <xdr:col>10</xdr:col>
      <xdr:colOff>165100</xdr:colOff>
      <xdr:row>60</xdr:row>
      <xdr:rowOff>22225</xdr:rowOff>
    </xdr:to>
    <xdr:sp macro="" textlink="">
      <xdr:nvSpPr>
        <xdr:cNvPr id="192" name="楕円 191">
          <a:extLst>
            <a:ext uri="{FF2B5EF4-FFF2-40B4-BE49-F238E27FC236}">
              <a16:creationId xmlns:a16="http://schemas.microsoft.com/office/drawing/2014/main" id="{B45B0EAF-625F-464E-B680-AF72324DDDAC}"/>
            </a:ext>
          </a:extLst>
        </xdr:cNvPr>
        <xdr:cNvSpPr/>
      </xdr:nvSpPr>
      <xdr:spPr>
        <a:xfrm>
          <a:off x="1678940" y="10211435"/>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142875</xdr:rowOff>
    </xdr:from>
    <xdr:to>
      <xdr:col>15</xdr:col>
      <xdr:colOff>50800</xdr:colOff>
      <xdr:row>59</xdr:row>
      <xdr:rowOff>165735</xdr:rowOff>
    </xdr:to>
    <xdr:cxnSp macro="">
      <xdr:nvCxnSpPr>
        <xdr:cNvPr id="193" name="直線コネクタ 192">
          <a:extLst>
            <a:ext uri="{FF2B5EF4-FFF2-40B4-BE49-F238E27FC236}">
              <a16:creationId xmlns:a16="http://schemas.microsoft.com/office/drawing/2014/main" id="{0868AFFD-CAF4-4CA6-A15E-52D4EC4FEC9E}"/>
            </a:ext>
          </a:extLst>
        </xdr:cNvPr>
        <xdr:cNvCxnSpPr/>
      </xdr:nvCxnSpPr>
      <xdr:spPr>
        <a:xfrm>
          <a:off x="1733550" y="10256520"/>
          <a:ext cx="74993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4" name="楕円 193">
          <a:extLst>
            <a:ext uri="{FF2B5EF4-FFF2-40B4-BE49-F238E27FC236}">
              <a16:creationId xmlns:a16="http://schemas.microsoft.com/office/drawing/2014/main" id="{3031B9C6-1550-4AF1-8369-48710158C1B9}"/>
            </a:ext>
          </a:extLst>
        </xdr:cNvPr>
        <xdr:cNvSpPr/>
      </xdr:nvSpPr>
      <xdr:spPr>
        <a:xfrm>
          <a:off x="940435" y="10184765"/>
          <a:ext cx="692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121920</xdr:rowOff>
    </xdr:from>
    <xdr:to>
      <xdr:col>10</xdr:col>
      <xdr:colOff>114300</xdr:colOff>
      <xdr:row>59</xdr:row>
      <xdr:rowOff>142875</xdr:rowOff>
    </xdr:to>
    <xdr:cxnSp macro="">
      <xdr:nvCxnSpPr>
        <xdr:cNvPr id="195" name="直線コネクタ 194">
          <a:extLst>
            <a:ext uri="{FF2B5EF4-FFF2-40B4-BE49-F238E27FC236}">
              <a16:creationId xmlns:a16="http://schemas.microsoft.com/office/drawing/2014/main" id="{EDF3895A-182D-4D82-86D1-3360D8FD6B25}"/>
            </a:ext>
          </a:extLst>
        </xdr:cNvPr>
        <xdr:cNvCxnSpPr/>
      </xdr:nvCxnSpPr>
      <xdr:spPr>
        <a:xfrm>
          <a:off x="974090" y="10239375"/>
          <a:ext cx="7594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3E8F372B-61F9-4DCF-9AC4-407A4223F68E}"/>
            </a:ext>
          </a:extLst>
        </xdr:cNvPr>
        <xdr:cNvSpPr txBox="1"/>
      </xdr:nvSpPr>
      <xdr:spPr>
        <a:xfrm>
          <a:off x="306769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B0F39CB1-BDB5-4F83-8E43-973266B15B66}"/>
            </a:ext>
          </a:extLst>
        </xdr:cNvPr>
        <xdr:cNvSpPr txBox="1"/>
      </xdr:nvSpPr>
      <xdr:spPr>
        <a:xfrm>
          <a:off x="230569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B2E88A88-177A-4230-9B8B-6CE159A0329E}"/>
            </a:ext>
          </a:extLst>
        </xdr:cNvPr>
        <xdr:cNvSpPr txBox="1"/>
      </xdr:nvSpPr>
      <xdr:spPr>
        <a:xfrm>
          <a:off x="1555759"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CAFAB14-D08B-4AAE-97CA-36DBA5FE7D00}"/>
            </a:ext>
          </a:extLst>
        </xdr:cNvPr>
        <xdr:cNvSpPr txBox="1"/>
      </xdr:nvSpPr>
      <xdr:spPr>
        <a:xfrm>
          <a:off x="807729"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57167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944FEFC7-CF85-49C2-A7EF-C232F8838CC1}"/>
            </a:ext>
          </a:extLst>
        </xdr:cNvPr>
        <xdr:cNvSpPr txBox="1"/>
      </xdr:nvSpPr>
      <xdr:spPr>
        <a:xfrm>
          <a:off x="306769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77215F89-B515-4B94-B3A2-2FE3A32E7B95}"/>
            </a:ext>
          </a:extLst>
        </xdr:cNvPr>
        <xdr:cNvSpPr txBox="1"/>
      </xdr:nvSpPr>
      <xdr:spPr>
        <a:xfrm>
          <a:off x="230569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13352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2A6FD561-88DD-4452-B74C-5B0498D64D8D}"/>
            </a:ext>
          </a:extLst>
        </xdr:cNvPr>
        <xdr:cNvSpPr txBox="1"/>
      </xdr:nvSpPr>
      <xdr:spPr>
        <a:xfrm>
          <a:off x="1555759"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5674E034-32CD-465E-A4CB-FBD2EE893493}"/>
            </a:ext>
          </a:extLst>
        </xdr:cNvPr>
        <xdr:cNvSpPr txBox="1"/>
      </xdr:nvSpPr>
      <xdr:spPr>
        <a:xfrm>
          <a:off x="807729"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D32774B5-5A52-46E8-B489-3121CFE98805}"/>
            </a:ext>
          </a:extLst>
        </xdr:cNvPr>
        <xdr:cNvSpPr/>
      </xdr:nvSpPr>
      <xdr:spPr>
        <a:xfrm>
          <a:off x="5636260" y="8001000"/>
          <a:ext cx="4010025"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1A20481D-B3E8-4477-9D39-40A848B36BD8}"/>
            </a:ext>
          </a:extLst>
        </xdr:cNvPr>
        <xdr:cNvSpPr/>
      </xdr:nvSpPr>
      <xdr:spPr>
        <a:xfrm>
          <a:off x="5727065"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AC119F2-8B0F-4EEE-B693-9B24AC1953B4}"/>
            </a:ext>
          </a:extLst>
        </xdr:cNvPr>
        <xdr:cNvSpPr/>
      </xdr:nvSpPr>
      <xdr:spPr>
        <a:xfrm>
          <a:off x="5727065"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E9F62C19-A96C-4A75-AA3C-C82E7B1498F2}"/>
            </a:ext>
          </a:extLst>
        </xdr:cNvPr>
        <xdr:cNvSpPr/>
      </xdr:nvSpPr>
      <xdr:spPr>
        <a:xfrm>
          <a:off x="660781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BF6FCBE6-83EA-4895-9895-B8BC8F898284}"/>
            </a:ext>
          </a:extLst>
        </xdr:cNvPr>
        <xdr:cNvSpPr/>
      </xdr:nvSpPr>
      <xdr:spPr>
        <a:xfrm>
          <a:off x="660781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CEF55DB5-3345-455F-ACA7-070CD0246107}"/>
            </a:ext>
          </a:extLst>
        </xdr:cNvPr>
        <xdr:cNvSpPr/>
      </xdr:nvSpPr>
      <xdr:spPr>
        <a:xfrm>
          <a:off x="757936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8FBC2A1F-C6D5-40AE-A79A-E3D367961CA1}"/>
            </a:ext>
          </a:extLst>
        </xdr:cNvPr>
        <xdr:cNvSpPr/>
      </xdr:nvSpPr>
      <xdr:spPr>
        <a:xfrm>
          <a:off x="757936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CB29D322-B361-4A44-A484-303F69747F48}"/>
            </a:ext>
          </a:extLst>
        </xdr:cNvPr>
        <xdr:cNvSpPr/>
      </xdr:nvSpPr>
      <xdr:spPr>
        <a:xfrm>
          <a:off x="5636260" y="9140190"/>
          <a:ext cx="4010025"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89501BE-2389-4B3C-92D0-E50C1887BF83}"/>
            </a:ext>
          </a:extLst>
        </xdr:cNvPr>
        <xdr:cNvSpPr txBox="1"/>
      </xdr:nvSpPr>
      <xdr:spPr>
        <a:xfrm>
          <a:off x="559816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6A0F6CAB-B368-4DEF-A3A2-7C65AD3FFAE2}"/>
            </a:ext>
          </a:extLst>
        </xdr:cNvPr>
        <xdr:cNvCxnSpPr/>
      </xdr:nvCxnSpPr>
      <xdr:spPr>
        <a:xfrm>
          <a:off x="563626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375EBF38-2EE6-49C6-9EFE-6A2B92159658}"/>
            </a:ext>
          </a:extLst>
        </xdr:cNvPr>
        <xdr:cNvCxnSpPr/>
      </xdr:nvCxnSpPr>
      <xdr:spPr>
        <a:xfrm>
          <a:off x="563626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7C06FD63-6D8D-48EC-A850-8F0AF68714E2}"/>
            </a:ext>
          </a:extLst>
        </xdr:cNvPr>
        <xdr:cNvSpPr txBox="1"/>
      </xdr:nvSpPr>
      <xdr:spPr>
        <a:xfrm>
          <a:off x="5410334"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D31F217C-197F-48EC-B95A-DF1149D32662}"/>
            </a:ext>
          </a:extLst>
        </xdr:cNvPr>
        <xdr:cNvCxnSpPr/>
      </xdr:nvCxnSpPr>
      <xdr:spPr>
        <a:xfrm>
          <a:off x="5636260" y="1051179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F0C7CB2E-33AA-4A91-A030-7FC104F8DDA1}"/>
            </a:ext>
          </a:extLst>
        </xdr:cNvPr>
        <xdr:cNvSpPr txBox="1"/>
      </xdr:nvSpPr>
      <xdr:spPr>
        <a:xfrm>
          <a:off x="5036413"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A18F0198-2EB3-40B6-BA28-E8FDE6424A56}"/>
            </a:ext>
          </a:extLst>
        </xdr:cNvPr>
        <xdr:cNvCxnSpPr/>
      </xdr:nvCxnSpPr>
      <xdr:spPr>
        <a:xfrm>
          <a:off x="563626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E47EFD40-B3DB-4849-B07C-2F906E1030FC}"/>
            </a:ext>
          </a:extLst>
        </xdr:cNvPr>
        <xdr:cNvSpPr txBox="1"/>
      </xdr:nvSpPr>
      <xdr:spPr>
        <a:xfrm>
          <a:off x="5036413"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33B1DB5B-64B4-47A8-A7AB-059A82207136}"/>
            </a:ext>
          </a:extLst>
        </xdr:cNvPr>
        <xdr:cNvCxnSpPr/>
      </xdr:nvCxnSpPr>
      <xdr:spPr>
        <a:xfrm>
          <a:off x="563626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8DDE8E0-29A4-4745-9460-F62037054633}"/>
            </a:ext>
          </a:extLst>
        </xdr:cNvPr>
        <xdr:cNvSpPr txBox="1"/>
      </xdr:nvSpPr>
      <xdr:spPr>
        <a:xfrm>
          <a:off x="5036413"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AD4412A2-33CE-451C-BB9F-49CEA793AAE3}"/>
            </a:ext>
          </a:extLst>
        </xdr:cNvPr>
        <xdr:cNvCxnSpPr/>
      </xdr:nvCxnSpPr>
      <xdr:spPr>
        <a:xfrm>
          <a:off x="5636260" y="914019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BF0E3BA1-7D95-4763-9DEB-6B7E1B34F599}"/>
            </a:ext>
          </a:extLst>
        </xdr:cNvPr>
        <xdr:cNvSpPr txBox="1"/>
      </xdr:nvSpPr>
      <xdr:spPr>
        <a:xfrm>
          <a:off x="5036413"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13830B86-AB6E-4FB1-9212-954696743733}"/>
            </a:ext>
          </a:extLst>
        </xdr:cNvPr>
        <xdr:cNvSpPr/>
      </xdr:nvSpPr>
      <xdr:spPr>
        <a:xfrm>
          <a:off x="5636260" y="9140190"/>
          <a:ext cx="4010025"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0C98E7FD-6450-46F3-B294-24279FA44338}"/>
            </a:ext>
          </a:extLst>
        </xdr:cNvPr>
        <xdr:cNvCxnSpPr/>
      </xdr:nvCxnSpPr>
      <xdr:spPr>
        <a:xfrm flipV="1">
          <a:off x="8905240" y="9791150"/>
          <a:ext cx="0" cy="1184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8F997F1E-D2D8-4F26-A4FD-8360E0589D71}"/>
            </a:ext>
          </a:extLst>
        </xdr:cNvPr>
        <xdr:cNvSpPr txBox="1"/>
      </xdr:nvSpPr>
      <xdr:spPr>
        <a:xfrm>
          <a:off x="8943975"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19F29A03-43AD-42B8-9B31-FFBBCAF5E8A9}"/>
            </a:ext>
          </a:extLst>
        </xdr:cNvPr>
        <xdr:cNvCxnSpPr/>
      </xdr:nvCxnSpPr>
      <xdr:spPr>
        <a:xfrm>
          <a:off x="8841740" y="1097586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C306847F-6F7B-4939-BD30-98A19252D762}"/>
            </a:ext>
          </a:extLst>
        </xdr:cNvPr>
        <xdr:cNvSpPr txBox="1"/>
      </xdr:nvSpPr>
      <xdr:spPr>
        <a:xfrm>
          <a:off x="8943975" y="95663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5ECBEF27-F9A9-4197-90CC-E739108B58B5}"/>
            </a:ext>
          </a:extLst>
        </xdr:cNvPr>
        <xdr:cNvCxnSpPr/>
      </xdr:nvCxnSpPr>
      <xdr:spPr>
        <a:xfrm>
          <a:off x="8841740" y="9791150"/>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153223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6340EA56-57D4-4511-A6B6-B727127A7097}"/>
            </a:ext>
          </a:extLst>
        </xdr:cNvPr>
        <xdr:cNvSpPr txBox="1"/>
      </xdr:nvSpPr>
      <xdr:spPr>
        <a:xfrm>
          <a:off x="8943975" y="10783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C3A6D482-AE9B-412E-8BF0-53C0D3A04754}"/>
            </a:ext>
          </a:extLst>
        </xdr:cNvPr>
        <xdr:cNvSpPr/>
      </xdr:nvSpPr>
      <xdr:spPr>
        <a:xfrm>
          <a:off x="8879840" y="10804696"/>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5BA267C5-3AAD-432A-977E-901D31A55C4C}"/>
            </a:ext>
          </a:extLst>
        </xdr:cNvPr>
        <xdr:cNvSpPr/>
      </xdr:nvSpPr>
      <xdr:spPr>
        <a:xfrm>
          <a:off x="8155940" y="10809366"/>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393FEFC9-645F-4F48-90C9-4109A828E2D7}"/>
            </a:ext>
          </a:extLst>
        </xdr:cNvPr>
        <xdr:cNvSpPr/>
      </xdr:nvSpPr>
      <xdr:spPr>
        <a:xfrm>
          <a:off x="7417435" y="10803656"/>
          <a:ext cx="692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61905A8B-BD2F-4FC0-BB86-1B4F569FF915}"/>
            </a:ext>
          </a:extLst>
        </xdr:cNvPr>
        <xdr:cNvSpPr/>
      </xdr:nvSpPr>
      <xdr:spPr>
        <a:xfrm>
          <a:off x="6638925" y="1082276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67A429DE-95F5-44C9-AFB3-DA75A33FE365}"/>
            </a:ext>
          </a:extLst>
        </xdr:cNvPr>
        <xdr:cNvSpPr/>
      </xdr:nvSpPr>
      <xdr:spPr>
        <a:xfrm>
          <a:off x="5888990" y="10827904"/>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0B48142-BF51-406C-A7D1-3B4FDE38302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3355E8D-689F-4E50-B445-760B2D3D72CC}"/>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05856ED-3B8F-4B3B-95FA-3B3BF276B938}"/>
            </a:ext>
          </a:extLst>
        </xdr:cNvPr>
        <xdr:cNvSpPr txBox="1"/>
      </xdr:nvSpPr>
      <xdr:spPr>
        <a:xfrm>
          <a:off x="728916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A014740-F429-4E63-8FE7-E8ACCB1AA61D}"/>
            </a:ext>
          </a:extLst>
        </xdr:cNvPr>
        <xdr:cNvSpPr txBox="1"/>
      </xdr:nvSpPr>
      <xdr:spPr>
        <a:xfrm>
          <a:off x="6531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3461095-5FC0-4452-8BD8-8AE5682D232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2549</xdr:rowOff>
    </xdr:from>
    <xdr:to>
      <xdr:col>55</xdr:col>
      <xdr:colOff>50800</xdr:colOff>
      <xdr:row>62</xdr:row>
      <xdr:rowOff>104149</xdr:rowOff>
    </xdr:to>
    <xdr:sp macro="" textlink="">
      <xdr:nvSpPr>
        <xdr:cNvPr id="241" name="楕円 240">
          <a:extLst>
            <a:ext uri="{FF2B5EF4-FFF2-40B4-BE49-F238E27FC236}">
              <a16:creationId xmlns:a16="http://schemas.microsoft.com/office/drawing/2014/main" id="{AE5BE42D-7782-4580-80AF-0EFBFAC2A3EB}"/>
            </a:ext>
          </a:extLst>
        </xdr:cNvPr>
        <xdr:cNvSpPr/>
      </xdr:nvSpPr>
      <xdr:spPr>
        <a:xfrm>
          <a:off x="8879840" y="10632449"/>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25426</xdr:rowOff>
    </xdr:from>
    <xdr:ext cx="690189" cy="259045"/>
    <xdr:sp macro="" textlink="">
      <xdr:nvSpPr>
        <xdr:cNvPr id="242" name="【橋りょう・トンネル】&#10;一人当たり有形固定資産（償却資産）額該当値テキスト">
          <a:extLst>
            <a:ext uri="{FF2B5EF4-FFF2-40B4-BE49-F238E27FC236}">
              <a16:creationId xmlns:a16="http://schemas.microsoft.com/office/drawing/2014/main" id="{0D74DBC0-ACC1-4A2F-95E2-2F3F9D2D88B4}"/>
            </a:ext>
          </a:extLst>
        </xdr:cNvPr>
        <xdr:cNvSpPr txBox="1"/>
      </xdr:nvSpPr>
      <xdr:spPr>
        <a:xfrm>
          <a:off x="8943975" y="10480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5266</xdr:rowOff>
    </xdr:from>
    <xdr:to>
      <xdr:col>50</xdr:col>
      <xdr:colOff>165100</xdr:colOff>
      <xdr:row>62</xdr:row>
      <xdr:rowOff>106866</xdr:rowOff>
    </xdr:to>
    <xdr:sp macro="" textlink="">
      <xdr:nvSpPr>
        <xdr:cNvPr id="243" name="楕円 242">
          <a:extLst>
            <a:ext uri="{FF2B5EF4-FFF2-40B4-BE49-F238E27FC236}">
              <a16:creationId xmlns:a16="http://schemas.microsoft.com/office/drawing/2014/main" id="{622C0517-07F5-48A6-A21A-72BAE690D429}"/>
            </a:ext>
          </a:extLst>
        </xdr:cNvPr>
        <xdr:cNvSpPr/>
      </xdr:nvSpPr>
      <xdr:spPr>
        <a:xfrm>
          <a:off x="8155940" y="10637071"/>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53349</xdr:rowOff>
    </xdr:from>
    <xdr:to>
      <xdr:col>55</xdr:col>
      <xdr:colOff>0</xdr:colOff>
      <xdr:row>62</xdr:row>
      <xdr:rowOff>56066</xdr:rowOff>
    </xdr:to>
    <xdr:cxnSp macro="">
      <xdr:nvCxnSpPr>
        <xdr:cNvPr id="244" name="直線コネクタ 243">
          <a:extLst>
            <a:ext uri="{FF2B5EF4-FFF2-40B4-BE49-F238E27FC236}">
              <a16:creationId xmlns:a16="http://schemas.microsoft.com/office/drawing/2014/main" id="{F42B37DF-B59F-45D7-9E99-62E31269AF5F}"/>
            </a:ext>
          </a:extLst>
        </xdr:cNvPr>
        <xdr:cNvCxnSpPr/>
      </xdr:nvCxnSpPr>
      <xdr:spPr>
        <a:xfrm flipV="1">
          <a:off x="8210550" y="10687059"/>
          <a:ext cx="695325"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7934</xdr:rowOff>
    </xdr:from>
    <xdr:to>
      <xdr:col>46</xdr:col>
      <xdr:colOff>38100</xdr:colOff>
      <xdr:row>62</xdr:row>
      <xdr:rowOff>109534</xdr:rowOff>
    </xdr:to>
    <xdr:sp macro="" textlink="">
      <xdr:nvSpPr>
        <xdr:cNvPr id="245" name="楕円 244">
          <a:extLst>
            <a:ext uri="{FF2B5EF4-FFF2-40B4-BE49-F238E27FC236}">
              <a16:creationId xmlns:a16="http://schemas.microsoft.com/office/drawing/2014/main" id="{EA1D0D99-037C-44C1-9147-71D263804ACD}"/>
            </a:ext>
          </a:extLst>
        </xdr:cNvPr>
        <xdr:cNvSpPr/>
      </xdr:nvSpPr>
      <xdr:spPr>
        <a:xfrm>
          <a:off x="7417435" y="10639739"/>
          <a:ext cx="692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56066</xdr:rowOff>
    </xdr:from>
    <xdr:to>
      <xdr:col>50</xdr:col>
      <xdr:colOff>114300</xdr:colOff>
      <xdr:row>62</xdr:row>
      <xdr:rowOff>58734</xdr:rowOff>
    </xdr:to>
    <xdr:cxnSp macro="">
      <xdr:nvCxnSpPr>
        <xdr:cNvPr id="246" name="直線コネクタ 245">
          <a:extLst>
            <a:ext uri="{FF2B5EF4-FFF2-40B4-BE49-F238E27FC236}">
              <a16:creationId xmlns:a16="http://schemas.microsoft.com/office/drawing/2014/main" id="{A9CFC988-9D70-4B8D-AB20-B91978C77DDB}"/>
            </a:ext>
          </a:extLst>
        </xdr:cNvPr>
        <xdr:cNvCxnSpPr/>
      </xdr:nvCxnSpPr>
      <xdr:spPr>
        <a:xfrm flipV="1">
          <a:off x="7451090" y="10689776"/>
          <a:ext cx="7594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11101</xdr:rowOff>
    </xdr:from>
    <xdr:to>
      <xdr:col>41</xdr:col>
      <xdr:colOff>101600</xdr:colOff>
      <xdr:row>62</xdr:row>
      <xdr:rowOff>112701</xdr:rowOff>
    </xdr:to>
    <xdr:sp macro="" textlink="">
      <xdr:nvSpPr>
        <xdr:cNvPr id="247" name="楕円 246">
          <a:extLst>
            <a:ext uri="{FF2B5EF4-FFF2-40B4-BE49-F238E27FC236}">
              <a16:creationId xmlns:a16="http://schemas.microsoft.com/office/drawing/2014/main" id="{9686A0EB-04B9-4BA2-8134-AF895C675184}"/>
            </a:ext>
          </a:extLst>
        </xdr:cNvPr>
        <xdr:cNvSpPr/>
      </xdr:nvSpPr>
      <xdr:spPr>
        <a:xfrm>
          <a:off x="6638925" y="1064290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58734</xdr:rowOff>
    </xdr:from>
    <xdr:to>
      <xdr:col>45</xdr:col>
      <xdr:colOff>177800</xdr:colOff>
      <xdr:row>62</xdr:row>
      <xdr:rowOff>61901</xdr:rowOff>
    </xdr:to>
    <xdr:cxnSp macro="">
      <xdr:nvCxnSpPr>
        <xdr:cNvPr id="248" name="直線コネクタ 247">
          <a:extLst>
            <a:ext uri="{FF2B5EF4-FFF2-40B4-BE49-F238E27FC236}">
              <a16:creationId xmlns:a16="http://schemas.microsoft.com/office/drawing/2014/main" id="{FBA9AA3B-1C9C-4CBF-BF5B-C8A1A522D58C}"/>
            </a:ext>
          </a:extLst>
        </xdr:cNvPr>
        <xdr:cNvCxnSpPr/>
      </xdr:nvCxnSpPr>
      <xdr:spPr>
        <a:xfrm flipV="1">
          <a:off x="6693535" y="10684824"/>
          <a:ext cx="757555"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12467</xdr:rowOff>
    </xdr:from>
    <xdr:to>
      <xdr:col>36</xdr:col>
      <xdr:colOff>165100</xdr:colOff>
      <xdr:row>62</xdr:row>
      <xdr:rowOff>114067</xdr:rowOff>
    </xdr:to>
    <xdr:sp macro="" textlink="">
      <xdr:nvSpPr>
        <xdr:cNvPr id="249" name="楕円 248">
          <a:extLst>
            <a:ext uri="{FF2B5EF4-FFF2-40B4-BE49-F238E27FC236}">
              <a16:creationId xmlns:a16="http://schemas.microsoft.com/office/drawing/2014/main" id="{A3C8280E-643E-49CC-9DA0-6FF0B1832310}"/>
            </a:ext>
          </a:extLst>
        </xdr:cNvPr>
        <xdr:cNvSpPr/>
      </xdr:nvSpPr>
      <xdr:spPr>
        <a:xfrm>
          <a:off x="5888990" y="10646177"/>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61901</xdr:rowOff>
    </xdr:from>
    <xdr:to>
      <xdr:col>41</xdr:col>
      <xdr:colOff>50800</xdr:colOff>
      <xdr:row>62</xdr:row>
      <xdr:rowOff>63267</xdr:rowOff>
    </xdr:to>
    <xdr:cxnSp macro="">
      <xdr:nvCxnSpPr>
        <xdr:cNvPr id="250" name="直線コネクタ 249">
          <a:extLst>
            <a:ext uri="{FF2B5EF4-FFF2-40B4-BE49-F238E27FC236}">
              <a16:creationId xmlns:a16="http://schemas.microsoft.com/office/drawing/2014/main" id="{76849F84-B29F-4ED8-9B13-6DF09C500005}"/>
            </a:ext>
          </a:extLst>
        </xdr:cNvPr>
        <xdr:cNvCxnSpPr/>
      </xdr:nvCxnSpPr>
      <xdr:spPr>
        <a:xfrm flipV="1">
          <a:off x="5943600" y="10687991"/>
          <a:ext cx="749935"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98838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99779129-4F1F-4F44-9691-EF0BBF1B616A}"/>
            </a:ext>
          </a:extLst>
        </xdr:cNvPr>
        <xdr:cNvSpPr txBox="1"/>
      </xdr:nvSpPr>
      <xdr:spPr>
        <a:xfrm>
          <a:off x="7934540" y="1089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95033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33BAD227-9CB9-4881-8B62-75CEEE7523D4}"/>
            </a:ext>
          </a:extLst>
        </xdr:cNvPr>
        <xdr:cNvSpPr txBox="1"/>
      </xdr:nvSpPr>
      <xdr:spPr>
        <a:xfrm>
          <a:off x="7191590" y="1090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117947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AF6B4881-F0C9-4BD9-AA43-DAA7DE8F26F0}"/>
            </a:ext>
          </a:extLst>
        </xdr:cNvPr>
        <xdr:cNvSpPr txBox="1"/>
      </xdr:nvSpPr>
      <xdr:spPr>
        <a:xfrm>
          <a:off x="6451180"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121186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86A76772-A6B4-4B75-999F-AE72D0EA3016}"/>
            </a:ext>
          </a:extLst>
        </xdr:cNvPr>
        <xdr:cNvSpPr txBox="1"/>
      </xdr:nvSpPr>
      <xdr:spPr>
        <a:xfrm>
          <a:off x="5674575" y="1092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123393</xdr:rowOff>
    </xdr:from>
    <xdr:ext cx="690189" cy="259045"/>
    <xdr:sp macro="" textlink="">
      <xdr:nvSpPr>
        <xdr:cNvPr id="255" name="n_1mainValue【橋りょう・トンネル】&#10;一人当たり有形固定資産（償却資産）額">
          <a:extLst>
            <a:ext uri="{FF2B5EF4-FFF2-40B4-BE49-F238E27FC236}">
              <a16:creationId xmlns:a16="http://schemas.microsoft.com/office/drawing/2014/main" id="{21EC24BF-BA57-47FF-8FAF-8D78BF74E008}"/>
            </a:ext>
          </a:extLst>
        </xdr:cNvPr>
        <xdr:cNvSpPr txBox="1"/>
      </xdr:nvSpPr>
      <xdr:spPr>
        <a:xfrm>
          <a:off x="7906095" y="10412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126061</xdr:rowOff>
    </xdr:from>
    <xdr:ext cx="690189" cy="259045"/>
    <xdr:sp macro="" textlink="">
      <xdr:nvSpPr>
        <xdr:cNvPr id="256" name="n_2mainValue【橋りょう・トンネル】&#10;一人当たり有形固定資産（償却資産）額">
          <a:extLst>
            <a:ext uri="{FF2B5EF4-FFF2-40B4-BE49-F238E27FC236}">
              <a16:creationId xmlns:a16="http://schemas.microsoft.com/office/drawing/2014/main" id="{424CF6E2-EF3F-41DF-BA28-33F5D68987A2}"/>
            </a:ext>
          </a:extLst>
        </xdr:cNvPr>
        <xdr:cNvSpPr txBox="1"/>
      </xdr:nvSpPr>
      <xdr:spPr>
        <a:xfrm>
          <a:off x="7144095" y="10416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129228</xdr:rowOff>
    </xdr:from>
    <xdr:ext cx="690189" cy="259045"/>
    <xdr:sp macro="" textlink="">
      <xdr:nvSpPr>
        <xdr:cNvPr id="257" name="n_3mainValue【橋りょう・トンネル】&#10;一人当たり有形固定資産（償却資産）額">
          <a:extLst>
            <a:ext uri="{FF2B5EF4-FFF2-40B4-BE49-F238E27FC236}">
              <a16:creationId xmlns:a16="http://schemas.microsoft.com/office/drawing/2014/main" id="{3969EBCF-33AB-427A-9E90-DCED308B1F4E}"/>
            </a:ext>
          </a:extLst>
        </xdr:cNvPr>
        <xdr:cNvSpPr txBox="1"/>
      </xdr:nvSpPr>
      <xdr:spPr>
        <a:xfrm>
          <a:off x="6403685" y="104200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130594</xdr:rowOff>
    </xdr:from>
    <xdr:ext cx="690189" cy="259045"/>
    <xdr:sp macro="" textlink="">
      <xdr:nvSpPr>
        <xdr:cNvPr id="258" name="n_4mainValue【橋りょう・トンネル】&#10;一人当たり有形固定資産（償却資産）額">
          <a:extLst>
            <a:ext uri="{FF2B5EF4-FFF2-40B4-BE49-F238E27FC236}">
              <a16:creationId xmlns:a16="http://schemas.microsoft.com/office/drawing/2014/main" id="{3F288773-5FD3-45D2-848F-A04BCC1FDB66}"/>
            </a:ext>
          </a:extLst>
        </xdr:cNvPr>
        <xdr:cNvSpPr txBox="1"/>
      </xdr:nvSpPr>
      <xdr:spPr>
        <a:xfrm>
          <a:off x="5655655" y="10421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644D8EE-8A54-4840-9234-C696300B3B98}"/>
            </a:ext>
          </a:extLst>
        </xdr:cNvPr>
        <xdr:cNvSpPr/>
      </xdr:nvSpPr>
      <xdr:spPr>
        <a:xfrm>
          <a:off x="647700" y="11811000"/>
          <a:ext cx="40386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7F799FA6-BDAA-4CB6-9202-E5C8885DD1E2}"/>
            </a:ext>
          </a:extLst>
        </xdr:cNvPr>
        <xdr:cNvSpPr/>
      </xdr:nvSpPr>
      <xdr:spPr>
        <a:xfrm>
          <a:off x="77851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B96B182C-C2E9-4AF1-B7D9-33BCA26E1D9B}"/>
            </a:ext>
          </a:extLst>
        </xdr:cNvPr>
        <xdr:cNvSpPr/>
      </xdr:nvSpPr>
      <xdr:spPr>
        <a:xfrm>
          <a:off x="77851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4CC9513A-F7A7-4DE7-9DF9-2E6ED79ADB98}"/>
            </a:ext>
          </a:extLst>
        </xdr:cNvPr>
        <xdr:cNvSpPr/>
      </xdr:nvSpPr>
      <xdr:spPr>
        <a:xfrm>
          <a:off x="161925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B6F1EA13-C3B6-4D93-92B3-3696DDCFFC8A}"/>
            </a:ext>
          </a:extLst>
        </xdr:cNvPr>
        <xdr:cNvSpPr/>
      </xdr:nvSpPr>
      <xdr:spPr>
        <a:xfrm>
          <a:off x="161925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346B13A2-C1F4-480A-9DD9-B100163AEBB4}"/>
            </a:ext>
          </a:extLst>
        </xdr:cNvPr>
        <xdr:cNvSpPr/>
      </xdr:nvSpPr>
      <xdr:spPr>
        <a:xfrm>
          <a:off x="259080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866E8B8F-6CB3-4CB8-8E9B-02E13DF88F13}"/>
            </a:ext>
          </a:extLst>
        </xdr:cNvPr>
        <xdr:cNvSpPr/>
      </xdr:nvSpPr>
      <xdr:spPr>
        <a:xfrm>
          <a:off x="259080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B732AD5F-0C0B-4651-9594-48B82CD49CBA}"/>
            </a:ext>
          </a:extLst>
        </xdr:cNvPr>
        <xdr:cNvSpPr/>
      </xdr:nvSpPr>
      <xdr:spPr>
        <a:xfrm>
          <a:off x="647700" y="12950190"/>
          <a:ext cx="40386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C909E89C-3025-4CA5-89C5-3BF1F713E61A}"/>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9DDBEF97-FA00-407B-80A5-EEE1217E6328}"/>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F896507B-58AD-43F4-8F20-64AB4352D075}"/>
            </a:ext>
          </a:extLst>
        </xdr:cNvPr>
        <xdr:cNvSpPr txBox="1"/>
      </xdr:nvSpPr>
      <xdr:spPr>
        <a:xfrm>
          <a:off x="26434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3EE3F047-E565-4C11-A5AD-3636354DB30F}"/>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5C67D80E-A79E-4F38-809C-7DD8B8A53FBC}"/>
            </a:ext>
          </a:extLst>
        </xdr:cNvPr>
        <xdr:cNvSpPr txBox="1"/>
      </xdr:nvSpPr>
      <xdr:spPr>
        <a:xfrm>
          <a:off x="26434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9996F2DC-5DC0-45FD-BD7B-6634AFA508A4}"/>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C182FAE-AF01-48B0-9D1C-020DE93980FD}"/>
            </a:ext>
          </a:extLst>
        </xdr:cNvPr>
        <xdr:cNvSpPr txBox="1"/>
      </xdr:nvSpPr>
      <xdr:spPr>
        <a:xfrm>
          <a:off x="32465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D6B4172-35C6-4FC9-AEA8-F859FD596ECC}"/>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13C3EAF8-A24E-4677-866C-1D7D5993F46D}"/>
            </a:ext>
          </a:extLst>
        </xdr:cNvPr>
        <xdr:cNvSpPr txBox="1"/>
      </xdr:nvSpPr>
      <xdr:spPr>
        <a:xfrm>
          <a:off x="32465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2B68DB5-D09B-4C1E-98CC-2706537196F9}"/>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50585D47-ACC0-4E6A-966F-619DD520E420}"/>
            </a:ext>
          </a:extLst>
        </xdr:cNvPr>
        <xdr:cNvSpPr txBox="1"/>
      </xdr:nvSpPr>
      <xdr:spPr>
        <a:xfrm>
          <a:off x="32465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735DCA4E-DDF9-4126-92AA-F9F36208A2C0}"/>
            </a:ext>
          </a:extLst>
        </xdr:cNvPr>
        <xdr:cNvCxnSpPr/>
      </xdr:nvCxnSpPr>
      <xdr:spPr>
        <a:xfrm>
          <a:off x="647700" y="13331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22F65C81-15AD-428D-A58E-C449C23426F4}"/>
            </a:ext>
          </a:extLst>
        </xdr:cNvPr>
        <xdr:cNvSpPr txBox="1"/>
      </xdr:nvSpPr>
      <xdr:spPr>
        <a:xfrm>
          <a:off x="32465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F9ABC3F0-3149-4D80-A9CC-1F083827C1E7}"/>
            </a:ext>
          </a:extLst>
        </xdr:cNvPr>
        <xdr:cNvCxnSpPr/>
      </xdr:nvCxnSpPr>
      <xdr:spPr>
        <a:xfrm>
          <a:off x="647700" y="12950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C515A7DC-0580-4A00-AFD6-5B832E3A1F45}"/>
            </a:ext>
          </a:extLst>
        </xdr:cNvPr>
        <xdr:cNvSpPr txBox="1"/>
      </xdr:nvSpPr>
      <xdr:spPr>
        <a:xfrm>
          <a:off x="36781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4B04F026-C34D-44B9-82EB-C6D3122421D9}"/>
            </a:ext>
          </a:extLst>
        </xdr:cNvPr>
        <xdr:cNvSpPr/>
      </xdr:nvSpPr>
      <xdr:spPr>
        <a:xfrm>
          <a:off x="647700" y="12950190"/>
          <a:ext cx="40386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FF32CD65-7241-4CD2-A693-6BEF70AB66D2}"/>
            </a:ext>
          </a:extLst>
        </xdr:cNvPr>
        <xdr:cNvCxnSpPr/>
      </xdr:nvCxnSpPr>
      <xdr:spPr>
        <a:xfrm flipV="1">
          <a:off x="3945255" y="13296901"/>
          <a:ext cx="0" cy="1562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733B043B-A283-4FBF-829C-33199FC3A774}"/>
            </a:ext>
          </a:extLst>
        </xdr:cNvPr>
        <xdr:cNvSpPr txBox="1"/>
      </xdr:nvSpPr>
      <xdr:spPr>
        <a:xfrm>
          <a:off x="39839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58BCDB71-8E3D-4755-B43D-4D06D9CC1F0E}"/>
            </a:ext>
          </a:extLst>
        </xdr:cNvPr>
        <xdr:cNvCxnSpPr/>
      </xdr:nvCxnSpPr>
      <xdr:spPr>
        <a:xfrm>
          <a:off x="38836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5DADD5DC-DC55-4D36-9D0A-6A59CD933386}"/>
            </a:ext>
          </a:extLst>
        </xdr:cNvPr>
        <xdr:cNvSpPr txBox="1"/>
      </xdr:nvSpPr>
      <xdr:spPr>
        <a:xfrm>
          <a:off x="3983990" y="1307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A9E4E3A4-569F-4ACD-AB19-9BD92D19CCDF}"/>
            </a:ext>
          </a:extLst>
        </xdr:cNvPr>
        <xdr:cNvCxnSpPr/>
      </xdr:nvCxnSpPr>
      <xdr:spPr>
        <a:xfrm>
          <a:off x="3883660" y="13296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111141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6FA53B50-58A9-42C5-B607-4CAC07B6667A}"/>
            </a:ext>
          </a:extLst>
        </xdr:cNvPr>
        <xdr:cNvSpPr txBox="1"/>
      </xdr:nvSpPr>
      <xdr:spPr>
        <a:xfrm>
          <a:off x="3983990" y="1417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7BD06374-E58C-4218-9C22-E71F8BAFD9EA}"/>
            </a:ext>
          </a:extLst>
        </xdr:cNvPr>
        <xdr:cNvSpPr/>
      </xdr:nvSpPr>
      <xdr:spPr>
        <a:xfrm>
          <a:off x="3902710" y="143224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60C024BF-0FD8-4301-9888-70DA7DBBB216}"/>
            </a:ext>
          </a:extLst>
        </xdr:cNvPr>
        <xdr:cNvSpPr/>
      </xdr:nvSpPr>
      <xdr:spPr>
        <a:xfrm>
          <a:off x="3207385" y="14288135"/>
          <a:ext cx="692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5844738F-F16C-481F-9DD6-78170E39F0DE}"/>
            </a:ext>
          </a:extLst>
        </xdr:cNvPr>
        <xdr:cNvSpPr/>
      </xdr:nvSpPr>
      <xdr:spPr>
        <a:xfrm>
          <a:off x="2428875" y="141928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a:extLst>
            <a:ext uri="{FF2B5EF4-FFF2-40B4-BE49-F238E27FC236}">
              <a16:creationId xmlns:a16="http://schemas.microsoft.com/office/drawing/2014/main" id="{2D36D100-90EF-42BD-8EF0-ED772FF2C8A8}"/>
            </a:ext>
          </a:extLst>
        </xdr:cNvPr>
        <xdr:cNvSpPr/>
      </xdr:nvSpPr>
      <xdr:spPr>
        <a:xfrm>
          <a:off x="1678940" y="14154785"/>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a:extLst>
            <a:ext uri="{FF2B5EF4-FFF2-40B4-BE49-F238E27FC236}">
              <a16:creationId xmlns:a16="http://schemas.microsoft.com/office/drawing/2014/main" id="{1E9AF078-51BA-4133-9D03-19D71155DCEF}"/>
            </a:ext>
          </a:extLst>
        </xdr:cNvPr>
        <xdr:cNvSpPr/>
      </xdr:nvSpPr>
      <xdr:spPr>
        <a:xfrm>
          <a:off x="940435" y="14190979"/>
          <a:ext cx="692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22A7EFB-EE5D-4255-9AC0-B3B167AB23A5}"/>
            </a:ext>
          </a:extLst>
        </xdr:cNvPr>
        <xdr:cNvSpPr txBox="1"/>
      </xdr:nvSpPr>
      <xdr:spPr>
        <a:xfrm>
          <a:off x="378396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E5BA6B3-B2CD-422F-95B6-5791961C0939}"/>
            </a:ext>
          </a:extLst>
        </xdr:cNvPr>
        <xdr:cNvSpPr txBox="1"/>
      </xdr:nvSpPr>
      <xdr:spPr>
        <a:xfrm>
          <a:off x="307911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2969132-08DF-450B-884B-3AD9327E05A8}"/>
            </a:ext>
          </a:extLst>
        </xdr:cNvPr>
        <xdr:cNvSpPr txBox="1"/>
      </xdr:nvSpPr>
      <xdr:spPr>
        <a:xfrm>
          <a:off x="232156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A32623E-296F-48C4-9DAC-81721A7E7112}"/>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D6C45E7-8423-4238-8131-BC0784003761}"/>
            </a:ext>
          </a:extLst>
        </xdr:cNvPr>
        <xdr:cNvSpPr txBox="1"/>
      </xdr:nvSpPr>
      <xdr:spPr>
        <a:xfrm>
          <a:off x="81216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299" name="楕円 298">
          <a:extLst>
            <a:ext uri="{FF2B5EF4-FFF2-40B4-BE49-F238E27FC236}">
              <a16:creationId xmlns:a16="http://schemas.microsoft.com/office/drawing/2014/main" id="{74D6E0E3-B0E9-445D-9204-904AD8FEFDE7}"/>
            </a:ext>
          </a:extLst>
        </xdr:cNvPr>
        <xdr:cNvSpPr/>
      </xdr:nvSpPr>
      <xdr:spPr>
        <a:xfrm>
          <a:off x="3902710" y="144138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5EFB7BE7-174B-4775-B810-D33A9A8BC19D}"/>
            </a:ext>
          </a:extLst>
        </xdr:cNvPr>
        <xdr:cNvSpPr txBox="1"/>
      </xdr:nvSpPr>
      <xdr:spPr>
        <a:xfrm>
          <a:off x="3983990" y="1439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2539</xdr:rowOff>
    </xdr:from>
    <xdr:to>
      <xdr:col>20</xdr:col>
      <xdr:colOff>38100</xdr:colOff>
      <xdr:row>84</xdr:row>
      <xdr:rowOff>104139</xdr:rowOff>
    </xdr:to>
    <xdr:sp macro="" textlink="">
      <xdr:nvSpPr>
        <xdr:cNvPr id="301" name="楕円 300">
          <a:extLst>
            <a:ext uri="{FF2B5EF4-FFF2-40B4-BE49-F238E27FC236}">
              <a16:creationId xmlns:a16="http://schemas.microsoft.com/office/drawing/2014/main" id="{A89C9BF5-D054-47F4-91DA-0667E0E6747C}"/>
            </a:ext>
          </a:extLst>
        </xdr:cNvPr>
        <xdr:cNvSpPr/>
      </xdr:nvSpPr>
      <xdr:spPr>
        <a:xfrm>
          <a:off x="3207385" y="14404339"/>
          <a:ext cx="692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53339</xdr:rowOff>
    </xdr:from>
    <xdr:to>
      <xdr:col>24</xdr:col>
      <xdr:colOff>63500</xdr:colOff>
      <xdr:row>84</xdr:row>
      <xdr:rowOff>60961</xdr:rowOff>
    </xdr:to>
    <xdr:cxnSp macro="">
      <xdr:nvCxnSpPr>
        <xdr:cNvPr id="302" name="直線コネクタ 301">
          <a:extLst>
            <a:ext uri="{FF2B5EF4-FFF2-40B4-BE49-F238E27FC236}">
              <a16:creationId xmlns:a16="http://schemas.microsoft.com/office/drawing/2014/main" id="{6B1BF1EF-8BA9-4F14-8970-43B395640092}"/>
            </a:ext>
          </a:extLst>
        </xdr:cNvPr>
        <xdr:cNvCxnSpPr/>
      </xdr:nvCxnSpPr>
      <xdr:spPr>
        <a:xfrm>
          <a:off x="3241040" y="14458949"/>
          <a:ext cx="70485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303" name="楕円 302">
          <a:extLst>
            <a:ext uri="{FF2B5EF4-FFF2-40B4-BE49-F238E27FC236}">
              <a16:creationId xmlns:a16="http://schemas.microsoft.com/office/drawing/2014/main" id="{F1D81463-8115-409F-9279-F32D2A84254D}"/>
            </a:ext>
          </a:extLst>
        </xdr:cNvPr>
        <xdr:cNvSpPr/>
      </xdr:nvSpPr>
      <xdr:spPr>
        <a:xfrm>
          <a:off x="2428875" y="14375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53339</xdr:rowOff>
    </xdr:to>
    <xdr:cxnSp macro="">
      <xdr:nvCxnSpPr>
        <xdr:cNvPr id="304" name="直線コネクタ 303">
          <a:extLst>
            <a:ext uri="{FF2B5EF4-FFF2-40B4-BE49-F238E27FC236}">
              <a16:creationId xmlns:a16="http://schemas.microsoft.com/office/drawing/2014/main" id="{02959BD4-D85F-454E-B08B-E1FD23E42719}"/>
            </a:ext>
          </a:extLst>
        </xdr:cNvPr>
        <xdr:cNvCxnSpPr/>
      </xdr:nvCxnSpPr>
      <xdr:spPr>
        <a:xfrm>
          <a:off x="2483485" y="14426565"/>
          <a:ext cx="75755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137795</xdr:rowOff>
    </xdr:from>
    <xdr:to>
      <xdr:col>10</xdr:col>
      <xdr:colOff>165100</xdr:colOff>
      <xdr:row>84</xdr:row>
      <xdr:rowOff>67945</xdr:rowOff>
    </xdr:to>
    <xdr:sp macro="" textlink="">
      <xdr:nvSpPr>
        <xdr:cNvPr id="305" name="楕円 304">
          <a:extLst>
            <a:ext uri="{FF2B5EF4-FFF2-40B4-BE49-F238E27FC236}">
              <a16:creationId xmlns:a16="http://schemas.microsoft.com/office/drawing/2014/main" id="{ACD9D498-DC7A-47F8-BD39-C27B813D514F}"/>
            </a:ext>
          </a:extLst>
        </xdr:cNvPr>
        <xdr:cNvSpPr/>
      </xdr:nvSpPr>
      <xdr:spPr>
        <a:xfrm>
          <a:off x="1678940" y="14364335"/>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17145</xdr:rowOff>
    </xdr:from>
    <xdr:to>
      <xdr:col>15</xdr:col>
      <xdr:colOff>50800</xdr:colOff>
      <xdr:row>84</xdr:row>
      <xdr:rowOff>26670</xdr:rowOff>
    </xdr:to>
    <xdr:cxnSp macro="">
      <xdr:nvCxnSpPr>
        <xdr:cNvPr id="306" name="直線コネクタ 305">
          <a:extLst>
            <a:ext uri="{FF2B5EF4-FFF2-40B4-BE49-F238E27FC236}">
              <a16:creationId xmlns:a16="http://schemas.microsoft.com/office/drawing/2014/main" id="{BE4DDAB6-5460-4781-ABA6-5C95E7DCFAEF}"/>
            </a:ext>
          </a:extLst>
        </xdr:cNvPr>
        <xdr:cNvCxnSpPr/>
      </xdr:nvCxnSpPr>
      <xdr:spPr>
        <a:xfrm>
          <a:off x="1733550" y="14422755"/>
          <a:ext cx="74993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120650</xdr:rowOff>
    </xdr:from>
    <xdr:to>
      <xdr:col>6</xdr:col>
      <xdr:colOff>38100</xdr:colOff>
      <xdr:row>84</xdr:row>
      <xdr:rowOff>50800</xdr:rowOff>
    </xdr:to>
    <xdr:sp macro="" textlink="">
      <xdr:nvSpPr>
        <xdr:cNvPr id="307" name="楕円 306">
          <a:extLst>
            <a:ext uri="{FF2B5EF4-FFF2-40B4-BE49-F238E27FC236}">
              <a16:creationId xmlns:a16="http://schemas.microsoft.com/office/drawing/2014/main" id="{F868E159-DF9F-4C8A-9096-041A545904DD}"/>
            </a:ext>
          </a:extLst>
        </xdr:cNvPr>
        <xdr:cNvSpPr/>
      </xdr:nvSpPr>
      <xdr:spPr>
        <a:xfrm>
          <a:off x="940435" y="14352905"/>
          <a:ext cx="692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0</xdr:rowOff>
    </xdr:from>
    <xdr:to>
      <xdr:col>10</xdr:col>
      <xdr:colOff>114300</xdr:colOff>
      <xdr:row>84</xdr:row>
      <xdr:rowOff>17145</xdr:rowOff>
    </xdr:to>
    <xdr:cxnSp macro="">
      <xdr:nvCxnSpPr>
        <xdr:cNvPr id="308" name="直線コネクタ 307">
          <a:extLst>
            <a:ext uri="{FF2B5EF4-FFF2-40B4-BE49-F238E27FC236}">
              <a16:creationId xmlns:a16="http://schemas.microsoft.com/office/drawing/2014/main" id="{B2704D4D-6F6C-4703-897B-F16405A21C69}"/>
            </a:ext>
          </a:extLst>
        </xdr:cNvPr>
        <xdr:cNvCxnSpPr/>
      </xdr:nvCxnSpPr>
      <xdr:spPr>
        <a:xfrm>
          <a:off x="974090" y="14401800"/>
          <a:ext cx="7594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8272</xdr:rowOff>
    </xdr:from>
    <xdr:ext cx="405111" cy="259045"/>
    <xdr:sp macro="" textlink="">
      <xdr:nvSpPr>
        <xdr:cNvPr id="309" name="n_1aveValue【公営住宅】&#10;有形固定資産減価償却率">
          <a:extLst>
            <a:ext uri="{FF2B5EF4-FFF2-40B4-BE49-F238E27FC236}">
              <a16:creationId xmlns:a16="http://schemas.microsoft.com/office/drawing/2014/main" id="{A931D5ED-0BAC-4826-A70F-1EDC015DD299}"/>
            </a:ext>
          </a:extLst>
        </xdr:cNvPr>
        <xdr:cNvSpPr txBox="1"/>
      </xdr:nvSpPr>
      <xdr:spPr>
        <a:xfrm>
          <a:off x="3067694"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10" name="n_2aveValue【公営住宅】&#10;有形固定資産減価償却率">
          <a:extLst>
            <a:ext uri="{FF2B5EF4-FFF2-40B4-BE49-F238E27FC236}">
              <a16:creationId xmlns:a16="http://schemas.microsoft.com/office/drawing/2014/main" id="{20FE466D-2C47-4727-AB96-060503CF6ADD}"/>
            </a:ext>
          </a:extLst>
        </xdr:cNvPr>
        <xdr:cNvSpPr txBox="1"/>
      </xdr:nvSpPr>
      <xdr:spPr>
        <a:xfrm>
          <a:off x="230569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11" name="n_3aveValue【公営住宅】&#10;有形固定資産減価償却率">
          <a:extLst>
            <a:ext uri="{FF2B5EF4-FFF2-40B4-BE49-F238E27FC236}">
              <a16:creationId xmlns:a16="http://schemas.microsoft.com/office/drawing/2014/main" id="{CB48A968-BB09-4B0C-B7E1-C17EDE3221CE}"/>
            </a:ext>
          </a:extLst>
        </xdr:cNvPr>
        <xdr:cNvSpPr txBox="1"/>
      </xdr:nvSpPr>
      <xdr:spPr>
        <a:xfrm>
          <a:off x="1555759"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2" name="n_4aveValue【公営住宅】&#10;有形固定資産減価償却率">
          <a:extLst>
            <a:ext uri="{FF2B5EF4-FFF2-40B4-BE49-F238E27FC236}">
              <a16:creationId xmlns:a16="http://schemas.microsoft.com/office/drawing/2014/main" id="{F2FC8CF6-9CB1-407F-92B9-E5226BF0A900}"/>
            </a:ext>
          </a:extLst>
        </xdr:cNvPr>
        <xdr:cNvSpPr txBox="1"/>
      </xdr:nvSpPr>
      <xdr:spPr>
        <a:xfrm>
          <a:off x="807729" y="139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95266</xdr:rowOff>
    </xdr:from>
    <xdr:ext cx="405111" cy="259045"/>
    <xdr:sp macro="" textlink="">
      <xdr:nvSpPr>
        <xdr:cNvPr id="313" name="n_1mainValue【公営住宅】&#10;有形固定資産減価償却率">
          <a:extLst>
            <a:ext uri="{FF2B5EF4-FFF2-40B4-BE49-F238E27FC236}">
              <a16:creationId xmlns:a16="http://schemas.microsoft.com/office/drawing/2014/main" id="{100ADB60-B9F8-42FA-BAE8-242A7F96CA64}"/>
            </a:ext>
          </a:extLst>
        </xdr:cNvPr>
        <xdr:cNvSpPr txBox="1"/>
      </xdr:nvSpPr>
      <xdr:spPr>
        <a:xfrm>
          <a:off x="3067694" y="1449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314" name="n_2mainValue【公営住宅】&#10;有形固定資産減価償却率">
          <a:extLst>
            <a:ext uri="{FF2B5EF4-FFF2-40B4-BE49-F238E27FC236}">
              <a16:creationId xmlns:a16="http://schemas.microsoft.com/office/drawing/2014/main" id="{3B5D4AB1-D2A8-42A5-A12A-68F7B973AAE2}"/>
            </a:ext>
          </a:extLst>
        </xdr:cNvPr>
        <xdr:cNvSpPr txBox="1"/>
      </xdr:nvSpPr>
      <xdr:spPr>
        <a:xfrm>
          <a:off x="2305694"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59072</xdr:rowOff>
    </xdr:from>
    <xdr:ext cx="405111" cy="259045"/>
    <xdr:sp macro="" textlink="">
      <xdr:nvSpPr>
        <xdr:cNvPr id="315" name="n_3mainValue【公営住宅】&#10;有形固定資産減価償却率">
          <a:extLst>
            <a:ext uri="{FF2B5EF4-FFF2-40B4-BE49-F238E27FC236}">
              <a16:creationId xmlns:a16="http://schemas.microsoft.com/office/drawing/2014/main" id="{88702B21-E654-489B-92F8-C93B9A56FD79}"/>
            </a:ext>
          </a:extLst>
        </xdr:cNvPr>
        <xdr:cNvSpPr txBox="1"/>
      </xdr:nvSpPr>
      <xdr:spPr>
        <a:xfrm>
          <a:off x="1555759" y="1445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41927</xdr:rowOff>
    </xdr:from>
    <xdr:ext cx="405111" cy="259045"/>
    <xdr:sp macro="" textlink="">
      <xdr:nvSpPr>
        <xdr:cNvPr id="316" name="n_4mainValue【公営住宅】&#10;有形固定資産減価償却率">
          <a:extLst>
            <a:ext uri="{FF2B5EF4-FFF2-40B4-BE49-F238E27FC236}">
              <a16:creationId xmlns:a16="http://schemas.microsoft.com/office/drawing/2014/main" id="{A8D75FD1-8DB8-4E64-B9A5-D4F35A94D5F4}"/>
            </a:ext>
          </a:extLst>
        </xdr:cNvPr>
        <xdr:cNvSpPr txBox="1"/>
      </xdr:nvSpPr>
      <xdr:spPr>
        <a:xfrm>
          <a:off x="807729"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DD65EF19-854F-48DA-8259-2C6524342ED6}"/>
            </a:ext>
          </a:extLst>
        </xdr:cNvPr>
        <xdr:cNvSpPr/>
      </xdr:nvSpPr>
      <xdr:spPr>
        <a:xfrm>
          <a:off x="5636260" y="11811000"/>
          <a:ext cx="4010025"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BDEEC088-7CD0-4916-AADE-DA9F7FCCA723}"/>
            </a:ext>
          </a:extLst>
        </xdr:cNvPr>
        <xdr:cNvSpPr/>
      </xdr:nvSpPr>
      <xdr:spPr>
        <a:xfrm>
          <a:off x="5727065"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AFEDEC8B-45B6-45C4-8749-31AF1B775417}"/>
            </a:ext>
          </a:extLst>
        </xdr:cNvPr>
        <xdr:cNvSpPr/>
      </xdr:nvSpPr>
      <xdr:spPr>
        <a:xfrm>
          <a:off x="5727065"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86C79C60-0FBC-42C1-A935-FB222C1B2557}"/>
            </a:ext>
          </a:extLst>
        </xdr:cNvPr>
        <xdr:cNvSpPr/>
      </xdr:nvSpPr>
      <xdr:spPr>
        <a:xfrm>
          <a:off x="660781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3C0C672C-2BDD-4F8A-A901-013A1D863055}"/>
            </a:ext>
          </a:extLst>
        </xdr:cNvPr>
        <xdr:cNvSpPr/>
      </xdr:nvSpPr>
      <xdr:spPr>
        <a:xfrm>
          <a:off x="660781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FBB3CEEC-74DB-4FFE-A68B-0251EC8A9E97}"/>
            </a:ext>
          </a:extLst>
        </xdr:cNvPr>
        <xdr:cNvSpPr/>
      </xdr:nvSpPr>
      <xdr:spPr>
        <a:xfrm>
          <a:off x="757936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ED605000-52B6-4F34-BBD6-4FCEB262A6EA}"/>
            </a:ext>
          </a:extLst>
        </xdr:cNvPr>
        <xdr:cNvSpPr/>
      </xdr:nvSpPr>
      <xdr:spPr>
        <a:xfrm>
          <a:off x="757936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983DFE1D-4961-45AC-91EC-8CAFCEB3FF36}"/>
            </a:ext>
          </a:extLst>
        </xdr:cNvPr>
        <xdr:cNvSpPr/>
      </xdr:nvSpPr>
      <xdr:spPr>
        <a:xfrm>
          <a:off x="5636260" y="12950190"/>
          <a:ext cx="4010025"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2454DF94-4DEC-4101-A582-412D5E63CB79}"/>
            </a:ext>
          </a:extLst>
        </xdr:cNvPr>
        <xdr:cNvSpPr txBox="1"/>
      </xdr:nvSpPr>
      <xdr:spPr>
        <a:xfrm>
          <a:off x="559816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927508DD-863F-4B1E-B5DC-7F00A277DFDA}"/>
            </a:ext>
          </a:extLst>
        </xdr:cNvPr>
        <xdr:cNvCxnSpPr/>
      </xdr:nvCxnSpPr>
      <xdr:spPr>
        <a:xfrm>
          <a:off x="563626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37A82A1A-C015-4532-9EDF-6E3E9561F804}"/>
            </a:ext>
          </a:extLst>
        </xdr:cNvPr>
        <xdr:cNvCxnSpPr/>
      </xdr:nvCxnSpPr>
      <xdr:spPr>
        <a:xfrm>
          <a:off x="5636260" y="1491723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C6AED6E5-A3DD-4F0B-A78F-4DB6519DBD35}"/>
            </a:ext>
          </a:extLst>
        </xdr:cNvPr>
        <xdr:cNvSpPr txBox="1"/>
      </xdr:nvSpPr>
      <xdr:spPr>
        <a:xfrm>
          <a:off x="52224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3DACE005-0CA0-41AF-B6D5-F2E89DA9D976}"/>
            </a:ext>
          </a:extLst>
        </xdr:cNvPr>
        <xdr:cNvCxnSpPr/>
      </xdr:nvCxnSpPr>
      <xdr:spPr>
        <a:xfrm>
          <a:off x="5636260" y="1459066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65D8D5B6-9F3E-40C8-BCCE-A6C16115D149}"/>
            </a:ext>
          </a:extLst>
        </xdr:cNvPr>
        <xdr:cNvSpPr txBox="1"/>
      </xdr:nvSpPr>
      <xdr:spPr>
        <a:xfrm>
          <a:off x="52224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3438E826-1D4A-4327-BCAB-C1A7F1176416}"/>
            </a:ext>
          </a:extLst>
        </xdr:cNvPr>
        <xdr:cNvCxnSpPr/>
      </xdr:nvCxnSpPr>
      <xdr:spPr>
        <a:xfrm>
          <a:off x="5636260" y="1425838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9DA21D65-5030-41D8-BB63-AA6B91C36DF8}"/>
            </a:ext>
          </a:extLst>
        </xdr:cNvPr>
        <xdr:cNvSpPr txBox="1"/>
      </xdr:nvSpPr>
      <xdr:spPr>
        <a:xfrm>
          <a:off x="52224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3678D239-59BB-4992-A248-BA06DB8B7A77}"/>
            </a:ext>
          </a:extLst>
        </xdr:cNvPr>
        <xdr:cNvCxnSpPr/>
      </xdr:nvCxnSpPr>
      <xdr:spPr>
        <a:xfrm>
          <a:off x="5636260" y="1393561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9F096E42-3A73-4FD2-9823-234525D5169D}"/>
            </a:ext>
          </a:extLst>
        </xdr:cNvPr>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DF66572F-4A58-4319-84F3-C261563C55FF}"/>
            </a:ext>
          </a:extLst>
        </xdr:cNvPr>
        <xdr:cNvCxnSpPr/>
      </xdr:nvCxnSpPr>
      <xdr:spPr>
        <a:xfrm>
          <a:off x="5636260" y="1360333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E377ACD3-72F2-4BA4-861E-24BBCFAA2E9D}"/>
            </a:ext>
          </a:extLst>
        </xdr:cNvPr>
        <xdr:cNvSpPr txBox="1"/>
      </xdr:nvSpPr>
      <xdr:spPr>
        <a:xfrm>
          <a:off x="52224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87AA8F1A-70A5-48FE-8AF6-7FBA7D4E0B96}"/>
            </a:ext>
          </a:extLst>
        </xdr:cNvPr>
        <xdr:cNvCxnSpPr/>
      </xdr:nvCxnSpPr>
      <xdr:spPr>
        <a:xfrm>
          <a:off x="563626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1C795AE2-E0D5-4736-A938-DB4B2610BE28}"/>
            </a:ext>
          </a:extLst>
        </xdr:cNvPr>
        <xdr:cNvSpPr txBox="1"/>
      </xdr:nvSpPr>
      <xdr:spPr>
        <a:xfrm>
          <a:off x="51811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2A457B56-DC0B-4176-BE08-39DCCB929AF1}"/>
            </a:ext>
          </a:extLst>
        </xdr:cNvPr>
        <xdr:cNvCxnSpPr/>
      </xdr:nvCxnSpPr>
      <xdr:spPr>
        <a:xfrm>
          <a:off x="5636260" y="1295019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6CB3D106-5BE3-42A7-AF1E-6B4DFE6F4CE1}"/>
            </a:ext>
          </a:extLst>
        </xdr:cNvPr>
        <xdr:cNvSpPr txBox="1"/>
      </xdr:nvSpPr>
      <xdr:spPr>
        <a:xfrm>
          <a:off x="51811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931CE728-7663-4583-A17F-2B673F4F4046}"/>
            </a:ext>
          </a:extLst>
        </xdr:cNvPr>
        <xdr:cNvSpPr/>
      </xdr:nvSpPr>
      <xdr:spPr>
        <a:xfrm>
          <a:off x="5636260" y="12950190"/>
          <a:ext cx="4010025"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584ED66A-502B-4489-B869-C55DAF483D93}"/>
            </a:ext>
          </a:extLst>
        </xdr:cNvPr>
        <xdr:cNvCxnSpPr/>
      </xdr:nvCxnSpPr>
      <xdr:spPr>
        <a:xfrm flipV="1">
          <a:off x="8905240" y="13361017"/>
          <a:ext cx="0" cy="1553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DA479011-A8A0-4E1B-B682-8A3430F41CB6}"/>
            </a:ext>
          </a:extLst>
        </xdr:cNvPr>
        <xdr:cNvSpPr txBox="1"/>
      </xdr:nvSpPr>
      <xdr:spPr>
        <a:xfrm>
          <a:off x="8943975" y="1491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48AF8B67-6BAF-4DE7-9038-22621046B8B7}"/>
            </a:ext>
          </a:extLst>
        </xdr:cNvPr>
        <xdr:cNvCxnSpPr/>
      </xdr:nvCxnSpPr>
      <xdr:spPr>
        <a:xfrm>
          <a:off x="8841740" y="1491495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5DED3C31-96E6-4400-862F-99FA73C70D70}"/>
            </a:ext>
          </a:extLst>
        </xdr:cNvPr>
        <xdr:cNvSpPr txBox="1"/>
      </xdr:nvSpPr>
      <xdr:spPr>
        <a:xfrm>
          <a:off x="8943975" y="1313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E87D8532-E824-4859-9C4B-C1BE25DEF9C4}"/>
            </a:ext>
          </a:extLst>
        </xdr:cNvPr>
        <xdr:cNvCxnSpPr/>
      </xdr:nvCxnSpPr>
      <xdr:spPr>
        <a:xfrm>
          <a:off x="8841740" y="1336101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42144</xdr:rowOff>
    </xdr:from>
    <xdr:ext cx="469744" cy="259045"/>
    <xdr:sp macro="" textlink="">
      <xdr:nvSpPr>
        <xdr:cNvPr id="347" name="【公営住宅】&#10;一人当たり面積平均値テキスト">
          <a:extLst>
            <a:ext uri="{FF2B5EF4-FFF2-40B4-BE49-F238E27FC236}">
              <a16:creationId xmlns:a16="http://schemas.microsoft.com/office/drawing/2014/main" id="{85E8D59F-28E5-44C9-915A-55609D263C5C}"/>
            </a:ext>
          </a:extLst>
        </xdr:cNvPr>
        <xdr:cNvSpPr txBox="1"/>
      </xdr:nvSpPr>
      <xdr:spPr>
        <a:xfrm>
          <a:off x="8943975" y="14617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02DC2316-EB86-4608-89E6-5BE472F1828B}"/>
            </a:ext>
          </a:extLst>
        </xdr:cNvPr>
        <xdr:cNvSpPr/>
      </xdr:nvSpPr>
      <xdr:spPr>
        <a:xfrm>
          <a:off x="8879840" y="14633157"/>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87325A91-04F4-41FD-A936-76629AFC9AB6}"/>
            </a:ext>
          </a:extLst>
        </xdr:cNvPr>
        <xdr:cNvSpPr/>
      </xdr:nvSpPr>
      <xdr:spPr>
        <a:xfrm>
          <a:off x="8155940" y="14647582"/>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756F9DE5-EA5A-4312-9FC9-995BA005BA94}"/>
            </a:ext>
          </a:extLst>
        </xdr:cNvPr>
        <xdr:cNvSpPr/>
      </xdr:nvSpPr>
      <xdr:spPr>
        <a:xfrm>
          <a:off x="7417435" y="14672291"/>
          <a:ext cx="692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a:extLst>
            <a:ext uri="{FF2B5EF4-FFF2-40B4-BE49-F238E27FC236}">
              <a16:creationId xmlns:a16="http://schemas.microsoft.com/office/drawing/2014/main" id="{56E587AE-28C1-41DC-8BD6-978971CF4C72}"/>
            </a:ext>
          </a:extLst>
        </xdr:cNvPr>
        <xdr:cNvSpPr/>
      </xdr:nvSpPr>
      <xdr:spPr>
        <a:xfrm>
          <a:off x="6638925" y="146710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a:extLst>
            <a:ext uri="{FF2B5EF4-FFF2-40B4-BE49-F238E27FC236}">
              <a16:creationId xmlns:a16="http://schemas.microsoft.com/office/drawing/2014/main" id="{E9B85A8E-5EC0-494D-BE6B-579708207330}"/>
            </a:ext>
          </a:extLst>
        </xdr:cNvPr>
        <xdr:cNvSpPr/>
      </xdr:nvSpPr>
      <xdr:spPr>
        <a:xfrm>
          <a:off x="5888990" y="14651337"/>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F2C7D54-2E90-401D-9C56-95FBDC143658}"/>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D0FFF2A-3F06-443E-84E6-F023C4FD0A87}"/>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7D74C6F-4CEB-4BF3-81A9-2A08613728E9}"/>
            </a:ext>
          </a:extLst>
        </xdr:cNvPr>
        <xdr:cNvSpPr txBox="1"/>
      </xdr:nvSpPr>
      <xdr:spPr>
        <a:xfrm>
          <a:off x="728916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4B2E044-6E2F-4B81-B72E-845212788B4B}"/>
            </a:ext>
          </a:extLst>
        </xdr:cNvPr>
        <xdr:cNvSpPr txBox="1"/>
      </xdr:nvSpPr>
      <xdr:spPr>
        <a:xfrm>
          <a:off x="6531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3AD0037-A309-4C35-8778-1071188B9CC2}"/>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16528</xdr:rowOff>
    </xdr:from>
    <xdr:to>
      <xdr:col>55</xdr:col>
      <xdr:colOff>50800</xdr:colOff>
      <xdr:row>85</xdr:row>
      <xdr:rowOff>118128</xdr:rowOff>
    </xdr:to>
    <xdr:sp macro="" textlink="">
      <xdr:nvSpPr>
        <xdr:cNvPr id="358" name="楕円 357">
          <a:extLst>
            <a:ext uri="{FF2B5EF4-FFF2-40B4-BE49-F238E27FC236}">
              <a16:creationId xmlns:a16="http://schemas.microsoft.com/office/drawing/2014/main" id="{CB7C5832-BD67-43C8-92A4-97E17B89F63A}"/>
            </a:ext>
          </a:extLst>
        </xdr:cNvPr>
        <xdr:cNvSpPr/>
      </xdr:nvSpPr>
      <xdr:spPr>
        <a:xfrm>
          <a:off x="8879840" y="14593588"/>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39405</xdr:rowOff>
    </xdr:from>
    <xdr:ext cx="469744" cy="259045"/>
    <xdr:sp macro="" textlink="">
      <xdr:nvSpPr>
        <xdr:cNvPr id="359" name="【公営住宅】&#10;一人当たり面積該当値テキスト">
          <a:extLst>
            <a:ext uri="{FF2B5EF4-FFF2-40B4-BE49-F238E27FC236}">
              <a16:creationId xmlns:a16="http://schemas.microsoft.com/office/drawing/2014/main" id="{40AAD4FC-E1A9-42F0-A4F4-F62DB3A51369}"/>
            </a:ext>
          </a:extLst>
        </xdr:cNvPr>
        <xdr:cNvSpPr txBox="1"/>
      </xdr:nvSpPr>
      <xdr:spPr>
        <a:xfrm>
          <a:off x="8943975" y="144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10161</xdr:rowOff>
    </xdr:from>
    <xdr:to>
      <xdr:col>50</xdr:col>
      <xdr:colOff>165100</xdr:colOff>
      <xdr:row>85</xdr:row>
      <xdr:rowOff>111761</xdr:rowOff>
    </xdr:to>
    <xdr:sp macro="" textlink="">
      <xdr:nvSpPr>
        <xdr:cNvPr id="360" name="楕円 359">
          <a:extLst>
            <a:ext uri="{FF2B5EF4-FFF2-40B4-BE49-F238E27FC236}">
              <a16:creationId xmlns:a16="http://schemas.microsoft.com/office/drawing/2014/main" id="{5F92590F-9064-4185-B31B-4229FC9D0763}"/>
            </a:ext>
          </a:extLst>
        </xdr:cNvPr>
        <xdr:cNvSpPr/>
      </xdr:nvSpPr>
      <xdr:spPr>
        <a:xfrm>
          <a:off x="8155940" y="14585316"/>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60961</xdr:rowOff>
    </xdr:from>
    <xdr:to>
      <xdr:col>55</xdr:col>
      <xdr:colOff>0</xdr:colOff>
      <xdr:row>85</xdr:row>
      <xdr:rowOff>67328</xdr:rowOff>
    </xdr:to>
    <xdr:cxnSp macro="">
      <xdr:nvCxnSpPr>
        <xdr:cNvPr id="361" name="直線コネクタ 360">
          <a:extLst>
            <a:ext uri="{FF2B5EF4-FFF2-40B4-BE49-F238E27FC236}">
              <a16:creationId xmlns:a16="http://schemas.microsoft.com/office/drawing/2014/main" id="{676A986C-9ECB-44F8-B0EC-C54F5844AA2B}"/>
            </a:ext>
          </a:extLst>
        </xdr:cNvPr>
        <xdr:cNvCxnSpPr/>
      </xdr:nvCxnSpPr>
      <xdr:spPr>
        <a:xfrm>
          <a:off x="8210550" y="14630401"/>
          <a:ext cx="695325"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8201</xdr:rowOff>
    </xdr:from>
    <xdr:to>
      <xdr:col>46</xdr:col>
      <xdr:colOff>38100</xdr:colOff>
      <xdr:row>85</xdr:row>
      <xdr:rowOff>109801</xdr:rowOff>
    </xdr:to>
    <xdr:sp macro="" textlink="">
      <xdr:nvSpPr>
        <xdr:cNvPr id="362" name="楕円 361">
          <a:extLst>
            <a:ext uri="{FF2B5EF4-FFF2-40B4-BE49-F238E27FC236}">
              <a16:creationId xmlns:a16="http://schemas.microsoft.com/office/drawing/2014/main" id="{68864F96-E9C0-43CC-9E0B-0DA7F0DF40B0}"/>
            </a:ext>
          </a:extLst>
        </xdr:cNvPr>
        <xdr:cNvSpPr/>
      </xdr:nvSpPr>
      <xdr:spPr>
        <a:xfrm>
          <a:off x="7417435" y="14583356"/>
          <a:ext cx="692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59001</xdr:rowOff>
    </xdr:from>
    <xdr:to>
      <xdr:col>50</xdr:col>
      <xdr:colOff>114300</xdr:colOff>
      <xdr:row>85</xdr:row>
      <xdr:rowOff>60961</xdr:rowOff>
    </xdr:to>
    <xdr:cxnSp macro="">
      <xdr:nvCxnSpPr>
        <xdr:cNvPr id="363" name="直線コネクタ 362">
          <a:extLst>
            <a:ext uri="{FF2B5EF4-FFF2-40B4-BE49-F238E27FC236}">
              <a16:creationId xmlns:a16="http://schemas.microsoft.com/office/drawing/2014/main" id="{00BAA1F2-87C5-492D-AB4D-86FCB1DA5355}"/>
            </a:ext>
          </a:extLst>
        </xdr:cNvPr>
        <xdr:cNvCxnSpPr/>
      </xdr:nvCxnSpPr>
      <xdr:spPr>
        <a:xfrm>
          <a:off x="7451090" y="14628441"/>
          <a:ext cx="75946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163649</xdr:rowOff>
    </xdr:from>
    <xdr:to>
      <xdr:col>41</xdr:col>
      <xdr:colOff>101600</xdr:colOff>
      <xdr:row>85</xdr:row>
      <xdr:rowOff>93799</xdr:rowOff>
    </xdr:to>
    <xdr:sp macro="" textlink="">
      <xdr:nvSpPr>
        <xdr:cNvPr id="364" name="楕円 363">
          <a:extLst>
            <a:ext uri="{FF2B5EF4-FFF2-40B4-BE49-F238E27FC236}">
              <a16:creationId xmlns:a16="http://schemas.microsoft.com/office/drawing/2014/main" id="{1887E903-CE5B-4503-BBAD-53E255AE2F36}"/>
            </a:ext>
          </a:extLst>
        </xdr:cNvPr>
        <xdr:cNvSpPr/>
      </xdr:nvSpPr>
      <xdr:spPr>
        <a:xfrm>
          <a:off x="6638925" y="145673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42999</xdr:rowOff>
    </xdr:from>
    <xdr:to>
      <xdr:col>45</xdr:col>
      <xdr:colOff>177800</xdr:colOff>
      <xdr:row>85</xdr:row>
      <xdr:rowOff>59001</xdr:rowOff>
    </xdr:to>
    <xdr:cxnSp macro="">
      <xdr:nvCxnSpPr>
        <xdr:cNvPr id="365" name="直線コネクタ 364">
          <a:extLst>
            <a:ext uri="{FF2B5EF4-FFF2-40B4-BE49-F238E27FC236}">
              <a16:creationId xmlns:a16="http://schemas.microsoft.com/office/drawing/2014/main" id="{FA5C9FE4-8C2C-413E-A81E-22579E7ED719}"/>
            </a:ext>
          </a:extLst>
        </xdr:cNvPr>
        <xdr:cNvCxnSpPr/>
      </xdr:nvCxnSpPr>
      <xdr:spPr>
        <a:xfrm>
          <a:off x="6693535" y="14618154"/>
          <a:ext cx="757555"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165119</xdr:rowOff>
    </xdr:from>
    <xdr:to>
      <xdr:col>36</xdr:col>
      <xdr:colOff>165100</xdr:colOff>
      <xdr:row>85</xdr:row>
      <xdr:rowOff>95269</xdr:rowOff>
    </xdr:to>
    <xdr:sp macro="" textlink="">
      <xdr:nvSpPr>
        <xdr:cNvPr id="366" name="楕円 365">
          <a:extLst>
            <a:ext uri="{FF2B5EF4-FFF2-40B4-BE49-F238E27FC236}">
              <a16:creationId xmlns:a16="http://schemas.microsoft.com/office/drawing/2014/main" id="{87DC5510-8AAD-4AD6-BAF7-4CE8B17F7226}"/>
            </a:ext>
          </a:extLst>
        </xdr:cNvPr>
        <xdr:cNvSpPr/>
      </xdr:nvSpPr>
      <xdr:spPr>
        <a:xfrm>
          <a:off x="5888990" y="14570729"/>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42999</xdr:rowOff>
    </xdr:from>
    <xdr:to>
      <xdr:col>41</xdr:col>
      <xdr:colOff>50800</xdr:colOff>
      <xdr:row>85</xdr:row>
      <xdr:rowOff>44469</xdr:rowOff>
    </xdr:to>
    <xdr:cxnSp macro="">
      <xdr:nvCxnSpPr>
        <xdr:cNvPr id="367" name="直線コネクタ 366">
          <a:extLst>
            <a:ext uri="{FF2B5EF4-FFF2-40B4-BE49-F238E27FC236}">
              <a16:creationId xmlns:a16="http://schemas.microsoft.com/office/drawing/2014/main" id="{C9240187-F6E1-4763-B42A-6B7018077B61}"/>
            </a:ext>
          </a:extLst>
        </xdr:cNvPr>
        <xdr:cNvCxnSpPr/>
      </xdr:nvCxnSpPr>
      <xdr:spPr>
        <a:xfrm flipV="1">
          <a:off x="5943600" y="14618154"/>
          <a:ext cx="749935"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167059</xdr:rowOff>
    </xdr:from>
    <xdr:ext cx="469744" cy="259045"/>
    <xdr:sp macro="" textlink="">
      <xdr:nvSpPr>
        <xdr:cNvPr id="368" name="n_1aveValue【公営住宅】&#10;一人当たり面積">
          <a:extLst>
            <a:ext uri="{FF2B5EF4-FFF2-40B4-BE49-F238E27FC236}">
              <a16:creationId xmlns:a16="http://schemas.microsoft.com/office/drawing/2014/main" id="{49A46CCB-CB5B-4A42-B3F9-5441DC57EE46}"/>
            </a:ext>
          </a:extLst>
        </xdr:cNvPr>
        <xdr:cNvSpPr txBox="1"/>
      </xdr:nvSpPr>
      <xdr:spPr>
        <a:xfrm>
          <a:off x="7987742" y="1474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16508</xdr:rowOff>
    </xdr:from>
    <xdr:ext cx="469744" cy="259045"/>
    <xdr:sp macro="" textlink="">
      <xdr:nvSpPr>
        <xdr:cNvPr id="369" name="n_2aveValue【公営住宅】&#10;一人当たり面積">
          <a:extLst>
            <a:ext uri="{FF2B5EF4-FFF2-40B4-BE49-F238E27FC236}">
              <a16:creationId xmlns:a16="http://schemas.microsoft.com/office/drawing/2014/main" id="{DD488394-8F91-4FEF-96CC-5B12D3388D7F}"/>
            </a:ext>
          </a:extLst>
        </xdr:cNvPr>
        <xdr:cNvSpPr txBox="1"/>
      </xdr:nvSpPr>
      <xdr:spPr>
        <a:xfrm>
          <a:off x="7254317" y="1476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0" name="n_3aveValue【公営住宅】&#10;一人当たり面積">
          <a:extLst>
            <a:ext uri="{FF2B5EF4-FFF2-40B4-BE49-F238E27FC236}">
              <a16:creationId xmlns:a16="http://schemas.microsoft.com/office/drawing/2014/main" id="{642456EC-D210-4CDB-BE3E-B0BF20971D8E}"/>
            </a:ext>
          </a:extLst>
        </xdr:cNvPr>
        <xdr:cNvSpPr txBox="1"/>
      </xdr:nvSpPr>
      <xdr:spPr>
        <a:xfrm>
          <a:off x="6485332" y="1476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170814</xdr:rowOff>
    </xdr:from>
    <xdr:ext cx="469744" cy="259045"/>
    <xdr:sp macro="" textlink="">
      <xdr:nvSpPr>
        <xdr:cNvPr id="371" name="n_4aveValue【公営住宅】&#10;一人当たり面積">
          <a:extLst>
            <a:ext uri="{FF2B5EF4-FFF2-40B4-BE49-F238E27FC236}">
              <a16:creationId xmlns:a16="http://schemas.microsoft.com/office/drawing/2014/main" id="{70D8EB6D-28AE-4E04-8D46-E6A1C80E41DE}"/>
            </a:ext>
          </a:extLst>
        </xdr:cNvPr>
        <xdr:cNvSpPr txBox="1"/>
      </xdr:nvSpPr>
      <xdr:spPr>
        <a:xfrm>
          <a:off x="5735397" y="1474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128288</xdr:rowOff>
    </xdr:from>
    <xdr:ext cx="469744" cy="259045"/>
    <xdr:sp macro="" textlink="">
      <xdr:nvSpPr>
        <xdr:cNvPr id="372" name="n_1mainValue【公営住宅】&#10;一人当たり面積">
          <a:extLst>
            <a:ext uri="{FF2B5EF4-FFF2-40B4-BE49-F238E27FC236}">
              <a16:creationId xmlns:a16="http://schemas.microsoft.com/office/drawing/2014/main" id="{09DBF3BE-4912-481D-A6B2-E685B16BD138}"/>
            </a:ext>
          </a:extLst>
        </xdr:cNvPr>
        <xdr:cNvSpPr txBox="1"/>
      </xdr:nvSpPr>
      <xdr:spPr>
        <a:xfrm>
          <a:off x="7987742" y="1436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126328</xdr:rowOff>
    </xdr:from>
    <xdr:ext cx="469744" cy="259045"/>
    <xdr:sp macro="" textlink="">
      <xdr:nvSpPr>
        <xdr:cNvPr id="373" name="n_2mainValue【公営住宅】&#10;一人当たり面積">
          <a:extLst>
            <a:ext uri="{FF2B5EF4-FFF2-40B4-BE49-F238E27FC236}">
              <a16:creationId xmlns:a16="http://schemas.microsoft.com/office/drawing/2014/main" id="{61AABBDC-E9BA-4FF9-9145-C50B378833E6}"/>
            </a:ext>
          </a:extLst>
        </xdr:cNvPr>
        <xdr:cNvSpPr txBox="1"/>
      </xdr:nvSpPr>
      <xdr:spPr>
        <a:xfrm>
          <a:off x="7254317" y="1436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110326</xdr:rowOff>
    </xdr:from>
    <xdr:ext cx="469744" cy="259045"/>
    <xdr:sp macro="" textlink="">
      <xdr:nvSpPr>
        <xdr:cNvPr id="374" name="n_3mainValue【公営住宅】&#10;一人当たり面積">
          <a:extLst>
            <a:ext uri="{FF2B5EF4-FFF2-40B4-BE49-F238E27FC236}">
              <a16:creationId xmlns:a16="http://schemas.microsoft.com/office/drawing/2014/main" id="{DEFB44DB-669D-49E5-B291-09E0CDBEAB54}"/>
            </a:ext>
          </a:extLst>
        </xdr:cNvPr>
        <xdr:cNvSpPr txBox="1"/>
      </xdr:nvSpPr>
      <xdr:spPr>
        <a:xfrm>
          <a:off x="6485332" y="1433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111796</xdr:rowOff>
    </xdr:from>
    <xdr:ext cx="469744" cy="259045"/>
    <xdr:sp macro="" textlink="">
      <xdr:nvSpPr>
        <xdr:cNvPr id="375" name="n_4mainValue【公営住宅】&#10;一人当たり面積">
          <a:extLst>
            <a:ext uri="{FF2B5EF4-FFF2-40B4-BE49-F238E27FC236}">
              <a16:creationId xmlns:a16="http://schemas.microsoft.com/office/drawing/2014/main" id="{42E8A35C-4347-4B20-90A1-FE203F2A72EC}"/>
            </a:ext>
          </a:extLst>
        </xdr:cNvPr>
        <xdr:cNvSpPr txBox="1"/>
      </xdr:nvSpPr>
      <xdr:spPr>
        <a:xfrm>
          <a:off x="5735397" y="1434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D17FE3B8-AB16-433D-B248-605E60F7C410}"/>
            </a:ext>
          </a:extLst>
        </xdr:cNvPr>
        <xdr:cNvSpPr/>
      </xdr:nvSpPr>
      <xdr:spPr>
        <a:xfrm>
          <a:off x="647700" y="1561719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5CA3F08D-6229-49CA-98B1-500A69BBFFF0}"/>
            </a:ext>
          </a:extLst>
        </xdr:cNvPr>
        <xdr:cNvSpPr/>
      </xdr:nvSpPr>
      <xdr:spPr>
        <a:xfrm>
          <a:off x="77851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74A17F5-1282-4E54-8475-6A071889CAB8}"/>
            </a:ext>
          </a:extLst>
        </xdr:cNvPr>
        <xdr:cNvSpPr/>
      </xdr:nvSpPr>
      <xdr:spPr>
        <a:xfrm>
          <a:off x="77851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EE2F639-23D8-4DEC-9E1F-D23BB4597F96}"/>
            </a:ext>
          </a:extLst>
        </xdr:cNvPr>
        <xdr:cNvSpPr/>
      </xdr:nvSpPr>
      <xdr:spPr>
        <a:xfrm>
          <a:off x="161925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BE4F6950-4E16-48B1-AEB7-E82407B5FB0D}"/>
            </a:ext>
          </a:extLst>
        </xdr:cNvPr>
        <xdr:cNvSpPr/>
      </xdr:nvSpPr>
      <xdr:spPr>
        <a:xfrm>
          <a:off x="161925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ED0F926F-6E87-4145-99A7-7F58C71774CF}"/>
            </a:ext>
          </a:extLst>
        </xdr:cNvPr>
        <xdr:cNvSpPr/>
      </xdr:nvSpPr>
      <xdr:spPr>
        <a:xfrm>
          <a:off x="259080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A3F8DEDC-482D-4735-B592-4A6FC180971A}"/>
            </a:ext>
          </a:extLst>
        </xdr:cNvPr>
        <xdr:cNvSpPr/>
      </xdr:nvSpPr>
      <xdr:spPr>
        <a:xfrm>
          <a:off x="259080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63CC5E1D-667A-4DEE-B1CF-ED9BB6A9E795}"/>
            </a:ext>
          </a:extLst>
        </xdr:cNvPr>
        <xdr:cNvSpPr/>
      </xdr:nvSpPr>
      <xdr:spPr>
        <a:xfrm>
          <a:off x="647700" y="1676019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47D50076-2EC1-4B22-A1EB-9B3FFB2CDF9B}"/>
            </a:ext>
          </a:extLst>
        </xdr:cNvPr>
        <xdr:cNvSpPr/>
      </xdr:nvSpPr>
      <xdr:spPr>
        <a:xfrm>
          <a:off x="5636260" y="1561719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66D2B0DA-E1B4-4F7B-B349-4D4E734130C0}"/>
            </a:ext>
          </a:extLst>
        </xdr:cNvPr>
        <xdr:cNvSpPr/>
      </xdr:nvSpPr>
      <xdr:spPr>
        <a:xfrm>
          <a:off x="5727065"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F9148683-51E7-4B2A-B561-5A3420483B2D}"/>
            </a:ext>
          </a:extLst>
        </xdr:cNvPr>
        <xdr:cNvSpPr/>
      </xdr:nvSpPr>
      <xdr:spPr>
        <a:xfrm>
          <a:off x="5727065"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F3F9A8A9-E538-4ED2-854A-222F9E4D967C}"/>
            </a:ext>
          </a:extLst>
        </xdr:cNvPr>
        <xdr:cNvSpPr/>
      </xdr:nvSpPr>
      <xdr:spPr>
        <a:xfrm>
          <a:off x="660781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DD0CBF78-9E97-4113-B826-F905003057A2}"/>
            </a:ext>
          </a:extLst>
        </xdr:cNvPr>
        <xdr:cNvSpPr/>
      </xdr:nvSpPr>
      <xdr:spPr>
        <a:xfrm>
          <a:off x="660781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E5AECD18-FA85-4A22-B003-00B17C6B315C}"/>
            </a:ext>
          </a:extLst>
        </xdr:cNvPr>
        <xdr:cNvSpPr/>
      </xdr:nvSpPr>
      <xdr:spPr>
        <a:xfrm>
          <a:off x="757936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37CD59DA-D7C2-485F-A0A5-B6CFB5336837}"/>
            </a:ext>
          </a:extLst>
        </xdr:cNvPr>
        <xdr:cNvSpPr/>
      </xdr:nvSpPr>
      <xdr:spPr>
        <a:xfrm>
          <a:off x="757936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E0607710-1081-411A-B283-B233E84647A1}"/>
            </a:ext>
          </a:extLst>
        </xdr:cNvPr>
        <xdr:cNvSpPr/>
      </xdr:nvSpPr>
      <xdr:spPr>
        <a:xfrm>
          <a:off x="5636260" y="1676019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6769144A-4E9F-46CA-A353-060AB1FD4B28}"/>
            </a:ext>
          </a:extLst>
        </xdr:cNvPr>
        <xdr:cNvSpPr/>
      </xdr:nvSpPr>
      <xdr:spPr>
        <a:xfrm>
          <a:off x="10584815" y="4191000"/>
          <a:ext cx="4010025"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256818A1-D69C-479F-BEA6-3716A8DDFDA9}"/>
            </a:ext>
          </a:extLst>
        </xdr:cNvPr>
        <xdr:cNvSpPr/>
      </xdr:nvSpPr>
      <xdr:spPr>
        <a:xfrm>
          <a:off x="1068705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C7FDC42-3553-4576-B0EF-43C72C1A36FB}"/>
            </a:ext>
          </a:extLst>
        </xdr:cNvPr>
        <xdr:cNvSpPr/>
      </xdr:nvSpPr>
      <xdr:spPr>
        <a:xfrm>
          <a:off x="1068705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1A0DF387-FB72-43C2-B233-9C5CD4300FDF}"/>
            </a:ext>
          </a:extLst>
        </xdr:cNvPr>
        <xdr:cNvSpPr/>
      </xdr:nvSpPr>
      <xdr:spPr>
        <a:xfrm>
          <a:off x="11556365"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3E0C94B7-AEEB-4936-B116-158435907223}"/>
            </a:ext>
          </a:extLst>
        </xdr:cNvPr>
        <xdr:cNvSpPr/>
      </xdr:nvSpPr>
      <xdr:spPr>
        <a:xfrm>
          <a:off x="11556365"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D5E5116-E31C-45F0-A721-9AE025C53F7E}"/>
            </a:ext>
          </a:extLst>
        </xdr:cNvPr>
        <xdr:cNvSpPr/>
      </xdr:nvSpPr>
      <xdr:spPr>
        <a:xfrm>
          <a:off x="12527915"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B2F6045-F55C-4D4C-B8FA-988C13193F24}"/>
            </a:ext>
          </a:extLst>
        </xdr:cNvPr>
        <xdr:cNvSpPr/>
      </xdr:nvSpPr>
      <xdr:spPr>
        <a:xfrm>
          <a:off x="12527915"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2025EED6-302D-44A5-9020-934A6E6BB53F}"/>
            </a:ext>
          </a:extLst>
        </xdr:cNvPr>
        <xdr:cNvSpPr/>
      </xdr:nvSpPr>
      <xdr:spPr>
        <a:xfrm>
          <a:off x="10584815" y="5330190"/>
          <a:ext cx="4010025"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01E70178-28C4-4719-AE93-8EEE7DA2119A}"/>
            </a:ext>
          </a:extLst>
        </xdr:cNvPr>
        <xdr:cNvSpPr/>
      </xdr:nvSpPr>
      <xdr:spPr>
        <a:xfrm>
          <a:off x="15544800" y="4191000"/>
          <a:ext cx="40386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E27EFC4B-E910-49FE-A43B-C911CF59CEDF}"/>
            </a:ext>
          </a:extLst>
        </xdr:cNvPr>
        <xdr:cNvSpPr/>
      </xdr:nvSpPr>
      <xdr:spPr>
        <a:xfrm>
          <a:off x="1567561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AFED8BE8-A295-4E8C-B3B8-67E159E16D88}"/>
            </a:ext>
          </a:extLst>
        </xdr:cNvPr>
        <xdr:cNvSpPr/>
      </xdr:nvSpPr>
      <xdr:spPr>
        <a:xfrm>
          <a:off x="1567561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02935E05-1722-4BC1-A7F5-940C1B86CF04}"/>
            </a:ext>
          </a:extLst>
        </xdr:cNvPr>
        <xdr:cNvSpPr/>
      </xdr:nvSpPr>
      <xdr:spPr>
        <a:xfrm>
          <a:off x="1651635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2F878319-8AB6-47A3-A4EE-AE3FF86B6B26}"/>
            </a:ext>
          </a:extLst>
        </xdr:cNvPr>
        <xdr:cNvSpPr/>
      </xdr:nvSpPr>
      <xdr:spPr>
        <a:xfrm>
          <a:off x="1651635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C803CD88-BD5A-49A2-A5CF-E712CE9C7A1B}"/>
            </a:ext>
          </a:extLst>
        </xdr:cNvPr>
        <xdr:cNvSpPr/>
      </xdr:nvSpPr>
      <xdr:spPr>
        <a:xfrm>
          <a:off x="1748790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7D4C6975-3B1D-4727-8CF8-BD055739669D}"/>
            </a:ext>
          </a:extLst>
        </xdr:cNvPr>
        <xdr:cNvSpPr/>
      </xdr:nvSpPr>
      <xdr:spPr>
        <a:xfrm>
          <a:off x="1748790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EECA140E-A834-454E-B25E-F113AF43E98F}"/>
            </a:ext>
          </a:extLst>
        </xdr:cNvPr>
        <xdr:cNvSpPr/>
      </xdr:nvSpPr>
      <xdr:spPr>
        <a:xfrm>
          <a:off x="15544800" y="5330190"/>
          <a:ext cx="40386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9EF25FB3-B07E-47AE-9A90-3BE6A4CC1523}"/>
            </a:ext>
          </a:extLst>
        </xdr:cNvPr>
        <xdr:cNvSpPr/>
      </xdr:nvSpPr>
      <xdr:spPr>
        <a:xfrm>
          <a:off x="10584815" y="8001000"/>
          <a:ext cx="4010025"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CA15BF4F-178A-43C3-9DDA-EA0BBCB0710D}"/>
            </a:ext>
          </a:extLst>
        </xdr:cNvPr>
        <xdr:cNvSpPr/>
      </xdr:nvSpPr>
      <xdr:spPr>
        <a:xfrm>
          <a:off x="1068705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FF34A6A0-E85B-48EB-9C4A-7878906D6432}"/>
            </a:ext>
          </a:extLst>
        </xdr:cNvPr>
        <xdr:cNvSpPr/>
      </xdr:nvSpPr>
      <xdr:spPr>
        <a:xfrm>
          <a:off x="1068705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BE02BBC3-2E03-49F9-AE15-EFA425FCB1EC}"/>
            </a:ext>
          </a:extLst>
        </xdr:cNvPr>
        <xdr:cNvSpPr/>
      </xdr:nvSpPr>
      <xdr:spPr>
        <a:xfrm>
          <a:off x="11556365"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092AED3F-6EB2-4BF7-974E-F06AF369FDD4}"/>
            </a:ext>
          </a:extLst>
        </xdr:cNvPr>
        <xdr:cNvSpPr/>
      </xdr:nvSpPr>
      <xdr:spPr>
        <a:xfrm>
          <a:off x="11556365"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3B2C289A-C13B-4133-8600-0289D60B8907}"/>
            </a:ext>
          </a:extLst>
        </xdr:cNvPr>
        <xdr:cNvSpPr/>
      </xdr:nvSpPr>
      <xdr:spPr>
        <a:xfrm>
          <a:off x="12527915"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C51BB2BE-016C-42D9-B76B-3C20907AB12E}"/>
            </a:ext>
          </a:extLst>
        </xdr:cNvPr>
        <xdr:cNvSpPr/>
      </xdr:nvSpPr>
      <xdr:spPr>
        <a:xfrm>
          <a:off x="12527915"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39BFE767-9D6F-4A6E-A143-38EDDC0FCBFF}"/>
            </a:ext>
          </a:extLst>
        </xdr:cNvPr>
        <xdr:cNvSpPr/>
      </xdr:nvSpPr>
      <xdr:spPr>
        <a:xfrm>
          <a:off x="10584815" y="9140190"/>
          <a:ext cx="4010025"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9DA27327-F106-4B51-8493-A41F012E40F0}"/>
            </a:ext>
          </a:extLst>
        </xdr:cNvPr>
        <xdr:cNvSpPr txBox="1"/>
      </xdr:nvSpPr>
      <xdr:spPr>
        <a:xfrm>
          <a:off x="1054671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4C49C053-A14E-4515-A6A4-220B53FDA9A0}"/>
            </a:ext>
          </a:extLst>
        </xdr:cNvPr>
        <xdr:cNvCxnSpPr/>
      </xdr:nvCxnSpPr>
      <xdr:spPr>
        <a:xfrm>
          <a:off x="10584815" y="1143000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E45E1677-084F-4672-9B38-975FC038DFC3}"/>
            </a:ext>
          </a:extLst>
        </xdr:cNvPr>
        <xdr:cNvSpPr txBox="1"/>
      </xdr:nvSpPr>
      <xdr:spPr>
        <a:xfrm>
          <a:off x="1020145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9" name="直線コネクタ 418">
          <a:extLst>
            <a:ext uri="{FF2B5EF4-FFF2-40B4-BE49-F238E27FC236}">
              <a16:creationId xmlns:a16="http://schemas.microsoft.com/office/drawing/2014/main" id="{71B911A9-31F3-44AA-A815-932F80ACB9BD}"/>
            </a:ext>
          </a:extLst>
        </xdr:cNvPr>
        <xdr:cNvCxnSpPr/>
      </xdr:nvCxnSpPr>
      <xdr:spPr>
        <a:xfrm>
          <a:off x="10584815" y="1097280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0" name="テキスト ボックス 419">
          <a:extLst>
            <a:ext uri="{FF2B5EF4-FFF2-40B4-BE49-F238E27FC236}">
              <a16:creationId xmlns:a16="http://schemas.microsoft.com/office/drawing/2014/main" id="{26D594F9-E5AC-4857-9053-8CBB7E0F6ED1}"/>
            </a:ext>
          </a:extLst>
        </xdr:cNvPr>
        <xdr:cNvSpPr txBox="1"/>
      </xdr:nvSpPr>
      <xdr:spPr>
        <a:xfrm>
          <a:off x="1020145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1" name="直線コネクタ 420">
          <a:extLst>
            <a:ext uri="{FF2B5EF4-FFF2-40B4-BE49-F238E27FC236}">
              <a16:creationId xmlns:a16="http://schemas.microsoft.com/office/drawing/2014/main" id="{4D8FDBF6-1045-4156-9224-D4982FB00577}"/>
            </a:ext>
          </a:extLst>
        </xdr:cNvPr>
        <xdr:cNvCxnSpPr/>
      </xdr:nvCxnSpPr>
      <xdr:spPr>
        <a:xfrm>
          <a:off x="10584815" y="1051179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2" name="テキスト ボックス 421">
          <a:extLst>
            <a:ext uri="{FF2B5EF4-FFF2-40B4-BE49-F238E27FC236}">
              <a16:creationId xmlns:a16="http://schemas.microsoft.com/office/drawing/2014/main" id="{B5458E70-BE51-488B-89BB-51B04DCFE007}"/>
            </a:ext>
          </a:extLst>
        </xdr:cNvPr>
        <xdr:cNvSpPr txBox="1"/>
      </xdr:nvSpPr>
      <xdr:spPr>
        <a:xfrm>
          <a:off x="10242716"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3" name="直線コネクタ 422">
          <a:extLst>
            <a:ext uri="{FF2B5EF4-FFF2-40B4-BE49-F238E27FC236}">
              <a16:creationId xmlns:a16="http://schemas.microsoft.com/office/drawing/2014/main" id="{21D372A0-0519-46E6-86A5-FF1BEC3845EB}"/>
            </a:ext>
          </a:extLst>
        </xdr:cNvPr>
        <xdr:cNvCxnSpPr/>
      </xdr:nvCxnSpPr>
      <xdr:spPr>
        <a:xfrm>
          <a:off x="10584815" y="1005840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4" name="テキスト ボックス 423">
          <a:extLst>
            <a:ext uri="{FF2B5EF4-FFF2-40B4-BE49-F238E27FC236}">
              <a16:creationId xmlns:a16="http://schemas.microsoft.com/office/drawing/2014/main" id="{9197DC02-7CCB-4015-95F3-23A484DE7474}"/>
            </a:ext>
          </a:extLst>
        </xdr:cNvPr>
        <xdr:cNvSpPr txBox="1"/>
      </xdr:nvSpPr>
      <xdr:spPr>
        <a:xfrm>
          <a:off x="10242716"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5" name="直線コネクタ 424">
          <a:extLst>
            <a:ext uri="{FF2B5EF4-FFF2-40B4-BE49-F238E27FC236}">
              <a16:creationId xmlns:a16="http://schemas.microsoft.com/office/drawing/2014/main" id="{9EE599BD-CB9B-4D8A-9268-BEF57D09F9C6}"/>
            </a:ext>
          </a:extLst>
        </xdr:cNvPr>
        <xdr:cNvCxnSpPr/>
      </xdr:nvCxnSpPr>
      <xdr:spPr>
        <a:xfrm>
          <a:off x="10584815" y="960120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6" name="テキスト ボックス 425">
          <a:extLst>
            <a:ext uri="{FF2B5EF4-FFF2-40B4-BE49-F238E27FC236}">
              <a16:creationId xmlns:a16="http://schemas.microsoft.com/office/drawing/2014/main" id="{78205801-ACD4-49D2-A55C-5CC3B0223F2A}"/>
            </a:ext>
          </a:extLst>
        </xdr:cNvPr>
        <xdr:cNvSpPr txBox="1"/>
      </xdr:nvSpPr>
      <xdr:spPr>
        <a:xfrm>
          <a:off x="10242716"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368E792D-0CB9-484A-BB0F-F54C9EAEB939}"/>
            </a:ext>
          </a:extLst>
        </xdr:cNvPr>
        <xdr:cNvCxnSpPr/>
      </xdr:nvCxnSpPr>
      <xdr:spPr>
        <a:xfrm>
          <a:off x="10584815" y="914019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a:extLst>
            <a:ext uri="{FF2B5EF4-FFF2-40B4-BE49-F238E27FC236}">
              <a16:creationId xmlns:a16="http://schemas.microsoft.com/office/drawing/2014/main" id="{D4668FE6-620D-49DF-8509-58C166BD2418}"/>
            </a:ext>
          </a:extLst>
        </xdr:cNvPr>
        <xdr:cNvSpPr txBox="1"/>
      </xdr:nvSpPr>
      <xdr:spPr>
        <a:xfrm>
          <a:off x="10242716"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a:extLst>
            <a:ext uri="{FF2B5EF4-FFF2-40B4-BE49-F238E27FC236}">
              <a16:creationId xmlns:a16="http://schemas.microsoft.com/office/drawing/2014/main" id="{E28A3336-662C-4805-96DD-325E72E4FC6D}"/>
            </a:ext>
          </a:extLst>
        </xdr:cNvPr>
        <xdr:cNvSpPr/>
      </xdr:nvSpPr>
      <xdr:spPr>
        <a:xfrm>
          <a:off x="10584815" y="9140190"/>
          <a:ext cx="4010025"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430" name="直線コネクタ 429">
          <a:extLst>
            <a:ext uri="{FF2B5EF4-FFF2-40B4-BE49-F238E27FC236}">
              <a16:creationId xmlns:a16="http://schemas.microsoft.com/office/drawing/2014/main" id="{8DEEDE64-C445-4AB5-AFC4-4603FDB56F1F}"/>
            </a:ext>
          </a:extLst>
        </xdr:cNvPr>
        <xdr:cNvCxnSpPr/>
      </xdr:nvCxnSpPr>
      <xdr:spPr>
        <a:xfrm flipV="1">
          <a:off x="13893799" y="9502902"/>
          <a:ext cx="0" cy="12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31" name="【学校施設】&#10;有形固定資産減価償却率最小値テキスト">
          <a:extLst>
            <a:ext uri="{FF2B5EF4-FFF2-40B4-BE49-F238E27FC236}">
              <a16:creationId xmlns:a16="http://schemas.microsoft.com/office/drawing/2014/main" id="{EDDA09F2-FC33-49FA-80A7-B71FDFF06A7D}"/>
            </a:ext>
          </a:extLst>
        </xdr:cNvPr>
        <xdr:cNvSpPr txBox="1"/>
      </xdr:nvSpPr>
      <xdr:spPr>
        <a:xfrm>
          <a:off x="13923010" y="1072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32" name="直線コネクタ 431">
          <a:extLst>
            <a:ext uri="{FF2B5EF4-FFF2-40B4-BE49-F238E27FC236}">
              <a16:creationId xmlns:a16="http://schemas.microsoft.com/office/drawing/2014/main" id="{CF471DA2-C4D5-4406-BF25-B2F1213701BC}"/>
            </a:ext>
          </a:extLst>
        </xdr:cNvPr>
        <xdr:cNvCxnSpPr/>
      </xdr:nvCxnSpPr>
      <xdr:spPr>
        <a:xfrm>
          <a:off x="13801725" y="10718673"/>
          <a:ext cx="1454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3" name="【学校施設】&#10;有形固定資産減価償却率最大値テキスト">
          <a:extLst>
            <a:ext uri="{FF2B5EF4-FFF2-40B4-BE49-F238E27FC236}">
              <a16:creationId xmlns:a16="http://schemas.microsoft.com/office/drawing/2014/main" id="{54A92C63-0BBC-40CE-9845-EF35A48774A6}"/>
            </a:ext>
          </a:extLst>
        </xdr:cNvPr>
        <xdr:cNvSpPr txBox="1"/>
      </xdr:nvSpPr>
      <xdr:spPr>
        <a:xfrm>
          <a:off x="13923010" y="927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4" name="直線コネクタ 433">
          <a:extLst>
            <a:ext uri="{FF2B5EF4-FFF2-40B4-BE49-F238E27FC236}">
              <a16:creationId xmlns:a16="http://schemas.microsoft.com/office/drawing/2014/main" id="{9B31C31A-2DD7-4E9E-A3D8-2B6AFEB6DCEF}"/>
            </a:ext>
          </a:extLst>
        </xdr:cNvPr>
        <xdr:cNvCxnSpPr/>
      </xdr:nvCxnSpPr>
      <xdr:spPr>
        <a:xfrm>
          <a:off x="13801725" y="9502902"/>
          <a:ext cx="1454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435" name="【学校施設】&#10;有形固定資産減価償却率平均値テキスト">
          <a:extLst>
            <a:ext uri="{FF2B5EF4-FFF2-40B4-BE49-F238E27FC236}">
              <a16:creationId xmlns:a16="http://schemas.microsoft.com/office/drawing/2014/main" id="{8776C351-FC61-4721-87D2-3738CB87824D}"/>
            </a:ext>
          </a:extLst>
        </xdr:cNvPr>
        <xdr:cNvSpPr txBox="1"/>
      </xdr:nvSpPr>
      <xdr:spPr>
        <a:xfrm>
          <a:off x="13923010" y="10065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436" name="フローチャート: 判断 435">
          <a:extLst>
            <a:ext uri="{FF2B5EF4-FFF2-40B4-BE49-F238E27FC236}">
              <a16:creationId xmlns:a16="http://schemas.microsoft.com/office/drawing/2014/main" id="{3A9575C4-E956-4BD4-A6EB-30DA09D9CC46}"/>
            </a:ext>
          </a:extLst>
        </xdr:cNvPr>
        <xdr:cNvSpPr/>
      </xdr:nvSpPr>
      <xdr:spPr>
        <a:xfrm>
          <a:off x="13839825" y="10083419"/>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437" name="フローチャート: 判断 436">
          <a:extLst>
            <a:ext uri="{FF2B5EF4-FFF2-40B4-BE49-F238E27FC236}">
              <a16:creationId xmlns:a16="http://schemas.microsoft.com/office/drawing/2014/main" id="{F9FD92FB-FFFC-4639-9BC1-42FA57C90D17}"/>
            </a:ext>
          </a:extLst>
        </xdr:cNvPr>
        <xdr:cNvSpPr/>
      </xdr:nvSpPr>
      <xdr:spPr>
        <a:xfrm>
          <a:off x="13115925" y="100491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438" name="フローチャート: 判断 437">
          <a:extLst>
            <a:ext uri="{FF2B5EF4-FFF2-40B4-BE49-F238E27FC236}">
              <a16:creationId xmlns:a16="http://schemas.microsoft.com/office/drawing/2014/main" id="{3002DD67-37BE-405E-8890-7EE1DDECCBC4}"/>
            </a:ext>
          </a:extLst>
        </xdr:cNvPr>
        <xdr:cNvSpPr/>
      </xdr:nvSpPr>
      <xdr:spPr>
        <a:xfrm>
          <a:off x="12365990" y="10049129"/>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439" name="フローチャート: 判断 438">
          <a:extLst>
            <a:ext uri="{FF2B5EF4-FFF2-40B4-BE49-F238E27FC236}">
              <a16:creationId xmlns:a16="http://schemas.microsoft.com/office/drawing/2014/main" id="{1CF10AE2-EDF3-447C-9DD4-1BB52753F24D}"/>
            </a:ext>
          </a:extLst>
        </xdr:cNvPr>
        <xdr:cNvSpPr/>
      </xdr:nvSpPr>
      <xdr:spPr>
        <a:xfrm>
          <a:off x="11627485" y="10079228"/>
          <a:ext cx="692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440" name="フローチャート: 判断 439">
          <a:extLst>
            <a:ext uri="{FF2B5EF4-FFF2-40B4-BE49-F238E27FC236}">
              <a16:creationId xmlns:a16="http://schemas.microsoft.com/office/drawing/2014/main" id="{67AAEE47-EFD4-48E4-B072-5DB8DA6B9C2D}"/>
            </a:ext>
          </a:extLst>
        </xdr:cNvPr>
        <xdr:cNvSpPr/>
      </xdr:nvSpPr>
      <xdr:spPr>
        <a:xfrm>
          <a:off x="10848975" y="100769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49C67A2E-15CD-40F8-B5BC-75B0C6385176}"/>
            </a:ext>
          </a:extLst>
        </xdr:cNvPr>
        <xdr:cNvSpPr txBox="1"/>
      </xdr:nvSpPr>
      <xdr:spPr>
        <a:xfrm>
          <a:off x="137325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2C1B17D9-E12B-4682-AF5A-20425AEDC633}"/>
            </a:ext>
          </a:extLst>
        </xdr:cNvPr>
        <xdr:cNvSpPr txBox="1"/>
      </xdr:nvSpPr>
      <xdr:spPr>
        <a:xfrm>
          <a:off x="13008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F5BB15F6-B553-49A5-A238-74CEB5B13629}"/>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20C9128E-B416-4CA3-B62E-841DFE78E8C3}"/>
            </a:ext>
          </a:extLst>
        </xdr:cNvPr>
        <xdr:cNvSpPr txBox="1"/>
      </xdr:nvSpPr>
      <xdr:spPr>
        <a:xfrm>
          <a:off x="1149921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F1D72492-5BCE-40FE-8F5C-56A49E0D2E32}"/>
            </a:ext>
          </a:extLst>
        </xdr:cNvPr>
        <xdr:cNvSpPr txBox="1"/>
      </xdr:nvSpPr>
      <xdr:spPr>
        <a:xfrm>
          <a:off x="1074166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72644</xdr:rowOff>
    </xdr:from>
    <xdr:to>
      <xdr:col>85</xdr:col>
      <xdr:colOff>177800</xdr:colOff>
      <xdr:row>58</xdr:row>
      <xdr:rowOff>2794</xdr:rowOff>
    </xdr:to>
    <xdr:sp macro="" textlink="">
      <xdr:nvSpPr>
        <xdr:cNvPr id="446" name="楕円 445">
          <a:extLst>
            <a:ext uri="{FF2B5EF4-FFF2-40B4-BE49-F238E27FC236}">
              <a16:creationId xmlns:a16="http://schemas.microsoft.com/office/drawing/2014/main" id="{7E53C876-5582-4DC4-867D-F710DFD9C01B}"/>
            </a:ext>
          </a:extLst>
        </xdr:cNvPr>
        <xdr:cNvSpPr/>
      </xdr:nvSpPr>
      <xdr:spPr>
        <a:xfrm>
          <a:off x="13839825" y="9845294"/>
          <a:ext cx="882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95521</xdr:rowOff>
    </xdr:from>
    <xdr:ext cx="405111" cy="259045"/>
    <xdr:sp macro="" textlink="">
      <xdr:nvSpPr>
        <xdr:cNvPr id="447" name="【学校施設】&#10;有形固定資産減価償却率該当値テキスト">
          <a:extLst>
            <a:ext uri="{FF2B5EF4-FFF2-40B4-BE49-F238E27FC236}">
              <a16:creationId xmlns:a16="http://schemas.microsoft.com/office/drawing/2014/main" id="{23CA6884-7DA6-4ACD-8E40-C3A200A6E6B0}"/>
            </a:ext>
          </a:extLst>
        </xdr:cNvPr>
        <xdr:cNvSpPr txBox="1"/>
      </xdr:nvSpPr>
      <xdr:spPr>
        <a:xfrm>
          <a:off x="13923010" y="969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58928</xdr:rowOff>
    </xdr:from>
    <xdr:to>
      <xdr:col>81</xdr:col>
      <xdr:colOff>101600</xdr:colOff>
      <xdr:row>57</xdr:row>
      <xdr:rowOff>160528</xdr:rowOff>
    </xdr:to>
    <xdr:sp macro="" textlink="">
      <xdr:nvSpPr>
        <xdr:cNvPr id="448" name="楕円 447">
          <a:extLst>
            <a:ext uri="{FF2B5EF4-FFF2-40B4-BE49-F238E27FC236}">
              <a16:creationId xmlns:a16="http://schemas.microsoft.com/office/drawing/2014/main" id="{B26EAFFB-4EE5-4E13-A2BE-81AA9A8DE792}"/>
            </a:ext>
          </a:extLst>
        </xdr:cNvPr>
        <xdr:cNvSpPr/>
      </xdr:nvSpPr>
      <xdr:spPr>
        <a:xfrm>
          <a:off x="13115925" y="982776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109728</xdr:rowOff>
    </xdr:from>
    <xdr:to>
      <xdr:col>85</xdr:col>
      <xdr:colOff>127000</xdr:colOff>
      <xdr:row>57</xdr:row>
      <xdr:rowOff>123444</xdr:rowOff>
    </xdr:to>
    <xdr:cxnSp macro="">
      <xdr:nvCxnSpPr>
        <xdr:cNvPr id="449" name="直線コネクタ 448">
          <a:extLst>
            <a:ext uri="{FF2B5EF4-FFF2-40B4-BE49-F238E27FC236}">
              <a16:creationId xmlns:a16="http://schemas.microsoft.com/office/drawing/2014/main" id="{8DF6D0FD-9EAD-48B2-A193-70A6403E69C3}"/>
            </a:ext>
          </a:extLst>
        </xdr:cNvPr>
        <xdr:cNvCxnSpPr/>
      </xdr:nvCxnSpPr>
      <xdr:spPr>
        <a:xfrm>
          <a:off x="13170535" y="9880473"/>
          <a:ext cx="7239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38354</xdr:rowOff>
    </xdr:from>
    <xdr:to>
      <xdr:col>76</xdr:col>
      <xdr:colOff>165100</xdr:colOff>
      <xdr:row>57</xdr:row>
      <xdr:rowOff>139954</xdr:rowOff>
    </xdr:to>
    <xdr:sp macro="" textlink="">
      <xdr:nvSpPr>
        <xdr:cNvPr id="450" name="楕円 449">
          <a:extLst>
            <a:ext uri="{FF2B5EF4-FFF2-40B4-BE49-F238E27FC236}">
              <a16:creationId xmlns:a16="http://schemas.microsoft.com/office/drawing/2014/main" id="{8D08A9FD-14E2-48BC-9824-AD252E7E0D9D}"/>
            </a:ext>
          </a:extLst>
        </xdr:cNvPr>
        <xdr:cNvSpPr/>
      </xdr:nvSpPr>
      <xdr:spPr>
        <a:xfrm>
          <a:off x="12365990" y="9811004"/>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89154</xdr:rowOff>
    </xdr:from>
    <xdr:to>
      <xdr:col>81</xdr:col>
      <xdr:colOff>50800</xdr:colOff>
      <xdr:row>57</xdr:row>
      <xdr:rowOff>109728</xdr:rowOff>
    </xdr:to>
    <xdr:cxnSp macro="">
      <xdr:nvCxnSpPr>
        <xdr:cNvPr id="451" name="直線コネクタ 450">
          <a:extLst>
            <a:ext uri="{FF2B5EF4-FFF2-40B4-BE49-F238E27FC236}">
              <a16:creationId xmlns:a16="http://schemas.microsoft.com/office/drawing/2014/main" id="{2C645956-2569-4452-BAC7-9FB631B826FC}"/>
            </a:ext>
          </a:extLst>
        </xdr:cNvPr>
        <xdr:cNvCxnSpPr/>
      </xdr:nvCxnSpPr>
      <xdr:spPr>
        <a:xfrm>
          <a:off x="12420600" y="9865614"/>
          <a:ext cx="749935"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152654</xdr:rowOff>
    </xdr:from>
    <xdr:to>
      <xdr:col>72</xdr:col>
      <xdr:colOff>38100</xdr:colOff>
      <xdr:row>58</xdr:row>
      <xdr:rowOff>82804</xdr:rowOff>
    </xdr:to>
    <xdr:sp macro="" textlink="">
      <xdr:nvSpPr>
        <xdr:cNvPr id="452" name="楕円 451">
          <a:extLst>
            <a:ext uri="{FF2B5EF4-FFF2-40B4-BE49-F238E27FC236}">
              <a16:creationId xmlns:a16="http://schemas.microsoft.com/office/drawing/2014/main" id="{6A4631F7-2961-42B2-890D-C88E10F6FC4D}"/>
            </a:ext>
          </a:extLst>
        </xdr:cNvPr>
        <xdr:cNvSpPr/>
      </xdr:nvSpPr>
      <xdr:spPr>
        <a:xfrm>
          <a:off x="11627485" y="9925304"/>
          <a:ext cx="692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89154</xdr:rowOff>
    </xdr:from>
    <xdr:to>
      <xdr:col>76</xdr:col>
      <xdr:colOff>114300</xdr:colOff>
      <xdr:row>58</xdr:row>
      <xdr:rowOff>32004</xdr:rowOff>
    </xdr:to>
    <xdr:cxnSp macro="">
      <xdr:nvCxnSpPr>
        <xdr:cNvPr id="453" name="直線コネクタ 452">
          <a:extLst>
            <a:ext uri="{FF2B5EF4-FFF2-40B4-BE49-F238E27FC236}">
              <a16:creationId xmlns:a16="http://schemas.microsoft.com/office/drawing/2014/main" id="{6BCBC864-864E-42B6-879D-E1A86E479C07}"/>
            </a:ext>
          </a:extLst>
        </xdr:cNvPr>
        <xdr:cNvCxnSpPr/>
      </xdr:nvCxnSpPr>
      <xdr:spPr>
        <a:xfrm flipV="1">
          <a:off x="11661140" y="9865614"/>
          <a:ext cx="75946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113792</xdr:rowOff>
    </xdr:from>
    <xdr:to>
      <xdr:col>67</xdr:col>
      <xdr:colOff>101600</xdr:colOff>
      <xdr:row>58</xdr:row>
      <xdr:rowOff>43942</xdr:rowOff>
    </xdr:to>
    <xdr:sp macro="" textlink="">
      <xdr:nvSpPr>
        <xdr:cNvPr id="454" name="楕円 453">
          <a:extLst>
            <a:ext uri="{FF2B5EF4-FFF2-40B4-BE49-F238E27FC236}">
              <a16:creationId xmlns:a16="http://schemas.microsoft.com/office/drawing/2014/main" id="{9F5164EC-DEC9-41A9-9EAC-008B05962E19}"/>
            </a:ext>
          </a:extLst>
        </xdr:cNvPr>
        <xdr:cNvSpPr/>
      </xdr:nvSpPr>
      <xdr:spPr>
        <a:xfrm>
          <a:off x="10848975" y="98864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164592</xdr:rowOff>
    </xdr:from>
    <xdr:to>
      <xdr:col>71</xdr:col>
      <xdr:colOff>177800</xdr:colOff>
      <xdr:row>58</xdr:row>
      <xdr:rowOff>32004</xdr:rowOff>
    </xdr:to>
    <xdr:cxnSp macro="">
      <xdr:nvCxnSpPr>
        <xdr:cNvPr id="455" name="直線コネクタ 454">
          <a:extLst>
            <a:ext uri="{FF2B5EF4-FFF2-40B4-BE49-F238E27FC236}">
              <a16:creationId xmlns:a16="http://schemas.microsoft.com/office/drawing/2014/main" id="{4BA5E899-63BD-41C4-837A-DE41861D7EC1}"/>
            </a:ext>
          </a:extLst>
        </xdr:cNvPr>
        <xdr:cNvCxnSpPr/>
      </xdr:nvCxnSpPr>
      <xdr:spPr>
        <a:xfrm>
          <a:off x="10903585" y="9941052"/>
          <a:ext cx="757555"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456" name="n_1aveValue【学校施設】&#10;有形固定資産減価償却率">
          <a:extLst>
            <a:ext uri="{FF2B5EF4-FFF2-40B4-BE49-F238E27FC236}">
              <a16:creationId xmlns:a16="http://schemas.microsoft.com/office/drawing/2014/main" id="{45977DD3-CDC9-4011-8ED8-C63F94C32664}"/>
            </a:ext>
          </a:extLst>
        </xdr:cNvPr>
        <xdr:cNvSpPr txBox="1"/>
      </xdr:nvSpPr>
      <xdr:spPr>
        <a:xfrm>
          <a:off x="12976234" y="10141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457" name="n_2aveValue【学校施設】&#10;有形固定資産減価償却率">
          <a:extLst>
            <a:ext uri="{FF2B5EF4-FFF2-40B4-BE49-F238E27FC236}">
              <a16:creationId xmlns:a16="http://schemas.microsoft.com/office/drawing/2014/main" id="{03970C02-1A37-4C53-88DD-FE7EAEC7705D}"/>
            </a:ext>
          </a:extLst>
        </xdr:cNvPr>
        <xdr:cNvSpPr txBox="1"/>
      </xdr:nvSpPr>
      <xdr:spPr>
        <a:xfrm>
          <a:off x="12242809" y="10141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458" name="n_3aveValue【学校施設】&#10;有形固定資産減価償却率">
          <a:extLst>
            <a:ext uri="{FF2B5EF4-FFF2-40B4-BE49-F238E27FC236}">
              <a16:creationId xmlns:a16="http://schemas.microsoft.com/office/drawing/2014/main" id="{BAEB453A-44C3-4ED8-8EF1-EDC40FD28040}"/>
            </a:ext>
          </a:extLst>
        </xdr:cNvPr>
        <xdr:cNvSpPr txBox="1"/>
      </xdr:nvSpPr>
      <xdr:spPr>
        <a:xfrm>
          <a:off x="11494779" y="1017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459" name="n_4aveValue【学校施設】&#10;有形固定資産減価償却率">
          <a:extLst>
            <a:ext uri="{FF2B5EF4-FFF2-40B4-BE49-F238E27FC236}">
              <a16:creationId xmlns:a16="http://schemas.microsoft.com/office/drawing/2014/main" id="{3FE30583-4E47-4513-8607-2715673F0116}"/>
            </a:ext>
          </a:extLst>
        </xdr:cNvPr>
        <xdr:cNvSpPr txBox="1"/>
      </xdr:nvSpPr>
      <xdr:spPr>
        <a:xfrm>
          <a:off x="10725794" y="1016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5605</xdr:rowOff>
    </xdr:from>
    <xdr:ext cx="405111" cy="259045"/>
    <xdr:sp macro="" textlink="">
      <xdr:nvSpPr>
        <xdr:cNvPr id="460" name="n_1mainValue【学校施設】&#10;有形固定資産減価償却率">
          <a:extLst>
            <a:ext uri="{FF2B5EF4-FFF2-40B4-BE49-F238E27FC236}">
              <a16:creationId xmlns:a16="http://schemas.microsoft.com/office/drawing/2014/main" id="{C4C754FF-3D56-4359-BE77-AF6F0867E0D0}"/>
            </a:ext>
          </a:extLst>
        </xdr:cNvPr>
        <xdr:cNvSpPr txBox="1"/>
      </xdr:nvSpPr>
      <xdr:spPr>
        <a:xfrm>
          <a:off x="12976234" y="960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156481</xdr:rowOff>
    </xdr:from>
    <xdr:ext cx="405111" cy="259045"/>
    <xdr:sp macro="" textlink="">
      <xdr:nvSpPr>
        <xdr:cNvPr id="461" name="n_2mainValue【学校施設】&#10;有形固定資産減価償却率">
          <a:extLst>
            <a:ext uri="{FF2B5EF4-FFF2-40B4-BE49-F238E27FC236}">
              <a16:creationId xmlns:a16="http://schemas.microsoft.com/office/drawing/2014/main" id="{C87CB5BB-E3BC-43BF-8798-6454404AF9BA}"/>
            </a:ext>
          </a:extLst>
        </xdr:cNvPr>
        <xdr:cNvSpPr txBox="1"/>
      </xdr:nvSpPr>
      <xdr:spPr>
        <a:xfrm>
          <a:off x="12242809" y="958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99331</xdr:rowOff>
    </xdr:from>
    <xdr:ext cx="405111" cy="259045"/>
    <xdr:sp macro="" textlink="">
      <xdr:nvSpPr>
        <xdr:cNvPr id="462" name="n_3mainValue【学校施設】&#10;有形固定資産減価償却率">
          <a:extLst>
            <a:ext uri="{FF2B5EF4-FFF2-40B4-BE49-F238E27FC236}">
              <a16:creationId xmlns:a16="http://schemas.microsoft.com/office/drawing/2014/main" id="{44C802F4-A4BD-4F2E-BA1B-BBAC2DFC2E3B}"/>
            </a:ext>
          </a:extLst>
        </xdr:cNvPr>
        <xdr:cNvSpPr txBox="1"/>
      </xdr:nvSpPr>
      <xdr:spPr>
        <a:xfrm>
          <a:off x="11494779" y="969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60469</xdr:rowOff>
    </xdr:from>
    <xdr:ext cx="405111" cy="259045"/>
    <xdr:sp macro="" textlink="">
      <xdr:nvSpPr>
        <xdr:cNvPr id="463" name="n_4mainValue【学校施設】&#10;有形固定資産減価償却率">
          <a:extLst>
            <a:ext uri="{FF2B5EF4-FFF2-40B4-BE49-F238E27FC236}">
              <a16:creationId xmlns:a16="http://schemas.microsoft.com/office/drawing/2014/main" id="{13D56FBD-99AA-4F3D-8DBC-FC1F10B7E10E}"/>
            </a:ext>
          </a:extLst>
        </xdr:cNvPr>
        <xdr:cNvSpPr txBox="1"/>
      </xdr:nvSpPr>
      <xdr:spPr>
        <a:xfrm>
          <a:off x="10725794" y="965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A73D7A5A-F81D-4719-B549-7DDD09698C6D}"/>
            </a:ext>
          </a:extLst>
        </xdr:cNvPr>
        <xdr:cNvSpPr/>
      </xdr:nvSpPr>
      <xdr:spPr>
        <a:xfrm>
          <a:off x="15544800" y="8001000"/>
          <a:ext cx="40386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AFA6F4A6-E5AC-439D-A753-EBC96E1376EE}"/>
            </a:ext>
          </a:extLst>
        </xdr:cNvPr>
        <xdr:cNvSpPr/>
      </xdr:nvSpPr>
      <xdr:spPr>
        <a:xfrm>
          <a:off x="1567561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DD18FAF0-E7F5-460C-AEAF-366C79F76949}"/>
            </a:ext>
          </a:extLst>
        </xdr:cNvPr>
        <xdr:cNvSpPr/>
      </xdr:nvSpPr>
      <xdr:spPr>
        <a:xfrm>
          <a:off x="1567561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69C0E206-F0E8-4BFB-B24B-C6279A1E9676}"/>
            </a:ext>
          </a:extLst>
        </xdr:cNvPr>
        <xdr:cNvSpPr/>
      </xdr:nvSpPr>
      <xdr:spPr>
        <a:xfrm>
          <a:off x="1651635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12987FB0-62FC-4336-A2BC-8A4E76144F65}"/>
            </a:ext>
          </a:extLst>
        </xdr:cNvPr>
        <xdr:cNvSpPr/>
      </xdr:nvSpPr>
      <xdr:spPr>
        <a:xfrm>
          <a:off x="1651635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88C08CF2-AB93-4BD8-907A-2ADF4B8C1317}"/>
            </a:ext>
          </a:extLst>
        </xdr:cNvPr>
        <xdr:cNvSpPr/>
      </xdr:nvSpPr>
      <xdr:spPr>
        <a:xfrm>
          <a:off x="1748790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BD265E17-88A0-48CF-AAA3-88DB19C53B9C}"/>
            </a:ext>
          </a:extLst>
        </xdr:cNvPr>
        <xdr:cNvSpPr/>
      </xdr:nvSpPr>
      <xdr:spPr>
        <a:xfrm>
          <a:off x="1748790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67FA200F-16AF-4284-B7B2-574A7429C718}"/>
            </a:ext>
          </a:extLst>
        </xdr:cNvPr>
        <xdr:cNvSpPr/>
      </xdr:nvSpPr>
      <xdr:spPr>
        <a:xfrm>
          <a:off x="15544800" y="9140190"/>
          <a:ext cx="40386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0271AEF7-3C47-47F7-8C84-D81A4C5A7E24}"/>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AC313D90-AB8D-41FF-B824-C1CC39D902FC}"/>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4" name="テキスト ボックス 473">
          <a:extLst>
            <a:ext uri="{FF2B5EF4-FFF2-40B4-BE49-F238E27FC236}">
              <a16:creationId xmlns:a16="http://schemas.microsoft.com/office/drawing/2014/main" id="{2E0244A9-A7C1-4C1B-B953-83CB5E026FAD}"/>
            </a:ext>
          </a:extLst>
        </xdr:cNvPr>
        <xdr:cNvSpPr txBox="1"/>
      </xdr:nvSpPr>
      <xdr:spPr>
        <a:xfrm>
          <a:off x="1516144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5" name="直線コネクタ 474">
          <a:extLst>
            <a:ext uri="{FF2B5EF4-FFF2-40B4-BE49-F238E27FC236}">
              <a16:creationId xmlns:a16="http://schemas.microsoft.com/office/drawing/2014/main" id="{E8BF2A68-62A0-49F3-9940-A3E7A98D79A3}"/>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6" name="テキスト ボックス 475">
          <a:extLst>
            <a:ext uri="{FF2B5EF4-FFF2-40B4-BE49-F238E27FC236}">
              <a16:creationId xmlns:a16="http://schemas.microsoft.com/office/drawing/2014/main" id="{4A6627C2-D0AA-49D0-B4D6-627372C2A152}"/>
            </a:ext>
          </a:extLst>
        </xdr:cNvPr>
        <xdr:cNvSpPr txBox="1"/>
      </xdr:nvSpPr>
      <xdr:spPr>
        <a:xfrm>
          <a:off x="1516144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a:extLst>
            <a:ext uri="{FF2B5EF4-FFF2-40B4-BE49-F238E27FC236}">
              <a16:creationId xmlns:a16="http://schemas.microsoft.com/office/drawing/2014/main" id="{C87E0A11-93C9-499A-9BD3-02CC7791E980}"/>
            </a:ext>
          </a:extLst>
        </xdr:cNvPr>
        <xdr:cNvCxnSpPr/>
      </xdr:nvCxnSpPr>
      <xdr:spPr>
        <a:xfrm>
          <a:off x="15544800" y="105117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8" name="テキスト ボックス 477">
          <a:extLst>
            <a:ext uri="{FF2B5EF4-FFF2-40B4-BE49-F238E27FC236}">
              <a16:creationId xmlns:a16="http://schemas.microsoft.com/office/drawing/2014/main" id="{7E8983F1-1607-42AF-9CB5-7CE85F5CFB7E}"/>
            </a:ext>
          </a:extLst>
        </xdr:cNvPr>
        <xdr:cNvSpPr txBox="1"/>
      </xdr:nvSpPr>
      <xdr:spPr>
        <a:xfrm>
          <a:off x="15161441"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a:extLst>
            <a:ext uri="{FF2B5EF4-FFF2-40B4-BE49-F238E27FC236}">
              <a16:creationId xmlns:a16="http://schemas.microsoft.com/office/drawing/2014/main" id="{EED94117-3072-4EE1-BEFD-8CBB0267A200}"/>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0" name="テキスト ボックス 479">
          <a:extLst>
            <a:ext uri="{FF2B5EF4-FFF2-40B4-BE49-F238E27FC236}">
              <a16:creationId xmlns:a16="http://schemas.microsoft.com/office/drawing/2014/main" id="{6E3F5741-1B64-432F-A487-9A65AFB1D91A}"/>
            </a:ext>
          </a:extLst>
        </xdr:cNvPr>
        <xdr:cNvSpPr txBox="1"/>
      </xdr:nvSpPr>
      <xdr:spPr>
        <a:xfrm>
          <a:off x="15161441"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a:extLst>
            <a:ext uri="{FF2B5EF4-FFF2-40B4-BE49-F238E27FC236}">
              <a16:creationId xmlns:a16="http://schemas.microsoft.com/office/drawing/2014/main" id="{CC1C85C7-4203-452B-B5CE-5B931085C691}"/>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2" name="テキスト ボックス 481">
          <a:extLst>
            <a:ext uri="{FF2B5EF4-FFF2-40B4-BE49-F238E27FC236}">
              <a16:creationId xmlns:a16="http://schemas.microsoft.com/office/drawing/2014/main" id="{8552FA64-B66B-44E6-A8A3-E96F69185923}"/>
            </a:ext>
          </a:extLst>
        </xdr:cNvPr>
        <xdr:cNvSpPr txBox="1"/>
      </xdr:nvSpPr>
      <xdr:spPr>
        <a:xfrm>
          <a:off x="15161441"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99AC5E91-4A36-4D1B-9E77-3667212FD844}"/>
            </a:ext>
          </a:extLst>
        </xdr:cNvPr>
        <xdr:cNvCxnSpPr/>
      </xdr:nvCxnSpPr>
      <xdr:spPr>
        <a:xfrm>
          <a:off x="15544800" y="9140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id="{096AAD4D-2086-4ADD-812A-0C5ADC7C2148}"/>
            </a:ext>
          </a:extLst>
        </xdr:cNvPr>
        <xdr:cNvSpPr txBox="1"/>
      </xdr:nvSpPr>
      <xdr:spPr>
        <a:xfrm>
          <a:off x="1516144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BF219D0F-BC35-40A4-B9B8-F7DBD4F9D153}"/>
            </a:ext>
          </a:extLst>
        </xdr:cNvPr>
        <xdr:cNvSpPr/>
      </xdr:nvSpPr>
      <xdr:spPr>
        <a:xfrm>
          <a:off x="15544800" y="9140190"/>
          <a:ext cx="40386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486" name="直線コネクタ 485">
          <a:extLst>
            <a:ext uri="{FF2B5EF4-FFF2-40B4-BE49-F238E27FC236}">
              <a16:creationId xmlns:a16="http://schemas.microsoft.com/office/drawing/2014/main" id="{49A1A8B2-BC77-4EC4-9161-129190CDB763}"/>
            </a:ext>
          </a:extLst>
        </xdr:cNvPr>
        <xdr:cNvCxnSpPr/>
      </xdr:nvCxnSpPr>
      <xdr:spPr>
        <a:xfrm flipV="1">
          <a:off x="18842354" y="9506559"/>
          <a:ext cx="0" cy="140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487" name="【学校施設】&#10;一人当たり面積最小値テキスト">
          <a:extLst>
            <a:ext uri="{FF2B5EF4-FFF2-40B4-BE49-F238E27FC236}">
              <a16:creationId xmlns:a16="http://schemas.microsoft.com/office/drawing/2014/main" id="{63F32774-7821-4C06-9FB0-BF1D559ED131}"/>
            </a:ext>
          </a:extLst>
        </xdr:cNvPr>
        <xdr:cNvSpPr txBox="1"/>
      </xdr:nvSpPr>
      <xdr:spPr>
        <a:xfrm>
          <a:off x="1888109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488" name="直線コネクタ 487">
          <a:extLst>
            <a:ext uri="{FF2B5EF4-FFF2-40B4-BE49-F238E27FC236}">
              <a16:creationId xmlns:a16="http://schemas.microsoft.com/office/drawing/2014/main" id="{57E5459E-A6A3-499C-9A0B-60E3B9C5A230}"/>
            </a:ext>
          </a:extLst>
        </xdr:cNvPr>
        <xdr:cNvCxnSpPr/>
      </xdr:nvCxnSpPr>
      <xdr:spPr>
        <a:xfrm>
          <a:off x="18780760" y="10906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489" name="【学校施設】&#10;一人当たり面積最大値テキスト">
          <a:extLst>
            <a:ext uri="{FF2B5EF4-FFF2-40B4-BE49-F238E27FC236}">
              <a16:creationId xmlns:a16="http://schemas.microsoft.com/office/drawing/2014/main" id="{378CE9DE-C2F1-44D5-BBC4-06D37449E5EA}"/>
            </a:ext>
          </a:extLst>
        </xdr:cNvPr>
        <xdr:cNvSpPr txBox="1"/>
      </xdr:nvSpPr>
      <xdr:spPr>
        <a:xfrm>
          <a:off x="18881090" y="927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490" name="直線コネクタ 489">
          <a:extLst>
            <a:ext uri="{FF2B5EF4-FFF2-40B4-BE49-F238E27FC236}">
              <a16:creationId xmlns:a16="http://schemas.microsoft.com/office/drawing/2014/main" id="{606D9247-77BC-4D28-B266-4A5E793C7742}"/>
            </a:ext>
          </a:extLst>
        </xdr:cNvPr>
        <xdr:cNvCxnSpPr/>
      </xdr:nvCxnSpPr>
      <xdr:spPr>
        <a:xfrm>
          <a:off x="18780760" y="950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22268</xdr:rowOff>
    </xdr:from>
    <xdr:ext cx="469744" cy="259045"/>
    <xdr:sp macro="" textlink="">
      <xdr:nvSpPr>
        <xdr:cNvPr id="491" name="【学校施設】&#10;一人当たり面積平均値テキスト">
          <a:extLst>
            <a:ext uri="{FF2B5EF4-FFF2-40B4-BE49-F238E27FC236}">
              <a16:creationId xmlns:a16="http://schemas.microsoft.com/office/drawing/2014/main" id="{68F63E5F-9AF2-4DB4-A6C1-769C640A9D14}"/>
            </a:ext>
          </a:extLst>
        </xdr:cNvPr>
        <xdr:cNvSpPr txBox="1"/>
      </xdr:nvSpPr>
      <xdr:spPr>
        <a:xfrm>
          <a:off x="18881090" y="10476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492" name="フローチャート: 判断 491">
          <a:extLst>
            <a:ext uri="{FF2B5EF4-FFF2-40B4-BE49-F238E27FC236}">
              <a16:creationId xmlns:a16="http://schemas.microsoft.com/office/drawing/2014/main" id="{3C856BB3-9938-4875-AF01-F6F61067C96C}"/>
            </a:ext>
          </a:extLst>
        </xdr:cNvPr>
        <xdr:cNvSpPr/>
      </xdr:nvSpPr>
      <xdr:spPr>
        <a:xfrm>
          <a:off x="18799810" y="1050419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493" name="フローチャート: 判断 492">
          <a:extLst>
            <a:ext uri="{FF2B5EF4-FFF2-40B4-BE49-F238E27FC236}">
              <a16:creationId xmlns:a16="http://schemas.microsoft.com/office/drawing/2014/main" id="{A73F9E4B-0BCA-4F29-98EF-3D6739ADB15B}"/>
            </a:ext>
          </a:extLst>
        </xdr:cNvPr>
        <xdr:cNvSpPr/>
      </xdr:nvSpPr>
      <xdr:spPr>
        <a:xfrm>
          <a:off x="18104485" y="10499090"/>
          <a:ext cx="692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494" name="フローチャート: 判断 493">
          <a:extLst>
            <a:ext uri="{FF2B5EF4-FFF2-40B4-BE49-F238E27FC236}">
              <a16:creationId xmlns:a16="http://schemas.microsoft.com/office/drawing/2014/main" id="{57EBEFA6-AE81-421D-8BA1-3B9A47219D66}"/>
            </a:ext>
          </a:extLst>
        </xdr:cNvPr>
        <xdr:cNvSpPr/>
      </xdr:nvSpPr>
      <xdr:spPr>
        <a:xfrm>
          <a:off x="17325975" y="1048941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495" name="フローチャート: 判断 494">
          <a:extLst>
            <a:ext uri="{FF2B5EF4-FFF2-40B4-BE49-F238E27FC236}">
              <a16:creationId xmlns:a16="http://schemas.microsoft.com/office/drawing/2014/main" id="{CCBA1047-2360-4450-83B4-49DE80B09A44}"/>
            </a:ext>
          </a:extLst>
        </xdr:cNvPr>
        <xdr:cNvSpPr/>
      </xdr:nvSpPr>
      <xdr:spPr>
        <a:xfrm>
          <a:off x="16576040" y="10488955"/>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496" name="フローチャート: 判断 495">
          <a:extLst>
            <a:ext uri="{FF2B5EF4-FFF2-40B4-BE49-F238E27FC236}">
              <a16:creationId xmlns:a16="http://schemas.microsoft.com/office/drawing/2014/main" id="{A8F977F2-8907-4F62-ACB3-D48E03D71834}"/>
            </a:ext>
          </a:extLst>
        </xdr:cNvPr>
        <xdr:cNvSpPr/>
      </xdr:nvSpPr>
      <xdr:spPr>
        <a:xfrm>
          <a:off x="15837535" y="10481107"/>
          <a:ext cx="692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2DFA9755-ED0B-46BE-9AD2-BB74DB68B26B}"/>
            </a:ext>
          </a:extLst>
        </xdr:cNvPr>
        <xdr:cNvSpPr txBox="1"/>
      </xdr:nvSpPr>
      <xdr:spPr>
        <a:xfrm>
          <a:off x="1868106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F5E92181-D776-4C8E-8572-63D3BC0F97D8}"/>
            </a:ext>
          </a:extLst>
        </xdr:cNvPr>
        <xdr:cNvSpPr txBox="1"/>
      </xdr:nvSpPr>
      <xdr:spPr>
        <a:xfrm>
          <a:off x="1797621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3DD7709-7C68-4E39-A531-54FE860F3028}"/>
            </a:ext>
          </a:extLst>
        </xdr:cNvPr>
        <xdr:cNvSpPr txBox="1"/>
      </xdr:nvSpPr>
      <xdr:spPr>
        <a:xfrm>
          <a:off x="1721866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58F9F05F-2435-49BB-A0E0-899705AA8A8A}"/>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531DD47F-A305-4086-A11E-517A1DDAEE80}"/>
            </a:ext>
          </a:extLst>
        </xdr:cNvPr>
        <xdr:cNvSpPr txBox="1"/>
      </xdr:nvSpPr>
      <xdr:spPr>
        <a:xfrm>
          <a:off x="1570926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154025</xdr:rowOff>
    </xdr:from>
    <xdr:to>
      <xdr:col>116</xdr:col>
      <xdr:colOff>114300</xdr:colOff>
      <xdr:row>61</xdr:row>
      <xdr:rowOff>84175</xdr:rowOff>
    </xdr:to>
    <xdr:sp macro="" textlink="">
      <xdr:nvSpPr>
        <xdr:cNvPr id="502" name="楕円 501">
          <a:extLst>
            <a:ext uri="{FF2B5EF4-FFF2-40B4-BE49-F238E27FC236}">
              <a16:creationId xmlns:a16="http://schemas.microsoft.com/office/drawing/2014/main" id="{22EE0771-5534-47D8-B0B3-BE8AC0F6EBFA}"/>
            </a:ext>
          </a:extLst>
        </xdr:cNvPr>
        <xdr:cNvSpPr/>
      </xdr:nvSpPr>
      <xdr:spPr>
        <a:xfrm>
          <a:off x="18799810" y="104410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5452</xdr:rowOff>
    </xdr:from>
    <xdr:ext cx="469744" cy="259045"/>
    <xdr:sp macro="" textlink="">
      <xdr:nvSpPr>
        <xdr:cNvPr id="503" name="【学校施設】&#10;一人当たり面積該当値テキスト">
          <a:extLst>
            <a:ext uri="{FF2B5EF4-FFF2-40B4-BE49-F238E27FC236}">
              <a16:creationId xmlns:a16="http://schemas.microsoft.com/office/drawing/2014/main" id="{3E0F9591-728C-477B-A3DC-748F0AC477B3}"/>
            </a:ext>
          </a:extLst>
        </xdr:cNvPr>
        <xdr:cNvSpPr txBox="1"/>
      </xdr:nvSpPr>
      <xdr:spPr>
        <a:xfrm>
          <a:off x="18881090" y="102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162713</xdr:rowOff>
    </xdr:from>
    <xdr:to>
      <xdr:col>112</xdr:col>
      <xdr:colOff>38100</xdr:colOff>
      <xdr:row>61</xdr:row>
      <xdr:rowOff>92863</xdr:rowOff>
    </xdr:to>
    <xdr:sp macro="" textlink="">
      <xdr:nvSpPr>
        <xdr:cNvPr id="504" name="楕円 503">
          <a:extLst>
            <a:ext uri="{FF2B5EF4-FFF2-40B4-BE49-F238E27FC236}">
              <a16:creationId xmlns:a16="http://schemas.microsoft.com/office/drawing/2014/main" id="{81ED9519-4973-4F84-B01C-84DE72CC8C9E}"/>
            </a:ext>
          </a:extLst>
        </xdr:cNvPr>
        <xdr:cNvSpPr/>
      </xdr:nvSpPr>
      <xdr:spPr>
        <a:xfrm>
          <a:off x="18104485" y="10451618"/>
          <a:ext cx="692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33375</xdr:rowOff>
    </xdr:from>
    <xdr:to>
      <xdr:col>116</xdr:col>
      <xdr:colOff>63500</xdr:colOff>
      <xdr:row>61</xdr:row>
      <xdr:rowOff>42063</xdr:rowOff>
    </xdr:to>
    <xdr:cxnSp macro="">
      <xdr:nvCxnSpPr>
        <xdr:cNvPr id="505" name="直線コネクタ 504">
          <a:extLst>
            <a:ext uri="{FF2B5EF4-FFF2-40B4-BE49-F238E27FC236}">
              <a16:creationId xmlns:a16="http://schemas.microsoft.com/office/drawing/2014/main" id="{FF759856-8E73-43E5-B05A-77953AAC977B}"/>
            </a:ext>
          </a:extLst>
        </xdr:cNvPr>
        <xdr:cNvCxnSpPr/>
      </xdr:nvCxnSpPr>
      <xdr:spPr>
        <a:xfrm flipV="1">
          <a:off x="18138140" y="10489920"/>
          <a:ext cx="70485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154483</xdr:rowOff>
    </xdr:from>
    <xdr:to>
      <xdr:col>107</xdr:col>
      <xdr:colOff>101600</xdr:colOff>
      <xdr:row>61</xdr:row>
      <xdr:rowOff>84633</xdr:rowOff>
    </xdr:to>
    <xdr:sp macro="" textlink="">
      <xdr:nvSpPr>
        <xdr:cNvPr id="506" name="楕円 505">
          <a:extLst>
            <a:ext uri="{FF2B5EF4-FFF2-40B4-BE49-F238E27FC236}">
              <a16:creationId xmlns:a16="http://schemas.microsoft.com/office/drawing/2014/main" id="{F53E2973-2EA5-4589-93D2-EBD0696BF50C}"/>
            </a:ext>
          </a:extLst>
        </xdr:cNvPr>
        <xdr:cNvSpPr/>
      </xdr:nvSpPr>
      <xdr:spPr>
        <a:xfrm>
          <a:off x="17325975" y="1044148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33833</xdr:rowOff>
    </xdr:from>
    <xdr:to>
      <xdr:col>111</xdr:col>
      <xdr:colOff>177800</xdr:colOff>
      <xdr:row>61</xdr:row>
      <xdr:rowOff>42063</xdr:rowOff>
    </xdr:to>
    <xdr:cxnSp macro="">
      <xdr:nvCxnSpPr>
        <xdr:cNvPr id="507" name="直線コネクタ 506">
          <a:extLst>
            <a:ext uri="{FF2B5EF4-FFF2-40B4-BE49-F238E27FC236}">
              <a16:creationId xmlns:a16="http://schemas.microsoft.com/office/drawing/2014/main" id="{458F75CF-4F7A-4C33-B680-B6A8AB03CA00}"/>
            </a:ext>
          </a:extLst>
        </xdr:cNvPr>
        <xdr:cNvCxnSpPr/>
      </xdr:nvCxnSpPr>
      <xdr:spPr>
        <a:xfrm>
          <a:off x="17380585" y="10490378"/>
          <a:ext cx="757555"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25553</xdr:rowOff>
    </xdr:from>
    <xdr:to>
      <xdr:col>102</xdr:col>
      <xdr:colOff>165100</xdr:colOff>
      <xdr:row>61</xdr:row>
      <xdr:rowOff>127153</xdr:rowOff>
    </xdr:to>
    <xdr:sp macro="" textlink="">
      <xdr:nvSpPr>
        <xdr:cNvPr id="508" name="楕円 507">
          <a:extLst>
            <a:ext uri="{FF2B5EF4-FFF2-40B4-BE49-F238E27FC236}">
              <a16:creationId xmlns:a16="http://schemas.microsoft.com/office/drawing/2014/main" id="{D47F4CCA-946C-4237-8A25-CA398C5A0353}"/>
            </a:ext>
          </a:extLst>
        </xdr:cNvPr>
        <xdr:cNvSpPr/>
      </xdr:nvSpPr>
      <xdr:spPr>
        <a:xfrm>
          <a:off x="16576040" y="10480193"/>
          <a:ext cx="9969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33833</xdr:rowOff>
    </xdr:from>
    <xdr:to>
      <xdr:col>107</xdr:col>
      <xdr:colOff>50800</xdr:colOff>
      <xdr:row>61</xdr:row>
      <xdr:rowOff>76353</xdr:rowOff>
    </xdr:to>
    <xdr:cxnSp macro="">
      <xdr:nvCxnSpPr>
        <xdr:cNvPr id="509" name="直線コネクタ 508">
          <a:extLst>
            <a:ext uri="{FF2B5EF4-FFF2-40B4-BE49-F238E27FC236}">
              <a16:creationId xmlns:a16="http://schemas.microsoft.com/office/drawing/2014/main" id="{B1A87177-7FF9-4206-A6DB-BFB54B3A0B57}"/>
            </a:ext>
          </a:extLst>
        </xdr:cNvPr>
        <xdr:cNvCxnSpPr/>
      </xdr:nvCxnSpPr>
      <xdr:spPr>
        <a:xfrm flipV="1">
          <a:off x="16630650" y="10490378"/>
          <a:ext cx="749935"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30125</xdr:rowOff>
    </xdr:from>
    <xdr:to>
      <xdr:col>98</xdr:col>
      <xdr:colOff>38100</xdr:colOff>
      <xdr:row>61</xdr:row>
      <xdr:rowOff>131725</xdr:rowOff>
    </xdr:to>
    <xdr:sp macro="" textlink="">
      <xdr:nvSpPr>
        <xdr:cNvPr id="510" name="楕円 509">
          <a:extLst>
            <a:ext uri="{FF2B5EF4-FFF2-40B4-BE49-F238E27FC236}">
              <a16:creationId xmlns:a16="http://schemas.microsoft.com/office/drawing/2014/main" id="{9A8FBA1D-F5F9-450B-B693-F217E2ABA873}"/>
            </a:ext>
          </a:extLst>
        </xdr:cNvPr>
        <xdr:cNvSpPr/>
      </xdr:nvSpPr>
      <xdr:spPr>
        <a:xfrm>
          <a:off x="15837535" y="10486670"/>
          <a:ext cx="692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76353</xdr:rowOff>
    </xdr:from>
    <xdr:to>
      <xdr:col>102</xdr:col>
      <xdr:colOff>114300</xdr:colOff>
      <xdr:row>61</xdr:row>
      <xdr:rowOff>80925</xdr:rowOff>
    </xdr:to>
    <xdr:cxnSp macro="">
      <xdr:nvCxnSpPr>
        <xdr:cNvPr id="511" name="直線コネクタ 510">
          <a:extLst>
            <a:ext uri="{FF2B5EF4-FFF2-40B4-BE49-F238E27FC236}">
              <a16:creationId xmlns:a16="http://schemas.microsoft.com/office/drawing/2014/main" id="{CC681B8D-467A-44F4-A766-661C516AAC78}"/>
            </a:ext>
          </a:extLst>
        </xdr:cNvPr>
        <xdr:cNvCxnSpPr/>
      </xdr:nvCxnSpPr>
      <xdr:spPr>
        <a:xfrm flipV="1">
          <a:off x="15871190" y="10534803"/>
          <a:ext cx="7594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512" name="n_1aveValue【学校施設】&#10;一人当たり面積">
          <a:extLst>
            <a:ext uri="{FF2B5EF4-FFF2-40B4-BE49-F238E27FC236}">
              <a16:creationId xmlns:a16="http://schemas.microsoft.com/office/drawing/2014/main" id="{87F955DF-4A8E-4F2F-B349-2271197FD3A2}"/>
            </a:ext>
          </a:extLst>
        </xdr:cNvPr>
        <xdr:cNvSpPr txBox="1"/>
      </xdr:nvSpPr>
      <xdr:spPr>
        <a:xfrm>
          <a:off x="17934382"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125595</xdr:rowOff>
    </xdr:from>
    <xdr:ext cx="469744" cy="259045"/>
    <xdr:sp macro="" textlink="">
      <xdr:nvSpPr>
        <xdr:cNvPr id="513" name="n_2aveValue【学校施設】&#10;一人当たり面積">
          <a:extLst>
            <a:ext uri="{FF2B5EF4-FFF2-40B4-BE49-F238E27FC236}">
              <a16:creationId xmlns:a16="http://schemas.microsoft.com/office/drawing/2014/main" id="{1408D58C-EC99-4D8D-8931-4BB7E6E489EC}"/>
            </a:ext>
          </a:extLst>
        </xdr:cNvPr>
        <xdr:cNvSpPr txBox="1"/>
      </xdr:nvSpPr>
      <xdr:spPr>
        <a:xfrm>
          <a:off x="17172382" y="105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514" name="n_3aveValue【学校施設】&#10;一人当たり面積">
          <a:extLst>
            <a:ext uri="{FF2B5EF4-FFF2-40B4-BE49-F238E27FC236}">
              <a16:creationId xmlns:a16="http://schemas.microsoft.com/office/drawing/2014/main" id="{0ABA37AB-5B68-4E52-9C95-B2870F89F16E}"/>
            </a:ext>
          </a:extLst>
        </xdr:cNvPr>
        <xdr:cNvSpPr txBox="1"/>
      </xdr:nvSpPr>
      <xdr:spPr>
        <a:xfrm>
          <a:off x="16422447" y="1058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515" name="n_4aveValue【学校施設】&#10;一人当たり面積">
          <a:extLst>
            <a:ext uri="{FF2B5EF4-FFF2-40B4-BE49-F238E27FC236}">
              <a16:creationId xmlns:a16="http://schemas.microsoft.com/office/drawing/2014/main" id="{9CEB6B79-A4C5-49BB-BD68-E578F9E7A0A8}"/>
            </a:ext>
          </a:extLst>
        </xdr:cNvPr>
        <xdr:cNvSpPr txBox="1"/>
      </xdr:nvSpPr>
      <xdr:spPr>
        <a:xfrm>
          <a:off x="15674417" y="1025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109390</xdr:rowOff>
    </xdr:from>
    <xdr:ext cx="469744" cy="259045"/>
    <xdr:sp macro="" textlink="">
      <xdr:nvSpPr>
        <xdr:cNvPr id="516" name="n_1mainValue【学校施設】&#10;一人当たり面積">
          <a:extLst>
            <a:ext uri="{FF2B5EF4-FFF2-40B4-BE49-F238E27FC236}">
              <a16:creationId xmlns:a16="http://schemas.microsoft.com/office/drawing/2014/main" id="{A98078C7-8772-4ED2-AA7F-255559F68947}"/>
            </a:ext>
          </a:extLst>
        </xdr:cNvPr>
        <xdr:cNvSpPr txBox="1"/>
      </xdr:nvSpPr>
      <xdr:spPr>
        <a:xfrm>
          <a:off x="17934382" y="1022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101160</xdr:rowOff>
    </xdr:from>
    <xdr:ext cx="469744" cy="259045"/>
    <xdr:sp macro="" textlink="">
      <xdr:nvSpPr>
        <xdr:cNvPr id="517" name="n_2mainValue【学校施設】&#10;一人当たり面積">
          <a:extLst>
            <a:ext uri="{FF2B5EF4-FFF2-40B4-BE49-F238E27FC236}">
              <a16:creationId xmlns:a16="http://schemas.microsoft.com/office/drawing/2014/main" id="{74BC49DB-E5F5-4ED6-A5C0-3F49BE275545}"/>
            </a:ext>
          </a:extLst>
        </xdr:cNvPr>
        <xdr:cNvSpPr txBox="1"/>
      </xdr:nvSpPr>
      <xdr:spPr>
        <a:xfrm>
          <a:off x="17172382" y="1021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143680</xdr:rowOff>
    </xdr:from>
    <xdr:ext cx="469744" cy="259045"/>
    <xdr:sp macro="" textlink="">
      <xdr:nvSpPr>
        <xdr:cNvPr id="518" name="n_3mainValue【学校施設】&#10;一人当たり面積">
          <a:extLst>
            <a:ext uri="{FF2B5EF4-FFF2-40B4-BE49-F238E27FC236}">
              <a16:creationId xmlns:a16="http://schemas.microsoft.com/office/drawing/2014/main" id="{091B191E-D1AF-4F6D-939B-035E0D62EE6A}"/>
            </a:ext>
          </a:extLst>
        </xdr:cNvPr>
        <xdr:cNvSpPr txBox="1"/>
      </xdr:nvSpPr>
      <xdr:spPr>
        <a:xfrm>
          <a:off x="16422447" y="1025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122852</xdr:rowOff>
    </xdr:from>
    <xdr:ext cx="469744" cy="259045"/>
    <xdr:sp macro="" textlink="">
      <xdr:nvSpPr>
        <xdr:cNvPr id="519" name="n_4mainValue【学校施設】&#10;一人当たり面積">
          <a:extLst>
            <a:ext uri="{FF2B5EF4-FFF2-40B4-BE49-F238E27FC236}">
              <a16:creationId xmlns:a16="http://schemas.microsoft.com/office/drawing/2014/main" id="{4744ACC0-C1F7-4113-B55C-75E49155E598}"/>
            </a:ext>
          </a:extLst>
        </xdr:cNvPr>
        <xdr:cNvSpPr txBox="1"/>
      </xdr:nvSpPr>
      <xdr:spPr>
        <a:xfrm>
          <a:off x="15674417" y="105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BBC3C903-4142-47F5-A6EC-2475639BF46F}"/>
            </a:ext>
          </a:extLst>
        </xdr:cNvPr>
        <xdr:cNvSpPr/>
      </xdr:nvSpPr>
      <xdr:spPr>
        <a:xfrm>
          <a:off x="10584815" y="11811000"/>
          <a:ext cx="4010025"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C834F2DC-6A9C-4D1C-ABE2-BE74A6C8FA76}"/>
            </a:ext>
          </a:extLst>
        </xdr:cNvPr>
        <xdr:cNvSpPr/>
      </xdr:nvSpPr>
      <xdr:spPr>
        <a:xfrm>
          <a:off x="1068705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8B7E9DD0-EBFC-4F5B-8736-8818C4DA5766}"/>
            </a:ext>
          </a:extLst>
        </xdr:cNvPr>
        <xdr:cNvSpPr/>
      </xdr:nvSpPr>
      <xdr:spPr>
        <a:xfrm>
          <a:off x="1068705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1E145799-7100-4FFE-868F-D3D56850C570}"/>
            </a:ext>
          </a:extLst>
        </xdr:cNvPr>
        <xdr:cNvSpPr/>
      </xdr:nvSpPr>
      <xdr:spPr>
        <a:xfrm>
          <a:off x="11556365"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CA4EAF7D-4E1C-41FE-BD55-DE865DB0CA59}"/>
            </a:ext>
          </a:extLst>
        </xdr:cNvPr>
        <xdr:cNvSpPr/>
      </xdr:nvSpPr>
      <xdr:spPr>
        <a:xfrm>
          <a:off x="11556365"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A7E843ED-FA7F-4F68-BD7F-02DD1A628F4C}"/>
            </a:ext>
          </a:extLst>
        </xdr:cNvPr>
        <xdr:cNvSpPr/>
      </xdr:nvSpPr>
      <xdr:spPr>
        <a:xfrm>
          <a:off x="12527915"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FAFDCE00-BD57-4AA0-B7E2-37E5C439967F}"/>
            </a:ext>
          </a:extLst>
        </xdr:cNvPr>
        <xdr:cNvSpPr/>
      </xdr:nvSpPr>
      <xdr:spPr>
        <a:xfrm>
          <a:off x="12527915"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48555A23-4872-4F20-A72B-4F004C00D307}"/>
            </a:ext>
          </a:extLst>
        </xdr:cNvPr>
        <xdr:cNvSpPr/>
      </xdr:nvSpPr>
      <xdr:spPr>
        <a:xfrm>
          <a:off x="10584815" y="12950190"/>
          <a:ext cx="4010025"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id="{BA87D352-A49B-4683-8F5C-8F7E533723EE}"/>
            </a:ext>
          </a:extLst>
        </xdr:cNvPr>
        <xdr:cNvSpPr/>
      </xdr:nvSpPr>
      <xdr:spPr>
        <a:xfrm>
          <a:off x="15544800" y="11811000"/>
          <a:ext cx="40386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id="{3A6BF2D5-40E2-4C6F-A746-5D72CF4922D5}"/>
            </a:ext>
          </a:extLst>
        </xdr:cNvPr>
        <xdr:cNvSpPr/>
      </xdr:nvSpPr>
      <xdr:spPr>
        <a:xfrm>
          <a:off x="1567561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id="{5DC681A3-2724-47BD-AF79-76373049DD2E}"/>
            </a:ext>
          </a:extLst>
        </xdr:cNvPr>
        <xdr:cNvSpPr/>
      </xdr:nvSpPr>
      <xdr:spPr>
        <a:xfrm>
          <a:off x="1567561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id="{7D3EEA3A-CE7D-43AC-88C2-7DD291FA763C}"/>
            </a:ext>
          </a:extLst>
        </xdr:cNvPr>
        <xdr:cNvSpPr/>
      </xdr:nvSpPr>
      <xdr:spPr>
        <a:xfrm>
          <a:off x="1651635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id="{AE7C8DA3-2155-4D9D-A543-DD8B5576ECB8}"/>
            </a:ext>
          </a:extLst>
        </xdr:cNvPr>
        <xdr:cNvSpPr/>
      </xdr:nvSpPr>
      <xdr:spPr>
        <a:xfrm>
          <a:off x="1651635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id="{FF97D303-B113-4AE3-9AA8-0064012A6E2B}"/>
            </a:ext>
          </a:extLst>
        </xdr:cNvPr>
        <xdr:cNvSpPr/>
      </xdr:nvSpPr>
      <xdr:spPr>
        <a:xfrm>
          <a:off x="1748790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id="{409F9E5B-1021-4D26-82C2-2CC2C33A9614}"/>
            </a:ext>
          </a:extLst>
        </xdr:cNvPr>
        <xdr:cNvSpPr/>
      </xdr:nvSpPr>
      <xdr:spPr>
        <a:xfrm>
          <a:off x="1748790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id="{B2BBF017-53EA-4050-A0DA-C2898350D346}"/>
            </a:ext>
          </a:extLst>
        </xdr:cNvPr>
        <xdr:cNvSpPr/>
      </xdr:nvSpPr>
      <xdr:spPr>
        <a:xfrm>
          <a:off x="15544800" y="12950190"/>
          <a:ext cx="40386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A7A5554B-9F37-4A85-B307-0674E54EC921}"/>
            </a:ext>
          </a:extLst>
        </xdr:cNvPr>
        <xdr:cNvSpPr/>
      </xdr:nvSpPr>
      <xdr:spPr>
        <a:xfrm>
          <a:off x="10584815" y="1561719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251FFFE9-147B-44BB-AF11-3A8EF03421E7}"/>
            </a:ext>
          </a:extLst>
        </xdr:cNvPr>
        <xdr:cNvSpPr/>
      </xdr:nvSpPr>
      <xdr:spPr>
        <a:xfrm>
          <a:off x="1068705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4DA00B3D-8CED-4F02-B8E9-D5A8E12A99CA}"/>
            </a:ext>
          </a:extLst>
        </xdr:cNvPr>
        <xdr:cNvSpPr/>
      </xdr:nvSpPr>
      <xdr:spPr>
        <a:xfrm>
          <a:off x="1068705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84CF3FFF-CDF0-4F27-AD87-44DB564ADC29}"/>
            </a:ext>
          </a:extLst>
        </xdr:cNvPr>
        <xdr:cNvSpPr/>
      </xdr:nvSpPr>
      <xdr:spPr>
        <a:xfrm>
          <a:off x="11556365"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3E5E6B7D-962C-4B0D-945B-A803A0E5E22E}"/>
            </a:ext>
          </a:extLst>
        </xdr:cNvPr>
        <xdr:cNvSpPr/>
      </xdr:nvSpPr>
      <xdr:spPr>
        <a:xfrm>
          <a:off x="11556365"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28104F3F-162C-409B-BFE2-6589F10C6A74}"/>
            </a:ext>
          </a:extLst>
        </xdr:cNvPr>
        <xdr:cNvSpPr/>
      </xdr:nvSpPr>
      <xdr:spPr>
        <a:xfrm>
          <a:off x="12527915"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C96DB1E4-0CA5-4029-86D7-AD8C5D429F09}"/>
            </a:ext>
          </a:extLst>
        </xdr:cNvPr>
        <xdr:cNvSpPr/>
      </xdr:nvSpPr>
      <xdr:spPr>
        <a:xfrm>
          <a:off x="12527915"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1C01D906-2F57-49C6-AC2B-28D531CBA9CD}"/>
            </a:ext>
          </a:extLst>
        </xdr:cNvPr>
        <xdr:cNvSpPr/>
      </xdr:nvSpPr>
      <xdr:spPr>
        <a:xfrm>
          <a:off x="10584815" y="1676019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id="{3BADF058-C8F8-4E5C-B21B-5F11ACDF2F84}"/>
            </a:ext>
          </a:extLst>
        </xdr:cNvPr>
        <xdr:cNvSpPr txBox="1"/>
      </xdr:nvSpPr>
      <xdr:spPr>
        <a:xfrm>
          <a:off x="1054671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id="{6EF02960-E35D-4160-82D5-85743812824C}"/>
            </a:ext>
          </a:extLst>
        </xdr:cNvPr>
        <xdr:cNvCxnSpPr/>
      </xdr:nvCxnSpPr>
      <xdr:spPr>
        <a:xfrm>
          <a:off x="10584815" y="1904619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a:extLst>
            <a:ext uri="{FF2B5EF4-FFF2-40B4-BE49-F238E27FC236}">
              <a16:creationId xmlns:a16="http://schemas.microsoft.com/office/drawing/2014/main" id="{3CA5482A-266C-461E-AC01-B6D1544AD78B}"/>
            </a:ext>
          </a:extLst>
        </xdr:cNvPr>
        <xdr:cNvSpPr txBox="1"/>
      </xdr:nvSpPr>
      <xdr:spPr>
        <a:xfrm>
          <a:off x="1020145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7" name="直線コネクタ 546">
          <a:extLst>
            <a:ext uri="{FF2B5EF4-FFF2-40B4-BE49-F238E27FC236}">
              <a16:creationId xmlns:a16="http://schemas.microsoft.com/office/drawing/2014/main" id="{B2581678-2D06-44CC-BF08-BF2CAB15B334}"/>
            </a:ext>
          </a:extLst>
        </xdr:cNvPr>
        <xdr:cNvCxnSpPr/>
      </xdr:nvCxnSpPr>
      <xdr:spPr>
        <a:xfrm>
          <a:off x="10584815" y="1859280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48" name="テキスト ボックス 547">
          <a:extLst>
            <a:ext uri="{FF2B5EF4-FFF2-40B4-BE49-F238E27FC236}">
              <a16:creationId xmlns:a16="http://schemas.microsoft.com/office/drawing/2014/main" id="{11C4725D-25E7-42ED-955B-19F4896FBB96}"/>
            </a:ext>
          </a:extLst>
        </xdr:cNvPr>
        <xdr:cNvSpPr txBox="1"/>
      </xdr:nvSpPr>
      <xdr:spPr>
        <a:xfrm>
          <a:off x="1020145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9" name="直線コネクタ 548">
          <a:extLst>
            <a:ext uri="{FF2B5EF4-FFF2-40B4-BE49-F238E27FC236}">
              <a16:creationId xmlns:a16="http://schemas.microsoft.com/office/drawing/2014/main" id="{2E146D86-A36B-4E0A-8A0C-2D21DC7F88C0}"/>
            </a:ext>
          </a:extLst>
        </xdr:cNvPr>
        <xdr:cNvCxnSpPr/>
      </xdr:nvCxnSpPr>
      <xdr:spPr>
        <a:xfrm>
          <a:off x="10584815" y="1813179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0" name="テキスト ボックス 549">
          <a:extLst>
            <a:ext uri="{FF2B5EF4-FFF2-40B4-BE49-F238E27FC236}">
              <a16:creationId xmlns:a16="http://schemas.microsoft.com/office/drawing/2014/main" id="{AC3F66B0-73DC-47F6-8305-A6F91947D8EF}"/>
            </a:ext>
          </a:extLst>
        </xdr:cNvPr>
        <xdr:cNvSpPr txBox="1"/>
      </xdr:nvSpPr>
      <xdr:spPr>
        <a:xfrm>
          <a:off x="10242716"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1" name="直線コネクタ 550">
          <a:extLst>
            <a:ext uri="{FF2B5EF4-FFF2-40B4-BE49-F238E27FC236}">
              <a16:creationId xmlns:a16="http://schemas.microsoft.com/office/drawing/2014/main" id="{1683D35B-A033-4D07-B899-42151DB8871A}"/>
            </a:ext>
          </a:extLst>
        </xdr:cNvPr>
        <xdr:cNvCxnSpPr/>
      </xdr:nvCxnSpPr>
      <xdr:spPr>
        <a:xfrm>
          <a:off x="10584815" y="1767459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2" name="テキスト ボックス 551">
          <a:extLst>
            <a:ext uri="{FF2B5EF4-FFF2-40B4-BE49-F238E27FC236}">
              <a16:creationId xmlns:a16="http://schemas.microsoft.com/office/drawing/2014/main" id="{2549A6E1-631B-45D7-90C4-5FA60759E9A7}"/>
            </a:ext>
          </a:extLst>
        </xdr:cNvPr>
        <xdr:cNvSpPr txBox="1"/>
      </xdr:nvSpPr>
      <xdr:spPr>
        <a:xfrm>
          <a:off x="10242716"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3" name="直線コネクタ 552">
          <a:extLst>
            <a:ext uri="{FF2B5EF4-FFF2-40B4-BE49-F238E27FC236}">
              <a16:creationId xmlns:a16="http://schemas.microsoft.com/office/drawing/2014/main" id="{20B126F0-2B6A-4E61-BD4E-709D711E6EE2}"/>
            </a:ext>
          </a:extLst>
        </xdr:cNvPr>
        <xdr:cNvCxnSpPr/>
      </xdr:nvCxnSpPr>
      <xdr:spPr>
        <a:xfrm>
          <a:off x="10584815" y="1722120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4" name="テキスト ボックス 553">
          <a:extLst>
            <a:ext uri="{FF2B5EF4-FFF2-40B4-BE49-F238E27FC236}">
              <a16:creationId xmlns:a16="http://schemas.microsoft.com/office/drawing/2014/main" id="{B414AC7C-484B-4059-961C-4CDFA0AC5F39}"/>
            </a:ext>
          </a:extLst>
        </xdr:cNvPr>
        <xdr:cNvSpPr txBox="1"/>
      </xdr:nvSpPr>
      <xdr:spPr>
        <a:xfrm>
          <a:off x="10242716"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id="{5869381C-A966-4B4A-92CE-CC23889827A6}"/>
            </a:ext>
          </a:extLst>
        </xdr:cNvPr>
        <xdr:cNvCxnSpPr/>
      </xdr:nvCxnSpPr>
      <xdr:spPr>
        <a:xfrm>
          <a:off x="10584815" y="1676019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56" name="テキスト ボックス 555">
          <a:extLst>
            <a:ext uri="{FF2B5EF4-FFF2-40B4-BE49-F238E27FC236}">
              <a16:creationId xmlns:a16="http://schemas.microsoft.com/office/drawing/2014/main" id="{9DD6C32B-403B-46B2-A12B-98CD5D0A39F8}"/>
            </a:ext>
          </a:extLst>
        </xdr:cNvPr>
        <xdr:cNvSpPr txBox="1"/>
      </xdr:nvSpPr>
      <xdr:spPr>
        <a:xfrm>
          <a:off x="10242716"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a:extLst>
            <a:ext uri="{FF2B5EF4-FFF2-40B4-BE49-F238E27FC236}">
              <a16:creationId xmlns:a16="http://schemas.microsoft.com/office/drawing/2014/main" id="{2F21B3F8-6674-426E-BF82-845246D736E6}"/>
            </a:ext>
          </a:extLst>
        </xdr:cNvPr>
        <xdr:cNvSpPr/>
      </xdr:nvSpPr>
      <xdr:spPr>
        <a:xfrm>
          <a:off x="10584815" y="1676019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558" name="直線コネクタ 557">
          <a:extLst>
            <a:ext uri="{FF2B5EF4-FFF2-40B4-BE49-F238E27FC236}">
              <a16:creationId xmlns:a16="http://schemas.microsoft.com/office/drawing/2014/main" id="{7727AE8A-7D91-4A78-9D87-F66E25A493E8}"/>
            </a:ext>
          </a:extLst>
        </xdr:cNvPr>
        <xdr:cNvCxnSpPr/>
      </xdr:nvCxnSpPr>
      <xdr:spPr>
        <a:xfrm flipV="1">
          <a:off x="13893799" y="17338548"/>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59" name="【公民館】&#10;有形固定資産減価償却率最小値テキスト">
          <a:extLst>
            <a:ext uri="{FF2B5EF4-FFF2-40B4-BE49-F238E27FC236}">
              <a16:creationId xmlns:a16="http://schemas.microsoft.com/office/drawing/2014/main" id="{C81F21AB-0B71-496F-B84B-2FA0EDCBC413}"/>
            </a:ext>
          </a:extLst>
        </xdr:cNvPr>
        <xdr:cNvSpPr txBox="1"/>
      </xdr:nvSpPr>
      <xdr:spPr>
        <a:xfrm>
          <a:off x="13923010"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0" name="直線コネクタ 559">
          <a:extLst>
            <a:ext uri="{FF2B5EF4-FFF2-40B4-BE49-F238E27FC236}">
              <a16:creationId xmlns:a16="http://schemas.microsoft.com/office/drawing/2014/main" id="{815C9CFE-8D48-4EC7-A0C5-49E843CFEE3A}"/>
            </a:ext>
          </a:extLst>
        </xdr:cNvPr>
        <xdr:cNvCxnSpPr/>
      </xdr:nvCxnSpPr>
      <xdr:spPr>
        <a:xfrm>
          <a:off x="13801725" y="18592800"/>
          <a:ext cx="1454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561" name="【公民館】&#10;有形固定資産減価償却率最大値テキスト">
          <a:extLst>
            <a:ext uri="{FF2B5EF4-FFF2-40B4-BE49-F238E27FC236}">
              <a16:creationId xmlns:a16="http://schemas.microsoft.com/office/drawing/2014/main" id="{077F1AC3-5125-42DB-AECC-A81DE85FBEA6}"/>
            </a:ext>
          </a:extLst>
        </xdr:cNvPr>
        <xdr:cNvSpPr txBox="1"/>
      </xdr:nvSpPr>
      <xdr:spPr>
        <a:xfrm>
          <a:off x="13923010" y="1711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562" name="直線コネクタ 561">
          <a:extLst>
            <a:ext uri="{FF2B5EF4-FFF2-40B4-BE49-F238E27FC236}">
              <a16:creationId xmlns:a16="http://schemas.microsoft.com/office/drawing/2014/main" id="{1739478F-3836-4EFA-8BE9-1E0319FB7210}"/>
            </a:ext>
          </a:extLst>
        </xdr:cNvPr>
        <xdr:cNvCxnSpPr/>
      </xdr:nvCxnSpPr>
      <xdr:spPr>
        <a:xfrm>
          <a:off x="13801725" y="17338548"/>
          <a:ext cx="1454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563" name="【公民館】&#10;有形固定資産減価償却率平均値テキスト">
          <a:extLst>
            <a:ext uri="{FF2B5EF4-FFF2-40B4-BE49-F238E27FC236}">
              <a16:creationId xmlns:a16="http://schemas.microsoft.com/office/drawing/2014/main" id="{EFD8B842-5284-416D-82D0-772137F4627E}"/>
            </a:ext>
          </a:extLst>
        </xdr:cNvPr>
        <xdr:cNvSpPr txBox="1"/>
      </xdr:nvSpPr>
      <xdr:spPr>
        <a:xfrm>
          <a:off x="13923010" y="177461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564" name="フローチャート: 判断 563">
          <a:extLst>
            <a:ext uri="{FF2B5EF4-FFF2-40B4-BE49-F238E27FC236}">
              <a16:creationId xmlns:a16="http://schemas.microsoft.com/office/drawing/2014/main" id="{C8B9F697-D123-46F1-8B04-8A26D6C4CDD8}"/>
            </a:ext>
          </a:extLst>
        </xdr:cNvPr>
        <xdr:cNvSpPr/>
      </xdr:nvSpPr>
      <xdr:spPr>
        <a:xfrm>
          <a:off x="13839825" y="17888966"/>
          <a:ext cx="8826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565" name="フローチャート: 判断 564">
          <a:extLst>
            <a:ext uri="{FF2B5EF4-FFF2-40B4-BE49-F238E27FC236}">
              <a16:creationId xmlns:a16="http://schemas.microsoft.com/office/drawing/2014/main" id="{8A9739FB-AE1E-4598-B859-B3D2F75CF6E9}"/>
            </a:ext>
          </a:extLst>
        </xdr:cNvPr>
        <xdr:cNvSpPr/>
      </xdr:nvSpPr>
      <xdr:spPr>
        <a:xfrm>
          <a:off x="13115925" y="1785315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66" name="フローチャート: 判断 565">
          <a:extLst>
            <a:ext uri="{FF2B5EF4-FFF2-40B4-BE49-F238E27FC236}">
              <a16:creationId xmlns:a16="http://schemas.microsoft.com/office/drawing/2014/main" id="{0FA22C06-3977-4531-A369-2E110F7A1716}"/>
            </a:ext>
          </a:extLst>
        </xdr:cNvPr>
        <xdr:cNvSpPr/>
      </xdr:nvSpPr>
      <xdr:spPr>
        <a:xfrm>
          <a:off x="12365990" y="17861153"/>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567" name="フローチャート: 判断 566">
          <a:extLst>
            <a:ext uri="{FF2B5EF4-FFF2-40B4-BE49-F238E27FC236}">
              <a16:creationId xmlns:a16="http://schemas.microsoft.com/office/drawing/2014/main" id="{0D2941C2-7AC3-46F2-A819-33029877E701}"/>
            </a:ext>
          </a:extLst>
        </xdr:cNvPr>
        <xdr:cNvSpPr/>
      </xdr:nvSpPr>
      <xdr:spPr>
        <a:xfrm>
          <a:off x="11627485" y="17908778"/>
          <a:ext cx="692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568" name="フローチャート: 判断 567">
          <a:extLst>
            <a:ext uri="{FF2B5EF4-FFF2-40B4-BE49-F238E27FC236}">
              <a16:creationId xmlns:a16="http://schemas.microsoft.com/office/drawing/2014/main" id="{425C9670-F4B6-4ECB-812E-6C30A6A77AAC}"/>
            </a:ext>
          </a:extLst>
        </xdr:cNvPr>
        <xdr:cNvSpPr/>
      </xdr:nvSpPr>
      <xdr:spPr>
        <a:xfrm>
          <a:off x="10848975" y="1787220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9ED35437-92F1-48E8-8AD9-64DF28E31B6C}"/>
            </a:ext>
          </a:extLst>
        </xdr:cNvPr>
        <xdr:cNvSpPr txBox="1"/>
      </xdr:nvSpPr>
      <xdr:spPr>
        <a:xfrm>
          <a:off x="137325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D8E63886-D6EB-4439-A78D-8878D5B510A9}"/>
            </a:ext>
          </a:extLst>
        </xdr:cNvPr>
        <xdr:cNvSpPr txBox="1"/>
      </xdr:nvSpPr>
      <xdr:spPr>
        <a:xfrm>
          <a:off x="13008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26F6A39-83F7-46B2-9414-C0B105BEE48B}"/>
            </a:ext>
          </a:extLst>
        </xdr:cNvPr>
        <xdr:cNvSpPr txBox="1"/>
      </xdr:nvSpPr>
      <xdr:spPr>
        <a:xfrm>
          <a:off x="1225867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F6919E4-8B3A-46CC-A28B-008F7E4D88CE}"/>
            </a:ext>
          </a:extLst>
        </xdr:cNvPr>
        <xdr:cNvSpPr txBox="1"/>
      </xdr:nvSpPr>
      <xdr:spPr>
        <a:xfrm>
          <a:off x="1149921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BA379585-05A1-4BE0-9E49-679C09B53450}"/>
            </a:ext>
          </a:extLst>
        </xdr:cNvPr>
        <xdr:cNvSpPr txBox="1"/>
      </xdr:nvSpPr>
      <xdr:spPr>
        <a:xfrm>
          <a:off x="1074166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146558</xdr:rowOff>
    </xdr:from>
    <xdr:to>
      <xdr:col>85</xdr:col>
      <xdr:colOff>177800</xdr:colOff>
      <xdr:row>108</xdr:row>
      <xdr:rowOff>76708</xdr:rowOff>
    </xdr:to>
    <xdr:sp macro="" textlink="">
      <xdr:nvSpPr>
        <xdr:cNvPr id="574" name="楕円 573">
          <a:extLst>
            <a:ext uri="{FF2B5EF4-FFF2-40B4-BE49-F238E27FC236}">
              <a16:creationId xmlns:a16="http://schemas.microsoft.com/office/drawing/2014/main" id="{B152E727-C847-48D6-87E9-B020ADAA0C25}"/>
            </a:ext>
          </a:extLst>
        </xdr:cNvPr>
        <xdr:cNvSpPr/>
      </xdr:nvSpPr>
      <xdr:spPr>
        <a:xfrm>
          <a:off x="13839825" y="18489803"/>
          <a:ext cx="8826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61485</xdr:rowOff>
    </xdr:from>
    <xdr:ext cx="405111" cy="259045"/>
    <xdr:sp macro="" textlink="">
      <xdr:nvSpPr>
        <xdr:cNvPr id="575" name="【公民館】&#10;有形固定資産減価償却率該当値テキスト">
          <a:extLst>
            <a:ext uri="{FF2B5EF4-FFF2-40B4-BE49-F238E27FC236}">
              <a16:creationId xmlns:a16="http://schemas.microsoft.com/office/drawing/2014/main" id="{F43A0E90-5A67-4F32-BD41-B0BB7913B89B}"/>
            </a:ext>
          </a:extLst>
        </xdr:cNvPr>
        <xdr:cNvSpPr txBox="1"/>
      </xdr:nvSpPr>
      <xdr:spPr>
        <a:xfrm>
          <a:off x="13923010" y="1840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100837</xdr:rowOff>
    </xdr:from>
    <xdr:to>
      <xdr:col>81</xdr:col>
      <xdr:colOff>101600</xdr:colOff>
      <xdr:row>108</xdr:row>
      <xdr:rowOff>30987</xdr:rowOff>
    </xdr:to>
    <xdr:sp macro="" textlink="">
      <xdr:nvSpPr>
        <xdr:cNvPr id="576" name="楕円 575">
          <a:extLst>
            <a:ext uri="{FF2B5EF4-FFF2-40B4-BE49-F238E27FC236}">
              <a16:creationId xmlns:a16="http://schemas.microsoft.com/office/drawing/2014/main" id="{74F69BD8-D07E-434E-AADE-C07EFED3D834}"/>
            </a:ext>
          </a:extLst>
        </xdr:cNvPr>
        <xdr:cNvSpPr/>
      </xdr:nvSpPr>
      <xdr:spPr>
        <a:xfrm>
          <a:off x="13115925" y="184421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151637</xdr:rowOff>
    </xdr:from>
    <xdr:to>
      <xdr:col>85</xdr:col>
      <xdr:colOff>127000</xdr:colOff>
      <xdr:row>108</xdr:row>
      <xdr:rowOff>25908</xdr:rowOff>
    </xdr:to>
    <xdr:cxnSp macro="">
      <xdr:nvCxnSpPr>
        <xdr:cNvPr id="577" name="直線コネクタ 576">
          <a:extLst>
            <a:ext uri="{FF2B5EF4-FFF2-40B4-BE49-F238E27FC236}">
              <a16:creationId xmlns:a16="http://schemas.microsoft.com/office/drawing/2014/main" id="{FDCF55CA-E7CC-429A-9B74-44322348673B}"/>
            </a:ext>
          </a:extLst>
        </xdr:cNvPr>
        <xdr:cNvCxnSpPr/>
      </xdr:nvCxnSpPr>
      <xdr:spPr>
        <a:xfrm>
          <a:off x="13170535" y="18496787"/>
          <a:ext cx="7239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55118</xdr:rowOff>
    </xdr:from>
    <xdr:to>
      <xdr:col>76</xdr:col>
      <xdr:colOff>165100</xdr:colOff>
      <xdr:row>107</xdr:row>
      <xdr:rowOff>156718</xdr:rowOff>
    </xdr:to>
    <xdr:sp macro="" textlink="">
      <xdr:nvSpPr>
        <xdr:cNvPr id="578" name="楕円 577">
          <a:extLst>
            <a:ext uri="{FF2B5EF4-FFF2-40B4-BE49-F238E27FC236}">
              <a16:creationId xmlns:a16="http://schemas.microsoft.com/office/drawing/2014/main" id="{E5E2B971-3F62-4523-8980-D1C77AD3986E}"/>
            </a:ext>
          </a:extLst>
        </xdr:cNvPr>
        <xdr:cNvSpPr/>
      </xdr:nvSpPr>
      <xdr:spPr>
        <a:xfrm>
          <a:off x="12365990" y="18404078"/>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105918</xdr:rowOff>
    </xdr:from>
    <xdr:to>
      <xdr:col>81</xdr:col>
      <xdr:colOff>50800</xdr:colOff>
      <xdr:row>107</xdr:row>
      <xdr:rowOff>151637</xdr:rowOff>
    </xdr:to>
    <xdr:cxnSp macro="">
      <xdr:nvCxnSpPr>
        <xdr:cNvPr id="579" name="直線コネクタ 578">
          <a:extLst>
            <a:ext uri="{FF2B5EF4-FFF2-40B4-BE49-F238E27FC236}">
              <a16:creationId xmlns:a16="http://schemas.microsoft.com/office/drawing/2014/main" id="{DE24A9C5-807D-4F9F-AB75-8116CE300AE7}"/>
            </a:ext>
          </a:extLst>
        </xdr:cNvPr>
        <xdr:cNvCxnSpPr/>
      </xdr:nvCxnSpPr>
      <xdr:spPr>
        <a:xfrm>
          <a:off x="12420600" y="18449163"/>
          <a:ext cx="749935"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9398</xdr:rowOff>
    </xdr:from>
    <xdr:to>
      <xdr:col>72</xdr:col>
      <xdr:colOff>38100</xdr:colOff>
      <xdr:row>107</xdr:row>
      <xdr:rowOff>110998</xdr:rowOff>
    </xdr:to>
    <xdr:sp macro="" textlink="">
      <xdr:nvSpPr>
        <xdr:cNvPr id="580" name="楕円 579">
          <a:extLst>
            <a:ext uri="{FF2B5EF4-FFF2-40B4-BE49-F238E27FC236}">
              <a16:creationId xmlns:a16="http://schemas.microsoft.com/office/drawing/2014/main" id="{F04309B8-F3CB-4871-A8BC-F82F2FE119F0}"/>
            </a:ext>
          </a:extLst>
        </xdr:cNvPr>
        <xdr:cNvSpPr/>
      </xdr:nvSpPr>
      <xdr:spPr>
        <a:xfrm>
          <a:off x="11627485" y="18356453"/>
          <a:ext cx="692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60198</xdr:rowOff>
    </xdr:from>
    <xdr:to>
      <xdr:col>76</xdr:col>
      <xdr:colOff>114300</xdr:colOff>
      <xdr:row>107</xdr:row>
      <xdr:rowOff>105918</xdr:rowOff>
    </xdr:to>
    <xdr:cxnSp macro="">
      <xdr:nvCxnSpPr>
        <xdr:cNvPr id="581" name="直線コネクタ 580">
          <a:extLst>
            <a:ext uri="{FF2B5EF4-FFF2-40B4-BE49-F238E27FC236}">
              <a16:creationId xmlns:a16="http://schemas.microsoft.com/office/drawing/2014/main" id="{3122C5D4-B1A9-43AC-8C96-9ACAC73693BF}"/>
            </a:ext>
          </a:extLst>
        </xdr:cNvPr>
        <xdr:cNvCxnSpPr/>
      </xdr:nvCxnSpPr>
      <xdr:spPr>
        <a:xfrm>
          <a:off x="11661140" y="18401538"/>
          <a:ext cx="7594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135128</xdr:rowOff>
    </xdr:from>
    <xdr:to>
      <xdr:col>67</xdr:col>
      <xdr:colOff>101600</xdr:colOff>
      <xdr:row>107</xdr:row>
      <xdr:rowOff>65278</xdr:rowOff>
    </xdr:to>
    <xdr:sp macro="" textlink="">
      <xdr:nvSpPr>
        <xdr:cNvPr id="582" name="楕円 581">
          <a:extLst>
            <a:ext uri="{FF2B5EF4-FFF2-40B4-BE49-F238E27FC236}">
              <a16:creationId xmlns:a16="http://schemas.microsoft.com/office/drawing/2014/main" id="{AEE325AF-94B4-4351-9DCF-5939054A0CC6}"/>
            </a:ext>
          </a:extLst>
        </xdr:cNvPr>
        <xdr:cNvSpPr/>
      </xdr:nvSpPr>
      <xdr:spPr>
        <a:xfrm>
          <a:off x="10848975" y="183050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14478</xdr:rowOff>
    </xdr:from>
    <xdr:to>
      <xdr:col>71</xdr:col>
      <xdr:colOff>177800</xdr:colOff>
      <xdr:row>107</xdr:row>
      <xdr:rowOff>60198</xdr:rowOff>
    </xdr:to>
    <xdr:cxnSp macro="">
      <xdr:nvCxnSpPr>
        <xdr:cNvPr id="583" name="直線コネクタ 582">
          <a:extLst>
            <a:ext uri="{FF2B5EF4-FFF2-40B4-BE49-F238E27FC236}">
              <a16:creationId xmlns:a16="http://schemas.microsoft.com/office/drawing/2014/main" id="{B0FF8B90-6737-4AE7-8555-18D94EE23DC8}"/>
            </a:ext>
          </a:extLst>
        </xdr:cNvPr>
        <xdr:cNvCxnSpPr/>
      </xdr:nvCxnSpPr>
      <xdr:spPr>
        <a:xfrm>
          <a:off x="10903585" y="18363438"/>
          <a:ext cx="75755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584" name="n_1aveValue【公民館】&#10;有形固定資産減価償却率">
          <a:extLst>
            <a:ext uri="{FF2B5EF4-FFF2-40B4-BE49-F238E27FC236}">
              <a16:creationId xmlns:a16="http://schemas.microsoft.com/office/drawing/2014/main" id="{CAE531BC-3B93-4E14-98B5-C4573FCD5D66}"/>
            </a:ext>
          </a:extLst>
        </xdr:cNvPr>
        <xdr:cNvSpPr txBox="1"/>
      </xdr:nvSpPr>
      <xdr:spPr>
        <a:xfrm>
          <a:off x="12976234" y="1762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585" name="n_2aveValue【公民館】&#10;有形固定資産減価償却率">
          <a:extLst>
            <a:ext uri="{FF2B5EF4-FFF2-40B4-BE49-F238E27FC236}">
              <a16:creationId xmlns:a16="http://schemas.microsoft.com/office/drawing/2014/main" id="{08FEA8E6-DDF6-48C6-81AF-AF794BED70A9}"/>
            </a:ext>
          </a:extLst>
        </xdr:cNvPr>
        <xdr:cNvSpPr txBox="1"/>
      </xdr:nvSpPr>
      <xdr:spPr>
        <a:xfrm>
          <a:off x="12242809"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24655</xdr:rowOff>
    </xdr:from>
    <xdr:ext cx="405111" cy="259045"/>
    <xdr:sp macro="" textlink="">
      <xdr:nvSpPr>
        <xdr:cNvPr id="586" name="n_3aveValue【公民館】&#10;有形固定資産減価償却率">
          <a:extLst>
            <a:ext uri="{FF2B5EF4-FFF2-40B4-BE49-F238E27FC236}">
              <a16:creationId xmlns:a16="http://schemas.microsoft.com/office/drawing/2014/main" id="{CD81B9C7-0CAA-43F8-A046-9522E894B739}"/>
            </a:ext>
          </a:extLst>
        </xdr:cNvPr>
        <xdr:cNvSpPr txBox="1"/>
      </xdr:nvSpPr>
      <xdr:spPr>
        <a:xfrm>
          <a:off x="11494779" y="176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159529</xdr:rowOff>
    </xdr:from>
    <xdr:ext cx="405111" cy="259045"/>
    <xdr:sp macro="" textlink="">
      <xdr:nvSpPr>
        <xdr:cNvPr id="587" name="n_4aveValue【公民館】&#10;有形固定資産減価償却率">
          <a:extLst>
            <a:ext uri="{FF2B5EF4-FFF2-40B4-BE49-F238E27FC236}">
              <a16:creationId xmlns:a16="http://schemas.microsoft.com/office/drawing/2014/main" id="{CF04F68E-0FA7-42C6-8FBD-7A8C9F5DE1E5}"/>
            </a:ext>
          </a:extLst>
        </xdr:cNvPr>
        <xdr:cNvSpPr txBox="1"/>
      </xdr:nvSpPr>
      <xdr:spPr>
        <a:xfrm>
          <a:off x="10725794" y="17649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22114</xdr:rowOff>
    </xdr:from>
    <xdr:ext cx="405111" cy="259045"/>
    <xdr:sp macro="" textlink="">
      <xdr:nvSpPr>
        <xdr:cNvPr id="588" name="n_1mainValue【公民館】&#10;有形固定資産減価償却率">
          <a:extLst>
            <a:ext uri="{FF2B5EF4-FFF2-40B4-BE49-F238E27FC236}">
              <a16:creationId xmlns:a16="http://schemas.microsoft.com/office/drawing/2014/main" id="{359E5DEE-366A-487C-BBE3-44D01E858887}"/>
            </a:ext>
          </a:extLst>
        </xdr:cNvPr>
        <xdr:cNvSpPr txBox="1"/>
      </xdr:nvSpPr>
      <xdr:spPr>
        <a:xfrm>
          <a:off x="12976234" y="1853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147845</xdr:rowOff>
    </xdr:from>
    <xdr:ext cx="405111" cy="259045"/>
    <xdr:sp macro="" textlink="">
      <xdr:nvSpPr>
        <xdr:cNvPr id="589" name="n_2mainValue【公民館】&#10;有形固定資産減価償却率">
          <a:extLst>
            <a:ext uri="{FF2B5EF4-FFF2-40B4-BE49-F238E27FC236}">
              <a16:creationId xmlns:a16="http://schemas.microsoft.com/office/drawing/2014/main" id="{98CA54C5-7423-430B-BF72-E0E8C17454A6}"/>
            </a:ext>
          </a:extLst>
        </xdr:cNvPr>
        <xdr:cNvSpPr txBox="1"/>
      </xdr:nvSpPr>
      <xdr:spPr>
        <a:xfrm>
          <a:off x="12242809" y="1849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102125</xdr:rowOff>
    </xdr:from>
    <xdr:ext cx="405111" cy="259045"/>
    <xdr:sp macro="" textlink="">
      <xdr:nvSpPr>
        <xdr:cNvPr id="590" name="n_3mainValue【公民館】&#10;有形固定資産減価償却率">
          <a:extLst>
            <a:ext uri="{FF2B5EF4-FFF2-40B4-BE49-F238E27FC236}">
              <a16:creationId xmlns:a16="http://schemas.microsoft.com/office/drawing/2014/main" id="{8D6434DB-1C3A-4183-BE14-FFEB54CEC2F2}"/>
            </a:ext>
          </a:extLst>
        </xdr:cNvPr>
        <xdr:cNvSpPr txBox="1"/>
      </xdr:nvSpPr>
      <xdr:spPr>
        <a:xfrm>
          <a:off x="11494779" y="1844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56405</xdr:rowOff>
    </xdr:from>
    <xdr:ext cx="405111" cy="259045"/>
    <xdr:sp macro="" textlink="">
      <xdr:nvSpPr>
        <xdr:cNvPr id="591" name="n_4mainValue【公民館】&#10;有形固定資産減価償却率">
          <a:extLst>
            <a:ext uri="{FF2B5EF4-FFF2-40B4-BE49-F238E27FC236}">
              <a16:creationId xmlns:a16="http://schemas.microsoft.com/office/drawing/2014/main" id="{1DBAF803-7512-4427-9A92-D3EEFD0F4FB2}"/>
            </a:ext>
          </a:extLst>
        </xdr:cNvPr>
        <xdr:cNvSpPr txBox="1"/>
      </xdr:nvSpPr>
      <xdr:spPr>
        <a:xfrm>
          <a:off x="10725794" y="1840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AD47B635-0371-4373-8A57-164B74D8BF04}"/>
            </a:ext>
          </a:extLst>
        </xdr:cNvPr>
        <xdr:cNvSpPr/>
      </xdr:nvSpPr>
      <xdr:spPr>
        <a:xfrm>
          <a:off x="15544800" y="1561719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0F017752-EA26-47B3-A2AA-C1B10EF6DD74}"/>
            </a:ext>
          </a:extLst>
        </xdr:cNvPr>
        <xdr:cNvSpPr/>
      </xdr:nvSpPr>
      <xdr:spPr>
        <a:xfrm>
          <a:off x="1567561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5DFD64F9-2D4F-4A77-9FE9-8293C57FC130}"/>
            </a:ext>
          </a:extLst>
        </xdr:cNvPr>
        <xdr:cNvSpPr/>
      </xdr:nvSpPr>
      <xdr:spPr>
        <a:xfrm>
          <a:off x="1567561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88FD7687-3E74-4D2B-8D6F-FA3AF575EF14}"/>
            </a:ext>
          </a:extLst>
        </xdr:cNvPr>
        <xdr:cNvSpPr/>
      </xdr:nvSpPr>
      <xdr:spPr>
        <a:xfrm>
          <a:off x="1651635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F07D3FD3-769B-4D6A-9340-427E74FB0FB0}"/>
            </a:ext>
          </a:extLst>
        </xdr:cNvPr>
        <xdr:cNvSpPr/>
      </xdr:nvSpPr>
      <xdr:spPr>
        <a:xfrm>
          <a:off x="1651635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3BAC6190-0D6D-4D69-8282-36A905ADEC22}"/>
            </a:ext>
          </a:extLst>
        </xdr:cNvPr>
        <xdr:cNvSpPr/>
      </xdr:nvSpPr>
      <xdr:spPr>
        <a:xfrm>
          <a:off x="1748790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C4159CB6-6A45-4D1C-AEE6-415A9BCFE166}"/>
            </a:ext>
          </a:extLst>
        </xdr:cNvPr>
        <xdr:cNvSpPr/>
      </xdr:nvSpPr>
      <xdr:spPr>
        <a:xfrm>
          <a:off x="1748790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42F3FCCD-F2A3-4CB8-AD0E-19A0C1FB0297}"/>
            </a:ext>
          </a:extLst>
        </xdr:cNvPr>
        <xdr:cNvSpPr/>
      </xdr:nvSpPr>
      <xdr:spPr>
        <a:xfrm>
          <a:off x="15544800" y="1676019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1B8A96D1-F725-4298-911E-14DC26F42D2F}"/>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007CE6CE-D124-4B14-A22B-FAFAE3B7D7D7}"/>
            </a:ext>
          </a:extLst>
        </xdr:cNvPr>
        <xdr:cNvCxnSpPr/>
      </xdr:nvCxnSpPr>
      <xdr:spPr>
        <a:xfrm>
          <a:off x="15544800" y="19046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2" name="直線コネクタ 601">
          <a:extLst>
            <a:ext uri="{FF2B5EF4-FFF2-40B4-BE49-F238E27FC236}">
              <a16:creationId xmlns:a16="http://schemas.microsoft.com/office/drawing/2014/main" id="{BF483C73-B26A-4B70-A603-EB4C3C449CEF}"/>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3" name="テキスト ボックス 602">
          <a:extLst>
            <a:ext uri="{FF2B5EF4-FFF2-40B4-BE49-F238E27FC236}">
              <a16:creationId xmlns:a16="http://schemas.microsoft.com/office/drawing/2014/main" id="{6C992A0C-7E6C-44DE-94C1-5D5532D6C7A8}"/>
            </a:ext>
          </a:extLst>
        </xdr:cNvPr>
        <xdr:cNvSpPr txBox="1"/>
      </xdr:nvSpPr>
      <xdr:spPr>
        <a:xfrm>
          <a:off x="1516144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4" name="直線コネクタ 603">
          <a:extLst>
            <a:ext uri="{FF2B5EF4-FFF2-40B4-BE49-F238E27FC236}">
              <a16:creationId xmlns:a16="http://schemas.microsoft.com/office/drawing/2014/main" id="{7A2BE9E6-4F8B-4158-A9BF-29C0D09D1894}"/>
            </a:ext>
          </a:extLst>
        </xdr:cNvPr>
        <xdr:cNvCxnSpPr/>
      </xdr:nvCxnSpPr>
      <xdr:spPr>
        <a:xfrm>
          <a:off x="15544800" y="1840066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5" name="テキスト ボックス 604">
          <a:extLst>
            <a:ext uri="{FF2B5EF4-FFF2-40B4-BE49-F238E27FC236}">
              <a16:creationId xmlns:a16="http://schemas.microsoft.com/office/drawing/2014/main" id="{F2928935-283F-4AB5-8D88-37D8BBC8977C}"/>
            </a:ext>
          </a:extLst>
        </xdr:cNvPr>
        <xdr:cNvSpPr txBox="1"/>
      </xdr:nvSpPr>
      <xdr:spPr>
        <a:xfrm>
          <a:off x="15161441"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6" name="直線コネクタ 605">
          <a:extLst>
            <a:ext uri="{FF2B5EF4-FFF2-40B4-BE49-F238E27FC236}">
              <a16:creationId xmlns:a16="http://schemas.microsoft.com/office/drawing/2014/main" id="{BF4CEB84-C0B2-4086-9AB6-91B33F73C422}"/>
            </a:ext>
          </a:extLst>
        </xdr:cNvPr>
        <xdr:cNvCxnSpPr/>
      </xdr:nvCxnSpPr>
      <xdr:spPr>
        <a:xfrm>
          <a:off x="15544800" y="1806838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7" name="テキスト ボックス 606">
          <a:extLst>
            <a:ext uri="{FF2B5EF4-FFF2-40B4-BE49-F238E27FC236}">
              <a16:creationId xmlns:a16="http://schemas.microsoft.com/office/drawing/2014/main" id="{5B7991E1-DF83-4AD4-A219-C3CD8298688F}"/>
            </a:ext>
          </a:extLst>
        </xdr:cNvPr>
        <xdr:cNvSpPr txBox="1"/>
      </xdr:nvSpPr>
      <xdr:spPr>
        <a:xfrm>
          <a:off x="15161441"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8" name="直線コネクタ 607">
          <a:extLst>
            <a:ext uri="{FF2B5EF4-FFF2-40B4-BE49-F238E27FC236}">
              <a16:creationId xmlns:a16="http://schemas.microsoft.com/office/drawing/2014/main" id="{14074271-6365-4834-9CBF-A0B31AE72390}"/>
            </a:ext>
          </a:extLst>
        </xdr:cNvPr>
        <xdr:cNvCxnSpPr/>
      </xdr:nvCxnSpPr>
      <xdr:spPr>
        <a:xfrm>
          <a:off x="15544800" y="1774561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9" name="テキスト ボックス 608">
          <a:extLst>
            <a:ext uri="{FF2B5EF4-FFF2-40B4-BE49-F238E27FC236}">
              <a16:creationId xmlns:a16="http://schemas.microsoft.com/office/drawing/2014/main" id="{EA20B78C-4399-4927-AEB2-090DAE25CA7A}"/>
            </a:ext>
          </a:extLst>
        </xdr:cNvPr>
        <xdr:cNvSpPr txBox="1"/>
      </xdr:nvSpPr>
      <xdr:spPr>
        <a:xfrm>
          <a:off x="1516144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0" name="直線コネクタ 609">
          <a:extLst>
            <a:ext uri="{FF2B5EF4-FFF2-40B4-BE49-F238E27FC236}">
              <a16:creationId xmlns:a16="http://schemas.microsoft.com/office/drawing/2014/main" id="{D4BA9352-F49B-4E7A-8357-008B5ED884A4}"/>
            </a:ext>
          </a:extLst>
        </xdr:cNvPr>
        <xdr:cNvCxnSpPr/>
      </xdr:nvCxnSpPr>
      <xdr:spPr>
        <a:xfrm>
          <a:off x="15544800" y="1741333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1" name="テキスト ボックス 610">
          <a:extLst>
            <a:ext uri="{FF2B5EF4-FFF2-40B4-BE49-F238E27FC236}">
              <a16:creationId xmlns:a16="http://schemas.microsoft.com/office/drawing/2014/main" id="{635A1788-408F-417A-A65A-B7B0C81C8D23}"/>
            </a:ext>
          </a:extLst>
        </xdr:cNvPr>
        <xdr:cNvSpPr txBox="1"/>
      </xdr:nvSpPr>
      <xdr:spPr>
        <a:xfrm>
          <a:off x="15161441"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2" name="直線コネクタ 611">
          <a:extLst>
            <a:ext uri="{FF2B5EF4-FFF2-40B4-BE49-F238E27FC236}">
              <a16:creationId xmlns:a16="http://schemas.microsoft.com/office/drawing/2014/main" id="{6CA7A333-D6D8-4D89-80A3-54C430957DD0}"/>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3" name="テキスト ボックス 612">
          <a:extLst>
            <a:ext uri="{FF2B5EF4-FFF2-40B4-BE49-F238E27FC236}">
              <a16:creationId xmlns:a16="http://schemas.microsoft.com/office/drawing/2014/main" id="{0763DB13-5CC0-4226-A44D-2643ED0F7E85}"/>
            </a:ext>
          </a:extLst>
        </xdr:cNvPr>
        <xdr:cNvSpPr txBox="1"/>
      </xdr:nvSpPr>
      <xdr:spPr>
        <a:xfrm>
          <a:off x="15161441"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DBDA325D-B35B-439D-B66B-F312FDE45BC4}"/>
            </a:ext>
          </a:extLst>
        </xdr:cNvPr>
        <xdr:cNvCxnSpPr/>
      </xdr:nvCxnSpPr>
      <xdr:spPr>
        <a:xfrm>
          <a:off x="15544800" y="16760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2447D733-1B77-439F-8D55-5B586EB6BA21}"/>
            </a:ext>
          </a:extLst>
        </xdr:cNvPr>
        <xdr:cNvSpPr txBox="1"/>
      </xdr:nvSpPr>
      <xdr:spPr>
        <a:xfrm>
          <a:off x="1516144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公民館】&#10;一人当たり面積グラフ枠">
          <a:extLst>
            <a:ext uri="{FF2B5EF4-FFF2-40B4-BE49-F238E27FC236}">
              <a16:creationId xmlns:a16="http://schemas.microsoft.com/office/drawing/2014/main" id="{88E49DC7-46B5-4D3D-BBF0-EF8A7F4BFDA7}"/>
            </a:ext>
          </a:extLst>
        </xdr:cNvPr>
        <xdr:cNvSpPr/>
      </xdr:nvSpPr>
      <xdr:spPr>
        <a:xfrm>
          <a:off x="15544800" y="1676019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617" name="直線コネクタ 616">
          <a:extLst>
            <a:ext uri="{FF2B5EF4-FFF2-40B4-BE49-F238E27FC236}">
              <a16:creationId xmlns:a16="http://schemas.microsoft.com/office/drawing/2014/main" id="{AEA59CB9-7E9D-4FF0-8371-862BD2C1B144}"/>
            </a:ext>
          </a:extLst>
        </xdr:cNvPr>
        <xdr:cNvCxnSpPr/>
      </xdr:nvCxnSpPr>
      <xdr:spPr>
        <a:xfrm flipV="1">
          <a:off x="18842354" y="17211131"/>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18" name="【公民館】&#10;一人当たり面積最小値テキスト">
          <a:extLst>
            <a:ext uri="{FF2B5EF4-FFF2-40B4-BE49-F238E27FC236}">
              <a16:creationId xmlns:a16="http://schemas.microsoft.com/office/drawing/2014/main" id="{FBCD304A-9F56-4832-8934-32121FB222AB}"/>
            </a:ext>
          </a:extLst>
        </xdr:cNvPr>
        <xdr:cNvSpPr txBox="1"/>
      </xdr:nvSpPr>
      <xdr:spPr>
        <a:xfrm>
          <a:off x="18881090" y="187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19" name="直線コネクタ 618">
          <a:extLst>
            <a:ext uri="{FF2B5EF4-FFF2-40B4-BE49-F238E27FC236}">
              <a16:creationId xmlns:a16="http://schemas.microsoft.com/office/drawing/2014/main" id="{13A2BC53-BE5B-44E7-A37A-D60147126AF2}"/>
            </a:ext>
          </a:extLst>
        </xdr:cNvPr>
        <xdr:cNvCxnSpPr/>
      </xdr:nvCxnSpPr>
      <xdr:spPr>
        <a:xfrm>
          <a:off x="18780760" y="18713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620" name="【公民館】&#10;一人当たり面積最大値テキスト">
          <a:extLst>
            <a:ext uri="{FF2B5EF4-FFF2-40B4-BE49-F238E27FC236}">
              <a16:creationId xmlns:a16="http://schemas.microsoft.com/office/drawing/2014/main" id="{61FB1EBA-C0CC-4A1C-A8C7-BC45F18E34AE}"/>
            </a:ext>
          </a:extLst>
        </xdr:cNvPr>
        <xdr:cNvSpPr txBox="1"/>
      </xdr:nvSpPr>
      <xdr:spPr>
        <a:xfrm>
          <a:off x="18881090" y="1699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621" name="直線コネクタ 620">
          <a:extLst>
            <a:ext uri="{FF2B5EF4-FFF2-40B4-BE49-F238E27FC236}">
              <a16:creationId xmlns:a16="http://schemas.microsoft.com/office/drawing/2014/main" id="{69EB10B0-1441-46D3-95C1-DF31D5C08AB1}"/>
            </a:ext>
          </a:extLst>
        </xdr:cNvPr>
        <xdr:cNvCxnSpPr/>
      </xdr:nvCxnSpPr>
      <xdr:spPr>
        <a:xfrm>
          <a:off x="18780760" y="17211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622" name="【公民館】&#10;一人当たり面積平均値テキスト">
          <a:extLst>
            <a:ext uri="{FF2B5EF4-FFF2-40B4-BE49-F238E27FC236}">
              <a16:creationId xmlns:a16="http://schemas.microsoft.com/office/drawing/2014/main" id="{D18F5D96-9307-440C-97C7-E131A7F4E9C5}"/>
            </a:ext>
          </a:extLst>
        </xdr:cNvPr>
        <xdr:cNvSpPr txBox="1"/>
      </xdr:nvSpPr>
      <xdr:spPr>
        <a:xfrm>
          <a:off x="18881090" y="18189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623" name="フローチャート: 判断 622">
          <a:extLst>
            <a:ext uri="{FF2B5EF4-FFF2-40B4-BE49-F238E27FC236}">
              <a16:creationId xmlns:a16="http://schemas.microsoft.com/office/drawing/2014/main" id="{F406D991-DA3E-42E0-B581-3687341E7F66}"/>
            </a:ext>
          </a:extLst>
        </xdr:cNvPr>
        <xdr:cNvSpPr/>
      </xdr:nvSpPr>
      <xdr:spPr>
        <a:xfrm>
          <a:off x="18799810" y="183365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624" name="フローチャート: 判断 623">
          <a:extLst>
            <a:ext uri="{FF2B5EF4-FFF2-40B4-BE49-F238E27FC236}">
              <a16:creationId xmlns:a16="http://schemas.microsoft.com/office/drawing/2014/main" id="{CCD80C2E-7821-4721-BC8B-8E8AF52D54C7}"/>
            </a:ext>
          </a:extLst>
        </xdr:cNvPr>
        <xdr:cNvSpPr/>
      </xdr:nvSpPr>
      <xdr:spPr>
        <a:xfrm>
          <a:off x="18104485" y="18338166"/>
          <a:ext cx="692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625" name="フローチャート: 判断 624">
          <a:extLst>
            <a:ext uri="{FF2B5EF4-FFF2-40B4-BE49-F238E27FC236}">
              <a16:creationId xmlns:a16="http://schemas.microsoft.com/office/drawing/2014/main" id="{7DC7A4AF-2BD0-4C3E-ACAE-91A0FFD601E5}"/>
            </a:ext>
          </a:extLst>
        </xdr:cNvPr>
        <xdr:cNvSpPr/>
      </xdr:nvSpPr>
      <xdr:spPr>
        <a:xfrm>
          <a:off x="17325975" y="183231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626" name="フローチャート: 判断 625">
          <a:extLst>
            <a:ext uri="{FF2B5EF4-FFF2-40B4-BE49-F238E27FC236}">
              <a16:creationId xmlns:a16="http://schemas.microsoft.com/office/drawing/2014/main" id="{D6E4F5D9-69A0-448A-A51A-F49CD7585110}"/>
            </a:ext>
          </a:extLst>
        </xdr:cNvPr>
        <xdr:cNvSpPr/>
      </xdr:nvSpPr>
      <xdr:spPr>
        <a:xfrm>
          <a:off x="16576040" y="18341703"/>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627" name="フローチャート: 判断 626">
          <a:extLst>
            <a:ext uri="{FF2B5EF4-FFF2-40B4-BE49-F238E27FC236}">
              <a16:creationId xmlns:a16="http://schemas.microsoft.com/office/drawing/2014/main" id="{32C72E40-193F-4646-9F38-2688A6ED6C1E}"/>
            </a:ext>
          </a:extLst>
        </xdr:cNvPr>
        <xdr:cNvSpPr/>
      </xdr:nvSpPr>
      <xdr:spPr>
        <a:xfrm>
          <a:off x="15837535" y="18333267"/>
          <a:ext cx="692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78FB203C-C054-4801-907F-03A677086308}"/>
            </a:ext>
          </a:extLst>
        </xdr:cNvPr>
        <xdr:cNvSpPr txBox="1"/>
      </xdr:nvSpPr>
      <xdr:spPr>
        <a:xfrm>
          <a:off x="1868106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F7562D9-962C-4A32-B29B-5002DE4537AA}"/>
            </a:ext>
          </a:extLst>
        </xdr:cNvPr>
        <xdr:cNvSpPr txBox="1"/>
      </xdr:nvSpPr>
      <xdr:spPr>
        <a:xfrm>
          <a:off x="1797621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DAD068F9-7C1D-4ABF-9F72-041C154A62F2}"/>
            </a:ext>
          </a:extLst>
        </xdr:cNvPr>
        <xdr:cNvSpPr txBox="1"/>
      </xdr:nvSpPr>
      <xdr:spPr>
        <a:xfrm>
          <a:off x="1721866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FC2FA49F-BA1E-4C3B-8503-8E55567150C4}"/>
            </a:ext>
          </a:extLst>
        </xdr:cNvPr>
        <xdr:cNvSpPr txBox="1"/>
      </xdr:nvSpPr>
      <xdr:spPr>
        <a:xfrm>
          <a:off x="1646872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51EBB0D9-F6FD-42F6-A390-C0102483C653}"/>
            </a:ext>
          </a:extLst>
        </xdr:cNvPr>
        <xdr:cNvSpPr txBox="1"/>
      </xdr:nvSpPr>
      <xdr:spPr>
        <a:xfrm>
          <a:off x="1570926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62956</xdr:rowOff>
    </xdr:from>
    <xdr:to>
      <xdr:col>116</xdr:col>
      <xdr:colOff>114300</xdr:colOff>
      <xdr:row>108</xdr:row>
      <xdr:rowOff>164556</xdr:rowOff>
    </xdr:to>
    <xdr:sp macro="" textlink="">
      <xdr:nvSpPr>
        <xdr:cNvPr id="633" name="楕円 632">
          <a:extLst>
            <a:ext uri="{FF2B5EF4-FFF2-40B4-BE49-F238E27FC236}">
              <a16:creationId xmlns:a16="http://schemas.microsoft.com/office/drawing/2014/main" id="{EF26B804-E75B-421D-8AA8-111DBF67F193}"/>
            </a:ext>
          </a:extLst>
        </xdr:cNvPr>
        <xdr:cNvSpPr/>
      </xdr:nvSpPr>
      <xdr:spPr>
        <a:xfrm>
          <a:off x="18799810" y="1857574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149333</xdr:rowOff>
    </xdr:from>
    <xdr:ext cx="469744" cy="259045"/>
    <xdr:sp macro="" textlink="">
      <xdr:nvSpPr>
        <xdr:cNvPr id="634" name="【公民館】&#10;一人当たり面積該当値テキスト">
          <a:extLst>
            <a:ext uri="{FF2B5EF4-FFF2-40B4-BE49-F238E27FC236}">
              <a16:creationId xmlns:a16="http://schemas.microsoft.com/office/drawing/2014/main" id="{732F82F2-06DA-43CD-867E-CAC7BCC10564}"/>
            </a:ext>
          </a:extLst>
        </xdr:cNvPr>
        <xdr:cNvSpPr txBox="1"/>
      </xdr:nvSpPr>
      <xdr:spPr>
        <a:xfrm>
          <a:off x="18881090" y="1849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64588</xdr:rowOff>
    </xdr:from>
    <xdr:to>
      <xdr:col>112</xdr:col>
      <xdr:colOff>38100</xdr:colOff>
      <xdr:row>108</xdr:row>
      <xdr:rowOff>166188</xdr:rowOff>
    </xdr:to>
    <xdr:sp macro="" textlink="">
      <xdr:nvSpPr>
        <xdr:cNvPr id="635" name="楕円 634">
          <a:extLst>
            <a:ext uri="{FF2B5EF4-FFF2-40B4-BE49-F238E27FC236}">
              <a16:creationId xmlns:a16="http://schemas.microsoft.com/office/drawing/2014/main" id="{C469B999-7816-4284-8A40-49515CBFA53B}"/>
            </a:ext>
          </a:extLst>
        </xdr:cNvPr>
        <xdr:cNvSpPr/>
      </xdr:nvSpPr>
      <xdr:spPr>
        <a:xfrm>
          <a:off x="18104485" y="18577378"/>
          <a:ext cx="692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113756</xdr:rowOff>
    </xdr:from>
    <xdr:to>
      <xdr:col>116</xdr:col>
      <xdr:colOff>63500</xdr:colOff>
      <xdr:row>108</xdr:row>
      <xdr:rowOff>115388</xdr:rowOff>
    </xdr:to>
    <xdr:cxnSp macro="">
      <xdr:nvCxnSpPr>
        <xdr:cNvPr id="636" name="直線コネクタ 635">
          <a:extLst>
            <a:ext uri="{FF2B5EF4-FFF2-40B4-BE49-F238E27FC236}">
              <a16:creationId xmlns:a16="http://schemas.microsoft.com/office/drawing/2014/main" id="{12FC5FCF-C509-420E-90D1-3109F50818D6}"/>
            </a:ext>
          </a:extLst>
        </xdr:cNvPr>
        <xdr:cNvCxnSpPr/>
      </xdr:nvCxnSpPr>
      <xdr:spPr>
        <a:xfrm flipV="1">
          <a:off x="18138140" y="18630356"/>
          <a:ext cx="7048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66221</xdr:rowOff>
    </xdr:from>
    <xdr:to>
      <xdr:col>107</xdr:col>
      <xdr:colOff>101600</xdr:colOff>
      <xdr:row>108</xdr:row>
      <xdr:rowOff>167821</xdr:rowOff>
    </xdr:to>
    <xdr:sp macro="" textlink="">
      <xdr:nvSpPr>
        <xdr:cNvPr id="637" name="楕円 636">
          <a:extLst>
            <a:ext uri="{FF2B5EF4-FFF2-40B4-BE49-F238E27FC236}">
              <a16:creationId xmlns:a16="http://schemas.microsoft.com/office/drawing/2014/main" id="{5D66F06C-FF58-42CC-AB8C-0B373CB33F99}"/>
            </a:ext>
          </a:extLst>
        </xdr:cNvPr>
        <xdr:cNvSpPr/>
      </xdr:nvSpPr>
      <xdr:spPr>
        <a:xfrm>
          <a:off x="17325975" y="1858091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115388</xdr:rowOff>
    </xdr:from>
    <xdr:to>
      <xdr:col>111</xdr:col>
      <xdr:colOff>177800</xdr:colOff>
      <xdr:row>108</xdr:row>
      <xdr:rowOff>117021</xdr:rowOff>
    </xdr:to>
    <xdr:cxnSp macro="">
      <xdr:nvCxnSpPr>
        <xdr:cNvPr id="638" name="直線コネクタ 637">
          <a:extLst>
            <a:ext uri="{FF2B5EF4-FFF2-40B4-BE49-F238E27FC236}">
              <a16:creationId xmlns:a16="http://schemas.microsoft.com/office/drawing/2014/main" id="{19558E2E-7242-4095-BFBE-C609842C38C1}"/>
            </a:ext>
          </a:extLst>
        </xdr:cNvPr>
        <xdr:cNvCxnSpPr/>
      </xdr:nvCxnSpPr>
      <xdr:spPr>
        <a:xfrm flipV="1">
          <a:off x="17380585" y="18631988"/>
          <a:ext cx="75755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66221</xdr:rowOff>
    </xdr:from>
    <xdr:to>
      <xdr:col>102</xdr:col>
      <xdr:colOff>165100</xdr:colOff>
      <xdr:row>108</xdr:row>
      <xdr:rowOff>167821</xdr:rowOff>
    </xdr:to>
    <xdr:sp macro="" textlink="">
      <xdr:nvSpPr>
        <xdr:cNvPr id="639" name="楕円 638">
          <a:extLst>
            <a:ext uri="{FF2B5EF4-FFF2-40B4-BE49-F238E27FC236}">
              <a16:creationId xmlns:a16="http://schemas.microsoft.com/office/drawing/2014/main" id="{B068224B-2179-4EB4-854E-81AC3A4F876E}"/>
            </a:ext>
          </a:extLst>
        </xdr:cNvPr>
        <xdr:cNvSpPr/>
      </xdr:nvSpPr>
      <xdr:spPr>
        <a:xfrm>
          <a:off x="16576040" y="18580916"/>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117021</xdr:rowOff>
    </xdr:from>
    <xdr:to>
      <xdr:col>107</xdr:col>
      <xdr:colOff>50800</xdr:colOff>
      <xdr:row>108</xdr:row>
      <xdr:rowOff>117021</xdr:rowOff>
    </xdr:to>
    <xdr:cxnSp macro="">
      <xdr:nvCxnSpPr>
        <xdr:cNvPr id="640" name="直線コネクタ 639">
          <a:extLst>
            <a:ext uri="{FF2B5EF4-FFF2-40B4-BE49-F238E27FC236}">
              <a16:creationId xmlns:a16="http://schemas.microsoft.com/office/drawing/2014/main" id="{7AE82BB4-1156-4BD9-A0DA-CE6EB4188B57}"/>
            </a:ext>
          </a:extLst>
        </xdr:cNvPr>
        <xdr:cNvCxnSpPr/>
      </xdr:nvCxnSpPr>
      <xdr:spPr>
        <a:xfrm>
          <a:off x="16630650" y="18633621"/>
          <a:ext cx="74993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66221</xdr:rowOff>
    </xdr:from>
    <xdr:to>
      <xdr:col>98</xdr:col>
      <xdr:colOff>38100</xdr:colOff>
      <xdr:row>108</xdr:row>
      <xdr:rowOff>167821</xdr:rowOff>
    </xdr:to>
    <xdr:sp macro="" textlink="">
      <xdr:nvSpPr>
        <xdr:cNvPr id="641" name="楕円 640">
          <a:extLst>
            <a:ext uri="{FF2B5EF4-FFF2-40B4-BE49-F238E27FC236}">
              <a16:creationId xmlns:a16="http://schemas.microsoft.com/office/drawing/2014/main" id="{7F0A9161-89F0-44FE-9016-16DA426CD94D}"/>
            </a:ext>
          </a:extLst>
        </xdr:cNvPr>
        <xdr:cNvSpPr/>
      </xdr:nvSpPr>
      <xdr:spPr>
        <a:xfrm>
          <a:off x="15837535" y="18580916"/>
          <a:ext cx="692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117021</xdr:rowOff>
    </xdr:from>
    <xdr:to>
      <xdr:col>102</xdr:col>
      <xdr:colOff>114300</xdr:colOff>
      <xdr:row>108</xdr:row>
      <xdr:rowOff>117021</xdr:rowOff>
    </xdr:to>
    <xdr:cxnSp macro="">
      <xdr:nvCxnSpPr>
        <xdr:cNvPr id="642" name="直線コネクタ 641">
          <a:extLst>
            <a:ext uri="{FF2B5EF4-FFF2-40B4-BE49-F238E27FC236}">
              <a16:creationId xmlns:a16="http://schemas.microsoft.com/office/drawing/2014/main" id="{E13ED0BB-595F-42D8-A5FE-8FD54FFAC1F7}"/>
            </a:ext>
          </a:extLst>
        </xdr:cNvPr>
        <xdr:cNvCxnSpPr/>
      </xdr:nvCxnSpPr>
      <xdr:spPr>
        <a:xfrm>
          <a:off x="15871190" y="18633621"/>
          <a:ext cx="7594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643" name="n_1aveValue【公民館】&#10;一人当たり面積">
          <a:extLst>
            <a:ext uri="{FF2B5EF4-FFF2-40B4-BE49-F238E27FC236}">
              <a16:creationId xmlns:a16="http://schemas.microsoft.com/office/drawing/2014/main" id="{33F2A1A0-ABC8-4328-9D4D-F5C16D5867BA}"/>
            </a:ext>
          </a:extLst>
        </xdr:cNvPr>
        <xdr:cNvSpPr txBox="1"/>
      </xdr:nvSpPr>
      <xdr:spPr>
        <a:xfrm>
          <a:off x="17934382" y="1810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644" name="n_2aveValue【公民館】&#10;一人当たり面積">
          <a:extLst>
            <a:ext uri="{FF2B5EF4-FFF2-40B4-BE49-F238E27FC236}">
              <a16:creationId xmlns:a16="http://schemas.microsoft.com/office/drawing/2014/main" id="{3ADFC3A8-8C7E-4094-8ED9-7DCF0C783173}"/>
            </a:ext>
          </a:extLst>
        </xdr:cNvPr>
        <xdr:cNvSpPr txBox="1"/>
      </xdr:nvSpPr>
      <xdr:spPr>
        <a:xfrm>
          <a:off x="17172382" y="1809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645" name="n_3aveValue【公民館】&#10;一人当たり面積">
          <a:extLst>
            <a:ext uri="{FF2B5EF4-FFF2-40B4-BE49-F238E27FC236}">
              <a16:creationId xmlns:a16="http://schemas.microsoft.com/office/drawing/2014/main" id="{56FF2D23-7F1A-413C-A3D8-14A02F8E92F4}"/>
            </a:ext>
          </a:extLst>
        </xdr:cNvPr>
        <xdr:cNvSpPr txBox="1"/>
      </xdr:nvSpPr>
      <xdr:spPr>
        <a:xfrm>
          <a:off x="1642244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646" name="n_4aveValue【公民館】&#10;一人当たり面積">
          <a:extLst>
            <a:ext uri="{FF2B5EF4-FFF2-40B4-BE49-F238E27FC236}">
              <a16:creationId xmlns:a16="http://schemas.microsoft.com/office/drawing/2014/main" id="{D6457D28-E039-4136-A285-7A849946277D}"/>
            </a:ext>
          </a:extLst>
        </xdr:cNvPr>
        <xdr:cNvSpPr txBox="1"/>
      </xdr:nvSpPr>
      <xdr:spPr>
        <a:xfrm>
          <a:off x="15674417" y="1810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157315</xdr:rowOff>
    </xdr:from>
    <xdr:ext cx="469744" cy="259045"/>
    <xdr:sp macro="" textlink="">
      <xdr:nvSpPr>
        <xdr:cNvPr id="647" name="n_1mainValue【公民館】&#10;一人当たり面積">
          <a:extLst>
            <a:ext uri="{FF2B5EF4-FFF2-40B4-BE49-F238E27FC236}">
              <a16:creationId xmlns:a16="http://schemas.microsoft.com/office/drawing/2014/main" id="{D4FF198D-1500-4399-A56D-59794F4A877D}"/>
            </a:ext>
          </a:extLst>
        </xdr:cNvPr>
        <xdr:cNvSpPr txBox="1"/>
      </xdr:nvSpPr>
      <xdr:spPr>
        <a:xfrm>
          <a:off x="17934382" y="1867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158948</xdr:rowOff>
    </xdr:from>
    <xdr:ext cx="469744" cy="259045"/>
    <xdr:sp macro="" textlink="">
      <xdr:nvSpPr>
        <xdr:cNvPr id="648" name="n_2mainValue【公民館】&#10;一人当たり面積">
          <a:extLst>
            <a:ext uri="{FF2B5EF4-FFF2-40B4-BE49-F238E27FC236}">
              <a16:creationId xmlns:a16="http://schemas.microsoft.com/office/drawing/2014/main" id="{5061A934-FFCB-405C-852A-5128B3921477}"/>
            </a:ext>
          </a:extLst>
        </xdr:cNvPr>
        <xdr:cNvSpPr txBox="1"/>
      </xdr:nvSpPr>
      <xdr:spPr>
        <a:xfrm>
          <a:off x="17172382" y="1867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158948</xdr:rowOff>
    </xdr:from>
    <xdr:ext cx="469744" cy="259045"/>
    <xdr:sp macro="" textlink="">
      <xdr:nvSpPr>
        <xdr:cNvPr id="649" name="n_3mainValue【公民館】&#10;一人当たり面積">
          <a:extLst>
            <a:ext uri="{FF2B5EF4-FFF2-40B4-BE49-F238E27FC236}">
              <a16:creationId xmlns:a16="http://schemas.microsoft.com/office/drawing/2014/main" id="{B6BEAD1D-8AC6-427F-936A-180DD886714B}"/>
            </a:ext>
          </a:extLst>
        </xdr:cNvPr>
        <xdr:cNvSpPr txBox="1"/>
      </xdr:nvSpPr>
      <xdr:spPr>
        <a:xfrm>
          <a:off x="16422447" y="1867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158948</xdr:rowOff>
    </xdr:from>
    <xdr:ext cx="469744" cy="259045"/>
    <xdr:sp macro="" textlink="">
      <xdr:nvSpPr>
        <xdr:cNvPr id="650" name="n_4mainValue【公民館】&#10;一人当たり面積">
          <a:extLst>
            <a:ext uri="{FF2B5EF4-FFF2-40B4-BE49-F238E27FC236}">
              <a16:creationId xmlns:a16="http://schemas.microsoft.com/office/drawing/2014/main" id="{D7375E1D-81AE-4A4E-9A6B-97887F2F143B}"/>
            </a:ext>
          </a:extLst>
        </xdr:cNvPr>
        <xdr:cNvSpPr txBox="1"/>
      </xdr:nvSpPr>
      <xdr:spPr>
        <a:xfrm>
          <a:off x="15674417" y="1867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3E0A84BC-6D6A-447F-99D8-F4BA0B8B305F}"/>
            </a:ext>
          </a:extLst>
        </xdr:cNvPr>
        <xdr:cNvSpPr/>
      </xdr:nvSpPr>
      <xdr:spPr>
        <a:xfrm>
          <a:off x="647700" y="19427190"/>
          <a:ext cx="189357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B6E99B8B-7BE0-45C4-9C00-BE5C080CAA4B}"/>
            </a:ext>
          </a:extLst>
        </xdr:cNvPr>
        <xdr:cNvSpPr/>
      </xdr:nvSpPr>
      <xdr:spPr>
        <a:xfrm>
          <a:off x="647700" y="19496405"/>
          <a:ext cx="3276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C443C02A-6FF7-43C4-B958-73A1C3578B8B}"/>
            </a:ext>
          </a:extLst>
        </xdr:cNvPr>
        <xdr:cNvSpPr txBox="1"/>
      </xdr:nvSpPr>
      <xdr:spPr>
        <a:xfrm>
          <a:off x="723900" y="19746595"/>
          <a:ext cx="187667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類似団体の有形固定資産減価償却率と比較すると、特に公民館が高く、学校施設は低い数値となっている。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公民館については、２施設あったが１施設を老朽化により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令和４年度に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解体し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複合施設を新設し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た。残り１施設も老朽化が進んで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おり施設の更新を検討していく。</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学校施設については耐用年数等を考慮した改修、新設等は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している為、今後は学校施設等長寿命化計画に基づ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道路については、類似団体より低い数値だが、適宜必要な更新を行っているため年々高くなっている状況。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公営住宅については、老朽化が進んだ住宅は計画的な用途廃止を行っている為、高い数値となってる。今後も引き続き総合管理計画や個別計画等に基づき用途廃止及び長寿命化を行っていく。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CA5118-BDAB-49EE-8DA5-02C36844FDC6}"/>
            </a:ext>
          </a:extLst>
        </xdr:cNvPr>
        <xdr:cNvSpPr/>
      </xdr:nvSpPr>
      <xdr:spPr>
        <a:xfrm>
          <a:off x="545465" y="130810"/>
          <a:ext cx="1078928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C56C33-55F1-4295-8FBB-062F4C22B7AC}"/>
            </a:ext>
          </a:extLst>
        </xdr:cNvPr>
        <xdr:cNvSpPr/>
      </xdr:nvSpPr>
      <xdr:spPr>
        <a:xfrm>
          <a:off x="16192500" y="18669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2A63A4-AFC0-4C0D-B2D0-E8681753AFEB}"/>
            </a:ext>
          </a:extLst>
        </xdr:cNvPr>
        <xdr:cNvSpPr/>
      </xdr:nvSpPr>
      <xdr:spPr>
        <a:xfrm>
          <a:off x="16207740" y="217805"/>
          <a:ext cx="3354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1E391E-4A3F-4C96-8446-F2234CB47419}"/>
            </a:ext>
          </a:extLst>
        </xdr:cNvPr>
        <xdr:cNvSpPr/>
      </xdr:nvSpPr>
      <xdr:spPr>
        <a:xfrm>
          <a:off x="16238855" y="239395"/>
          <a:ext cx="32835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FA35CA-6AEB-4C9B-9ECC-A98393E5DD43}"/>
            </a:ext>
          </a:extLst>
        </xdr:cNvPr>
        <xdr:cNvSpPr/>
      </xdr:nvSpPr>
      <xdr:spPr>
        <a:xfrm>
          <a:off x="13823315" y="18669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ACB8C3-62B1-417D-BA1E-67B7EC49BDE4}"/>
            </a:ext>
          </a:extLst>
        </xdr:cNvPr>
        <xdr:cNvSpPr/>
      </xdr:nvSpPr>
      <xdr:spPr>
        <a:xfrm>
          <a:off x="13856335" y="217805"/>
          <a:ext cx="221234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E1279A-D29A-4E39-8366-1B71188782A1}"/>
            </a:ext>
          </a:extLst>
        </xdr:cNvPr>
        <xdr:cNvSpPr/>
      </xdr:nvSpPr>
      <xdr:spPr>
        <a:xfrm>
          <a:off x="13877925" y="239395"/>
          <a:ext cx="216090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A95D43-778A-4FAB-9014-340FCC1E29BA}"/>
            </a:ext>
          </a:extLst>
        </xdr:cNvPr>
        <xdr:cNvSpPr/>
      </xdr:nvSpPr>
      <xdr:spPr>
        <a:xfrm>
          <a:off x="647700" y="887095"/>
          <a:ext cx="8582025"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7B6313-0796-486C-92E7-008D24FAA6AE}"/>
            </a:ext>
          </a:extLst>
        </xdr:cNvPr>
        <xdr:cNvSpPr/>
      </xdr:nvSpPr>
      <xdr:spPr>
        <a:xfrm>
          <a:off x="778510" y="916940"/>
          <a:ext cx="11645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C509D3-7EC9-44A8-8E10-7A39E63F9503}"/>
            </a:ext>
          </a:extLst>
        </xdr:cNvPr>
        <xdr:cNvSpPr/>
      </xdr:nvSpPr>
      <xdr:spPr>
        <a:xfrm>
          <a:off x="1911985" y="91694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16,888
16,730
61.48
14,484,607
13,891,583
396,511
4,271,783
5,591,230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D59E75-25EA-491B-A499-C5A2AD9FB35B}"/>
            </a:ext>
          </a:extLst>
        </xdr:cNvPr>
        <xdr:cNvSpPr/>
      </xdr:nvSpPr>
      <xdr:spPr>
        <a:xfrm>
          <a:off x="3045460" y="91694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21C235-CDCD-409A-84AC-3EC9AF0555AC}"/>
            </a:ext>
          </a:extLst>
        </xdr:cNvPr>
        <xdr:cNvSpPr/>
      </xdr:nvSpPr>
      <xdr:spPr>
        <a:xfrm>
          <a:off x="4340860" y="941705"/>
          <a:ext cx="171005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C8E72F-1343-41E7-B603-AB78E891D93C}"/>
            </a:ext>
          </a:extLst>
        </xdr:cNvPr>
        <xdr:cNvSpPr/>
      </xdr:nvSpPr>
      <xdr:spPr>
        <a:xfrm>
          <a:off x="6050915" y="941705"/>
          <a:ext cx="107378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56B598-5905-4F1E-A0C2-A1475F08A93D}"/>
            </a:ext>
          </a:extLst>
        </xdr:cNvPr>
        <xdr:cNvSpPr/>
      </xdr:nvSpPr>
      <xdr:spPr>
        <a:xfrm>
          <a:off x="7184390" y="948690"/>
          <a:ext cx="556895"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5EF662-902C-4C41-B714-F48F2CF1ACE9}"/>
            </a:ext>
          </a:extLst>
        </xdr:cNvPr>
        <xdr:cNvSpPr/>
      </xdr:nvSpPr>
      <xdr:spPr>
        <a:xfrm>
          <a:off x="4340860" y="1714500"/>
          <a:ext cx="171005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E9AFEAD-40E1-4914-B998-3FAE31FA65A8}"/>
            </a:ext>
          </a:extLst>
        </xdr:cNvPr>
        <xdr:cNvSpPr/>
      </xdr:nvSpPr>
      <xdr:spPr>
        <a:xfrm>
          <a:off x="6122035" y="1714500"/>
          <a:ext cx="291465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0AF655-AD73-4E24-BCD2-54360C64887F}"/>
            </a:ext>
          </a:extLst>
        </xdr:cNvPr>
        <xdr:cNvSpPr/>
      </xdr:nvSpPr>
      <xdr:spPr>
        <a:xfrm>
          <a:off x="9413240" y="887095"/>
          <a:ext cx="12954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57E78E-8AEF-4483-94DF-23AAE0D1EDEC}"/>
            </a:ext>
          </a:extLst>
        </xdr:cNvPr>
        <xdr:cNvSpPr/>
      </xdr:nvSpPr>
      <xdr:spPr>
        <a:xfrm>
          <a:off x="9645015" y="948690"/>
          <a:ext cx="113347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77DEEE-6B32-46BF-A1E6-FDCF5DBC3B02}"/>
            </a:ext>
          </a:extLst>
        </xdr:cNvPr>
        <xdr:cNvSpPr/>
      </xdr:nvSpPr>
      <xdr:spPr>
        <a:xfrm>
          <a:off x="9645015" y="121539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4F72EE-56E2-473A-99AD-93F754FF1669}"/>
            </a:ext>
          </a:extLst>
        </xdr:cNvPr>
        <xdr:cNvSpPr/>
      </xdr:nvSpPr>
      <xdr:spPr>
        <a:xfrm>
          <a:off x="9645015" y="1551305"/>
          <a:ext cx="12338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FE2467-AD7F-4E32-99C0-05659FBA1858}"/>
            </a:ext>
          </a:extLst>
        </xdr:cNvPr>
        <xdr:cNvCxnSpPr/>
      </xdr:nvCxnSpPr>
      <xdr:spPr>
        <a:xfrm flipH="1">
          <a:off x="9497695" y="104521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1BD1B9-AC4D-4447-9E5A-49C7B9BB7B1A}"/>
            </a:ext>
          </a:extLst>
        </xdr:cNvPr>
        <xdr:cNvSpPr/>
      </xdr:nvSpPr>
      <xdr:spPr>
        <a:xfrm>
          <a:off x="9555480" y="986790"/>
          <a:ext cx="711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D2F6CC-7D94-40A8-B803-57DC7F314AC1}"/>
            </a:ext>
          </a:extLst>
        </xdr:cNvPr>
        <xdr:cNvSpPr/>
      </xdr:nvSpPr>
      <xdr:spPr>
        <a:xfrm>
          <a:off x="9555480" y="1253490"/>
          <a:ext cx="711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F082E4-AD18-40D7-8809-7C35B7B98D7A}"/>
            </a:ext>
          </a:extLst>
        </xdr:cNvPr>
        <xdr:cNvCxnSpPr/>
      </xdr:nvCxnSpPr>
      <xdr:spPr>
        <a:xfrm>
          <a:off x="9573260"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D2A02C-9494-4D33-8CB5-51A23004BC0D}"/>
            </a:ext>
          </a:extLst>
        </xdr:cNvPr>
        <xdr:cNvCxnSpPr/>
      </xdr:nvCxnSpPr>
      <xdr:spPr>
        <a:xfrm>
          <a:off x="9522460" y="1524000"/>
          <a:ext cx="1371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8A79C1-B1D0-4848-B0A5-5F5053465155}"/>
            </a:ext>
          </a:extLst>
        </xdr:cNvPr>
        <xdr:cNvCxnSpPr/>
      </xdr:nvCxnSpPr>
      <xdr:spPr>
        <a:xfrm flipV="1">
          <a:off x="9573260"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A1B34E-CE1C-4507-AA56-3C384820AC4A}"/>
            </a:ext>
          </a:extLst>
        </xdr:cNvPr>
        <xdr:cNvCxnSpPr/>
      </xdr:nvCxnSpPr>
      <xdr:spPr>
        <a:xfrm>
          <a:off x="9522460" y="1901190"/>
          <a:ext cx="1371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24376C-7EB7-4C48-BCC5-40E7970704E1}"/>
            </a:ext>
          </a:extLst>
        </xdr:cNvPr>
        <xdr:cNvSpPr txBox="1"/>
      </xdr:nvSpPr>
      <xdr:spPr>
        <a:xfrm>
          <a:off x="616585"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A2C6525-99FA-4C0A-B20A-7C533E8E3B29}"/>
            </a:ext>
          </a:extLst>
        </xdr:cNvPr>
        <xdr:cNvSpPr txBox="1"/>
      </xdr:nvSpPr>
      <xdr:spPr>
        <a:xfrm>
          <a:off x="616585"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5C835C0-04EB-4FCF-B134-A49300E0BAD4}"/>
            </a:ext>
          </a:extLst>
        </xdr:cNvPr>
        <xdr:cNvSpPr txBox="1"/>
      </xdr:nvSpPr>
      <xdr:spPr>
        <a:xfrm>
          <a:off x="61658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C6D156E-D1EB-4999-A7F2-573409BE32F1}"/>
            </a:ext>
          </a:extLst>
        </xdr:cNvPr>
        <xdr:cNvSpPr txBox="1"/>
      </xdr:nvSpPr>
      <xdr:spPr>
        <a:xfrm>
          <a:off x="616585"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2AF2D09-6E58-4719-934B-D31644320E92}"/>
            </a:ext>
          </a:extLst>
        </xdr:cNvPr>
        <xdr:cNvSpPr/>
      </xdr:nvSpPr>
      <xdr:spPr>
        <a:xfrm>
          <a:off x="647700" y="4191000"/>
          <a:ext cx="40386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EE30DE-B0B9-45C2-A347-1B774876AB4D}"/>
            </a:ext>
          </a:extLst>
        </xdr:cNvPr>
        <xdr:cNvSpPr/>
      </xdr:nvSpPr>
      <xdr:spPr>
        <a:xfrm>
          <a:off x="77851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FFCBAF5-2897-4CDD-95AA-7851236BFEC1}"/>
            </a:ext>
          </a:extLst>
        </xdr:cNvPr>
        <xdr:cNvSpPr/>
      </xdr:nvSpPr>
      <xdr:spPr>
        <a:xfrm>
          <a:off x="77851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1E301AA-8199-4BA9-A0FA-056BDBF42421}"/>
            </a:ext>
          </a:extLst>
        </xdr:cNvPr>
        <xdr:cNvSpPr/>
      </xdr:nvSpPr>
      <xdr:spPr>
        <a:xfrm>
          <a:off x="161925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BBB5B2-C126-41D6-AFD4-70EAFA8C9634}"/>
            </a:ext>
          </a:extLst>
        </xdr:cNvPr>
        <xdr:cNvSpPr/>
      </xdr:nvSpPr>
      <xdr:spPr>
        <a:xfrm>
          <a:off x="161925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6CAFB3E-CD41-4EFC-AD64-B29B8D949754}"/>
            </a:ext>
          </a:extLst>
        </xdr:cNvPr>
        <xdr:cNvSpPr/>
      </xdr:nvSpPr>
      <xdr:spPr>
        <a:xfrm>
          <a:off x="259080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89AC0DD-845B-48C3-8E23-F3B56CC834C9}"/>
            </a:ext>
          </a:extLst>
        </xdr:cNvPr>
        <xdr:cNvSpPr/>
      </xdr:nvSpPr>
      <xdr:spPr>
        <a:xfrm>
          <a:off x="259080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880E15-B447-4296-B66F-B28B7ECB3F13}"/>
            </a:ext>
          </a:extLst>
        </xdr:cNvPr>
        <xdr:cNvSpPr/>
      </xdr:nvSpPr>
      <xdr:spPr>
        <a:xfrm>
          <a:off x="647700" y="5330190"/>
          <a:ext cx="40386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05B8F5C-E69C-45BA-A1C4-878D2668B2A8}"/>
            </a:ext>
          </a:extLst>
        </xdr:cNvPr>
        <xdr:cNvSpPr/>
      </xdr:nvSpPr>
      <xdr:spPr>
        <a:xfrm>
          <a:off x="5636260" y="4191000"/>
          <a:ext cx="4010025"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88398BB-9321-47EF-BF43-6C515CF02F98}"/>
            </a:ext>
          </a:extLst>
        </xdr:cNvPr>
        <xdr:cNvSpPr/>
      </xdr:nvSpPr>
      <xdr:spPr>
        <a:xfrm>
          <a:off x="5727065"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782C3B3-37CA-4634-828F-B48039D40E1B}"/>
            </a:ext>
          </a:extLst>
        </xdr:cNvPr>
        <xdr:cNvSpPr/>
      </xdr:nvSpPr>
      <xdr:spPr>
        <a:xfrm>
          <a:off x="5727065"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C56CBFE-36E2-4FB3-8492-9BE6C5758233}"/>
            </a:ext>
          </a:extLst>
        </xdr:cNvPr>
        <xdr:cNvSpPr/>
      </xdr:nvSpPr>
      <xdr:spPr>
        <a:xfrm>
          <a:off x="660781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494262F-855A-4A99-AF1F-CCEC04732C77}"/>
            </a:ext>
          </a:extLst>
        </xdr:cNvPr>
        <xdr:cNvSpPr/>
      </xdr:nvSpPr>
      <xdr:spPr>
        <a:xfrm>
          <a:off x="660781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5EF72C6-AD3B-4544-8CDC-8B0ED4D197C0}"/>
            </a:ext>
          </a:extLst>
        </xdr:cNvPr>
        <xdr:cNvSpPr/>
      </xdr:nvSpPr>
      <xdr:spPr>
        <a:xfrm>
          <a:off x="757936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43D33F2-2ECB-4033-8640-41444532B53F}"/>
            </a:ext>
          </a:extLst>
        </xdr:cNvPr>
        <xdr:cNvSpPr/>
      </xdr:nvSpPr>
      <xdr:spPr>
        <a:xfrm>
          <a:off x="757936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F266F99-DABF-42C8-B86E-AC8B9F95A3C8}"/>
            </a:ext>
          </a:extLst>
        </xdr:cNvPr>
        <xdr:cNvSpPr/>
      </xdr:nvSpPr>
      <xdr:spPr>
        <a:xfrm>
          <a:off x="5636260" y="5330190"/>
          <a:ext cx="4010025"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48FEFC6-583C-474A-87AF-E310B23ED750}"/>
            </a:ext>
          </a:extLst>
        </xdr:cNvPr>
        <xdr:cNvSpPr/>
      </xdr:nvSpPr>
      <xdr:spPr>
        <a:xfrm>
          <a:off x="647700" y="8001000"/>
          <a:ext cx="40386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F2C51F7-9E4A-47CD-8484-9611DA275946}"/>
            </a:ext>
          </a:extLst>
        </xdr:cNvPr>
        <xdr:cNvSpPr/>
      </xdr:nvSpPr>
      <xdr:spPr>
        <a:xfrm>
          <a:off x="77851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4A28CD3-261B-4F39-B8C3-C6BCAD4F3DD4}"/>
            </a:ext>
          </a:extLst>
        </xdr:cNvPr>
        <xdr:cNvSpPr/>
      </xdr:nvSpPr>
      <xdr:spPr>
        <a:xfrm>
          <a:off x="77851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4D4F087-87DD-41F8-8AFF-F22B503E22A1}"/>
            </a:ext>
          </a:extLst>
        </xdr:cNvPr>
        <xdr:cNvSpPr/>
      </xdr:nvSpPr>
      <xdr:spPr>
        <a:xfrm>
          <a:off x="161925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23F3B31-8346-4BE7-A820-72DFE378CCF6}"/>
            </a:ext>
          </a:extLst>
        </xdr:cNvPr>
        <xdr:cNvSpPr/>
      </xdr:nvSpPr>
      <xdr:spPr>
        <a:xfrm>
          <a:off x="161925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CB7B6FB-902D-469F-B2CE-4C454AB8C454}"/>
            </a:ext>
          </a:extLst>
        </xdr:cNvPr>
        <xdr:cNvSpPr/>
      </xdr:nvSpPr>
      <xdr:spPr>
        <a:xfrm>
          <a:off x="259080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F0513F9-F28B-4500-B07F-3CA12ADBDA2F}"/>
            </a:ext>
          </a:extLst>
        </xdr:cNvPr>
        <xdr:cNvSpPr/>
      </xdr:nvSpPr>
      <xdr:spPr>
        <a:xfrm>
          <a:off x="259080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1F79B11-23EF-47B0-BABC-FA5688C87B75}"/>
            </a:ext>
          </a:extLst>
        </xdr:cNvPr>
        <xdr:cNvSpPr/>
      </xdr:nvSpPr>
      <xdr:spPr>
        <a:xfrm>
          <a:off x="647700" y="9140190"/>
          <a:ext cx="40386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5E60D75-7CD2-4AC1-B4DF-F72901860D56}"/>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121FAE7-537D-4004-9DFE-E819D2C96752}"/>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0E5BEA9-03B5-499D-8DB8-445745A08B87}"/>
            </a:ext>
          </a:extLst>
        </xdr:cNvPr>
        <xdr:cNvSpPr txBox="1"/>
      </xdr:nvSpPr>
      <xdr:spPr>
        <a:xfrm>
          <a:off x="26434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C80EC74-344B-407C-A689-FDF6A4AAB1D0}"/>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B58E3B7F-0DC9-4E74-8F53-B0C46E4A1196}"/>
            </a:ext>
          </a:extLst>
        </xdr:cNvPr>
        <xdr:cNvSpPr txBox="1"/>
      </xdr:nvSpPr>
      <xdr:spPr>
        <a:xfrm>
          <a:off x="26434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B1A438E1-2E40-4C43-90EA-E540A0ADAEF8}"/>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8AA350A-7BF5-43F6-8FB2-163139860143}"/>
            </a:ext>
          </a:extLst>
        </xdr:cNvPr>
        <xdr:cNvSpPr txBox="1"/>
      </xdr:nvSpPr>
      <xdr:spPr>
        <a:xfrm>
          <a:off x="32465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640DDB1-2415-454F-9C84-51DA5A50A191}"/>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E1C82DA-B524-4060-AC11-603943BA2772}"/>
            </a:ext>
          </a:extLst>
        </xdr:cNvPr>
        <xdr:cNvSpPr txBox="1"/>
      </xdr:nvSpPr>
      <xdr:spPr>
        <a:xfrm>
          <a:off x="32465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6DD55D18-77F3-45E8-A4B7-0821EFF11C3E}"/>
            </a:ext>
          </a:extLst>
        </xdr:cNvPr>
        <xdr:cNvCxnSpPr/>
      </xdr:nvCxnSpPr>
      <xdr:spPr>
        <a:xfrm>
          <a:off x="647700" y="9902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295B432-7DAB-400B-9701-B03639FD9871}"/>
            </a:ext>
          </a:extLst>
        </xdr:cNvPr>
        <xdr:cNvSpPr txBox="1"/>
      </xdr:nvSpPr>
      <xdr:spPr>
        <a:xfrm>
          <a:off x="32465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56DA8CEE-0011-4037-B5C3-5B85218C127E}"/>
            </a:ext>
          </a:extLst>
        </xdr:cNvPr>
        <xdr:cNvCxnSpPr/>
      </xdr:nvCxnSpPr>
      <xdr:spPr>
        <a:xfrm>
          <a:off x="647700" y="9521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AFEBA851-A90A-4993-A390-2793BB39B4AE}"/>
            </a:ext>
          </a:extLst>
        </xdr:cNvPr>
        <xdr:cNvSpPr txBox="1"/>
      </xdr:nvSpPr>
      <xdr:spPr>
        <a:xfrm>
          <a:off x="32465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B517432-53DC-4A44-99A7-3A625802060F}"/>
            </a:ext>
          </a:extLst>
        </xdr:cNvPr>
        <xdr:cNvCxnSpPr/>
      </xdr:nvCxnSpPr>
      <xdr:spPr>
        <a:xfrm>
          <a:off x="647700" y="9140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CED7CDD0-9BA1-4117-AD08-7BF882B3D086}"/>
            </a:ext>
          </a:extLst>
        </xdr:cNvPr>
        <xdr:cNvSpPr txBox="1"/>
      </xdr:nvSpPr>
      <xdr:spPr>
        <a:xfrm>
          <a:off x="36781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3B5488A-7903-4C6B-94C2-8FC1969B6452}"/>
            </a:ext>
          </a:extLst>
        </xdr:cNvPr>
        <xdr:cNvSpPr/>
      </xdr:nvSpPr>
      <xdr:spPr>
        <a:xfrm>
          <a:off x="647700" y="9140190"/>
          <a:ext cx="40386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94CD6BDA-928B-4402-A414-A0C4B7FECA03}"/>
            </a:ext>
          </a:extLst>
        </xdr:cNvPr>
        <xdr:cNvCxnSpPr/>
      </xdr:nvCxnSpPr>
      <xdr:spPr>
        <a:xfrm flipV="1">
          <a:off x="3945255" y="948309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86F5F4D5-11DB-460A-9DB8-6F780BE61243}"/>
            </a:ext>
          </a:extLst>
        </xdr:cNvPr>
        <xdr:cNvSpPr txBox="1"/>
      </xdr:nvSpPr>
      <xdr:spPr>
        <a:xfrm>
          <a:off x="39839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94499306-B289-4A7B-8899-81D49D0185E1}"/>
            </a:ext>
          </a:extLst>
        </xdr:cNvPr>
        <xdr:cNvCxnSpPr/>
      </xdr:nvCxnSpPr>
      <xdr:spPr>
        <a:xfrm>
          <a:off x="38836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577674D3-955F-4316-89DB-7CF8C559F9F3}"/>
            </a:ext>
          </a:extLst>
        </xdr:cNvPr>
        <xdr:cNvSpPr txBox="1"/>
      </xdr:nvSpPr>
      <xdr:spPr>
        <a:xfrm>
          <a:off x="398399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77" name="直線コネクタ 76">
          <a:extLst>
            <a:ext uri="{FF2B5EF4-FFF2-40B4-BE49-F238E27FC236}">
              <a16:creationId xmlns:a16="http://schemas.microsoft.com/office/drawing/2014/main" id="{D76B1B19-7400-4699-9264-6DC849164A4D}"/>
            </a:ext>
          </a:extLst>
        </xdr:cNvPr>
        <xdr:cNvCxnSpPr/>
      </xdr:nvCxnSpPr>
      <xdr:spPr>
        <a:xfrm>
          <a:off x="3883660" y="948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359CDC3A-3586-4766-8790-B35DACC2653E}"/>
            </a:ext>
          </a:extLst>
        </xdr:cNvPr>
        <xdr:cNvSpPr txBox="1"/>
      </xdr:nvSpPr>
      <xdr:spPr>
        <a:xfrm>
          <a:off x="398399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79" name="フローチャート: 判断 78">
          <a:extLst>
            <a:ext uri="{FF2B5EF4-FFF2-40B4-BE49-F238E27FC236}">
              <a16:creationId xmlns:a16="http://schemas.microsoft.com/office/drawing/2014/main" id="{D18C53F7-35AE-4F44-9C0E-11DE612C841F}"/>
            </a:ext>
          </a:extLst>
        </xdr:cNvPr>
        <xdr:cNvSpPr/>
      </xdr:nvSpPr>
      <xdr:spPr>
        <a:xfrm>
          <a:off x="3902710" y="103562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80" name="フローチャート: 判断 79">
          <a:extLst>
            <a:ext uri="{FF2B5EF4-FFF2-40B4-BE49-F238E27FC236}">
              <a16:creationId xmlns:a16="http://schemas.microsoft.com/office/drawing/2014/main" id="{6EE7AA02-115D-4CD2-93B6-B117FE1828F9}"/>
            </a:ext>
          </a:extLst>
        </xdr:cNvPr>
        <xdr:cNvSpPr/>
      </xdr:nvSpPr>
      <xdr:spPr>
        <a:xfrm>
          <a:off x="3207385" y="10321925"/>
          <a:ext cx="692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81" name="フローチャート: 判断 80">
          <a:extLst>
            <a:ext uri="{FF2B5EF4-FFF2-40B4-BE49-F238E27FC236}">
              <a16:creationId xmlns:a16="http://schemas.microsoft.com/office/drawing/2014/main" id="{DF79DD38-4AE6-47ED-A48E-48733BFB69F0}"/>
            </a:ext>
          </a:extLst>
        </xdr:cNvPr>
        <xdr:cNvSpPr/>
      </xdr:nvSpPr>
      <xdr:spPr>
        <a:xfrm>
          <a:off x="2428875" y="1029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82" name="フローチャート: 判断 81">
          <a:extLst>
            <a:ext uri="{FF2B5EF4-FFF2-40B4-BE49-F238E27FC236}">
              <a16:creationId xmlns:a16="http://schemas.microsoft.com/office/drawing/2014/main" id="{2DCBAEA8-7A76-417E-BFD1-684738554133}"/>
            </a:ext>
          </a:extLst>
        </xdr:cNvPr>
        <xdr:cNvSpPr/>
      </xdr:nvSpPr>
      <xdr:spPr>
        <a:xfrm>
          <a:off x="1678940" y="1030478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a:extLst>
            <a:ext uri="{FF2B5EF4-FFF2-40B4-BE49-F238E27FC236}">
              <a16:creationId xmlns:a16="http://schemas.microsoft.com/office/drawing/2014/main" id="{ED86F62E-9746-4B45-8303-2DB6CEEF8776}"/>
            </a:ext>
          </a:extLst>
        </xdr:cNvPr>
        <xdr:cNvSpPr/>
      </xdr:nvSpPr>
      <xdr:spPr>
        <a:xfrm>
          <a:off x="940435" y="10333355"/>
          <a:ext cx="692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BB785CAE-0185-4B8E-983E-5FB044545328}"/>
            </a:ext>
          </a:extLst>
        </xdr:cNvPr>
        <xdr:cNvSpPr txBox="1"/>
      </xdr:nvSpPr>
      <xdr:spPr>
        <a:xfrm>
          <a:off x="378396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09F53F3-4FF9-4FA6-904C-23D56E5981EB}"/>
            </a:ext>
          </a:extLst>
        </xdr:cNvPr>
        <xdr:cNvSpPr txBox="1"/>
      </xdr:nvSpPr>
      <xdr:spPr>
        <a:xfrm>
          <a:off x="307911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253E38D-55C9-4A2D-ADD7-1377F011BA6D}"/>
            </a:ext>
          </a:extLst>
        </xdr:cNvPr>
        <xdr:cNvSpPr txBox="1"/>
      </xdr:nvSpPr>
      <xdr:spPr>
        <a:xfrm>
          <a:off x="232156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F3EBCC4-5226-42E6-BDCD-53E8B9A94A79}"/>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633D32A-90A2-4FE1-A969-B7DA5443C151}"/>
            </a:ext>
          </a:extLst>
        </xdr:cNvPr>
        <xdr:cNvSpPr txBox="1"/>
      </xdr:nvSpPr>
      <xdr:spPr>
        <a:xfrm>
          <a:off x="81216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99695</xdr:rowOff>
    </xdr:from>
    <xdr:to>
      <xdr:col>24</xdr:col>
      <xdr:colOff>114300</xdr:colOff>
      <xdr:row>62</xdr:row>
      <xdr:rowOff>29845</xdr:rowOff>
    </xdr:to>
    <xdr:sp macro="" textlink="">
      <xdr:nvSpPr>
        <xdr:cNvPr id="89" name="楕円 88">
          <a:extLst>
            <a:ext uri="{FF2B5EF4-FFF2-40B4-BE49-F238E27FC236}">
              <a16:creationId xmlns:a16="http://schemas.microsoft.com/office/drawing/2014/main" id="{82270FF8-EEDA-43C4-A53A-BE3744BF1370}"/>
            </a:ext>
          </a:extLst>
        </xdr:cNvPr>
        <xdr:cNvSpPr/>
      </xdr:nvSpPr>
      <xdr:spPr>
        <a:xfrm>
          <a:off x="3902710" y="105543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78122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7DF43CD0-2612-4D20-B681-761CAAB29032}"/>
            </a:ext>
          </a:extLst>
        </xdr:cNvPr>
        <xdr:cNvSpPr txBox="1"/>
      </xdr:nvSpPr>
      <xdr:spPr>
        <a:xfrm>
          <a:off x="3983990"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91" name="楕円 90">
          <a:extLst>
            <a:ext uri="{FF2B5EF4-FFF2-40B4-BE49-F238E27FC236}">
              <a16:creationId xmlns:a16="http://schemas.microsoft.com/office/drawing/2014/main" id="{A7B71DE5-DF18-4332-95BB-1D16065C9BB6}"/>
            </a:ext>
          </a:extLst>
        </xdr:cNvPr>
        <xdr:cNvSpPr/>
      </xdr:nvSpPr>
      <xdr:spPr>
        <a:xfrm>
          <a:off x="3207385" y="10546715"/>
          <a:ext cx="692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150495</xdr:rowOff>
    </xdr:to>
    <xdr:cxnSp macro="">
      <xdr:nvCxnSpPr>
        <xdr:cNvPr id="92" name="直線コネクタ 91">
          <a:extLst>
            <a:ext uri="{FF2B5EF4-FFF2-40B4-BE49-F238E27FC236}">
              <a16:creationId xmlns:a16="http://schemas.microsoft.com/office/drawing/2014/main" id="{4EC51393-FA06-4009-8CE6-807E9215057F}"/>
            </a:ext>
          </a:extLst>
        </xdr:cNvPr>
        <xdr:cNvCxnSpPr/>
      </xdr:nvCxnSpPr>
      <xdr:spPr>
        <a:xfrm>
          <a:off x="3241040" y="10591800"/>
          <a:ext cx="7048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162560</xdr:rowOff>
    </xdr:from>
    <xdr:to>
      <xdr:col>15</xdr:col>
      <xdr:colOff>101600</xdr:colOff>
      <xdr:row>63</xdr:row>
      <xdr:rowOff>92710</xdr:rowOff>
    </xdr:to>
    <xdr:sp macro="" textlink="">
      <xdr:nvSpPr>
        <xdr:cNvPr id="93" name="楕円 92">
          <a:extLst>
            <a:ext uri="{FF2B5EF4-FFF2-40B4-BE49-F238E27FC236}">
              <a16:creationId xmlns:a16="http://schemas.microsoft.com/office/drawing/2014/main" id="{B10F6AFF-6BA1-440C-8FBE-666699257F13}"/>
            </a:ext>
          </a:extLst>
        </xdr:cNvPr>
        <xdr:cNvSpPr/>
      </xdr:nvSpPr>
      <xdr:spPr>
        <a:xfrm>
          <a:off x="2428875" y="10794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63</xdr:row>
      <xdr:rowOff>41910</xdr:rowOff>
    </xdr:to>
    <xdr:cxnSp macro="">
      <xdr:nvCxnSpPr>
        <xdr:cNvPr id="94" name="直線コネクタ 93">
          <a:extLst>
            <a:ext uri="{FF2B5EF4-FFF2-40B4-BE49-F238E27FC236}">
              <a16:creationId xmlns:a16="http://schemas.microsoft.com/office/drawing/2014/main" id="{695FAB76-CB90-4456-9487-6245EE0F2CF7}"/>
            </a:ext>
          </a:extLst>
        </xdr:cNvPr>
        <xdr:cNvCxnSpPr/>
      </xdr:nvCxnSpPr>
      <xdr:spPr>
        <a:xfrm flipV="1">
          <a:off x="2483485" y="10591800"/>
          <a:ext cx="757555"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141605</xdr:rowOff>
    </xdr:from>
    <xdr:to>
      <xdr:col>10</xdr:col>
      <xdr:colOff>165100</xdr:colOff>
      <xdr:row>63</xdr:row>
      <xdr:rowOff>71755</xdr:rowOff>
    </xdr:to>
    <xdr:sp macro="" textlink="">
      <xdr:nvSpPr>
        <xdr:cNvPr id="95" name="楕円 94">
          <a:extLst>
            <a:ext uri="{FF2B5EF4-FFF2-40B4-BE49-F238E27FC236}">
              <a16:creationId xmlns:a16="http://schemas.microsoft.com/office/drawing/2014/main" id="{D5B1CD35-29A5-43E1-859D-948A1198E0A5}"/>
            </a:ext>
          </a:extLst>
        </xdr:cNvPr>
        <xdr:cNvSpPr/>
      </xdr:nvSpPr>
      <xdr:spPr>
        <a:xfrm>
          <a:off x="1678940" y="107696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20955</xdr:rowOff>
    </xdr:from>
    <xdr:to>
      <xdr:col>15</xdr:col>
      <xdr:colOff>50800</xdr:colOff>
      <xdr:row>63</xdr:row>
      <xdr:rowOff>41910</xdr:rowOff>
    </xdr:to>
    <xdr:cxnSp macro="">
      <xdr:nvCxnSpPr>
        <xdr:cNvPr id="96" name="直線コネクタ 95">
          <a:extLst>
            <a:ext uri="{FF2B5EF4-FFF2-40B4-BE49-F238E27FC236}">
              <a16:creationId xmlns:a16="http://schemas.microsoft.com/office/drawing/2014/main" id="{CACE2703-E8B8-4546-81B4-965FB33871EE}"/>
            </a:ext>
          </a:extLst>
        </xdr:cNvPr>
        <xdr:cNvCxnSpPr/>
      </xdr:nvCxnSpPr>
      <xdr:spPr>
        <a:xfrm>
          <a:off x="1733550" y="10818495"/>
          <a:ext cx="74993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111125</xdr:rowOff>
    </xdr:from>
    <xdr:to>
      <xdr:col>6</xdr:col>
      <xdr:colOff>38100</xdr:colOff>
      <xdr:row>63</xdr:row>
      <xdr:rowOff>41275</xdr:rowOff>
    </xdr:to>
    <xdr:sp macro="" textlink="">
      <xdr:nvSpPr>
        <xdr:cNvPr id="97" name="楕円 96">
          <a:extLst>
            <a:ext uri="{FF2B5EF4-FFF2-40B4-BE49-F238E27FC236}">
              <a16:creationId xmlns:a16="http://schemas.microsoft.com/office/drawing/2014/main" id="{3EAC21A0-B4D4-4B05-9EBF-A78D5BE9FC41}"/>
            </a:ext>
          </a:extLst>
        </xdr:cNvPr>
        <xdr:cNvSpPr/>
      </xdr:nvSpPr>
      <xdr:spPr>
        <a:xfrm>
          <a:off x="940435" y="10741025"/>
          <a:ext cx="692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161925</xdr:rowOff>
    </xdr:from>
    <xdr:to>
      <xdr:col>10</xdr:col>
      <xdr:colOff>114300</xdr:colOff>
      <xdr:row>63</xdr:row>
      <xdr:rowOff>20955</xdr:rowOff>
    </xdr:to>
    <xdr:cxnSp macro="">
      <xdr:nvCxnSpPr>
        <xdr:cNvPr id="98" name="直線コネクタ 97">
          <a:extLst>
            <a:ext uri="{FF2B5EF4-FFF2-40B4-BE49-F238E27FC236}">
              <a16:creationId xmlns:a16="http://schemas.microsoft.com/office/drawing/2014/main" id="{63413815-D634-4314-B8FF-1AD11959969A}"/>
            </a:ext>
          </a:extLst>
        </xdr:cNvPr>
        <xdr:cNvCxnSpPr/>
      </xdr:nvCxnSpPr>
      <xdr:spPr>
        <a:xfrm>
          <a:off x="974090" y="10793730"/>
          <a:ext cx="7594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99" name="n_1aveValue【体育館・プール】&#10;有形固定資産減価償却率">
          <a:extLst>
            <a:ext uri="{FF2B5EF4-FFF2-40B4-BE49-F238E27FC236}">
              <a16:creationId xmlns:a16="http://schemas.microsoft.com/office/drawing/2014/main" id="{747F530A-B9E1-4BFC-8AFE-6FE60E2A22E6}"/>
            </a:ext>
          </a:extLst>
        </xdr:cNvPr>
        <xdr:cNvSpPr txBox="1"/>
      </xdr:nvSpPr>
      <xdr:spPr>
        <a:xfrm>
          <a:off x="306769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00" name="n_2aveValue【体育館・プール】&#10;有形固定資産減価償却率">
          <a:extLst>
            <a:ext uri="{FF2B5EF4-FFF2-40B4-BE49-F238E27FC236}">
              <a16:creationId xmlns:a16="http://schemas.microsoft.com/office/drawing/2014/main" id="{74CDE78F-E1A9-4060-AB39-C83538BBA13B}"/>
            </a:ext>
          </a:extLst>
        </xdr:cNvPr>
        <xdr:cNvSpPr txBox="1"/>
      </xdr:nvSpPr>
      <xdr:spPr>
        <a:xfrm>
          <a:off x="230569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01" name="n_3aveValue【体育館・プール】&#10;有形固定資産減価償却率">
          <a:extLst>
            <a:ext uri="{FF2B5EF4-FFF2-40B4-BE49-F238E27FC236}">
              <a16:creationId xmlns:a16="http://schemas.microsoft.com/office/drawing/2014/main" id="{9FD01727-6E3A-4B2D-BE85-F7C7AB10BC01}"/>
            </a:ext>
          </a:extLst>
        </xdr:cNvPr>
        <xdr:cNvSpPr txBox="1"/>
      </xdr:nvSpPr>
      <xdr:spPr>
        <a:xfrm>
          <a:off x="1555759"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02" name="n_4aveValue【体育館・プール】&#10;有形固定資産減価償却率">
          <a:extLst>
            <a:ext uri="{FF2B5EF4-FFF2-40B4-BE49-F238E27FC236}">
              <a16:creationId xmlns:a16="http://schemas.microsoft.com/office/drawing/2014/main" id="{DA27C370-797D-4BAA-BEC7-69E3E7EC0881}"/>
            </a:ext>
          </a:extLst>
        </xdr:cNvPr>
        <xdr:cNvSpPr txBox="1"/>
      </xdr:nvSpPr>
      <xdr:spPr>
        <a:xfrm>
          <a:off x="807729"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103" name="n_1mainValue【体育館・プール】&#10;有形固定資産減価償却率">
          <a:extLst>
            <a:ext uri="{FF2B5EF4-FFF2-40B4-BE49-F238E27FC236}">
              <a16:creationId xmlns:a16="http://schemas.microsoft.com/office/drawing/2014/main" id="{9B679513-2482-4959-B6E8-55DC27022FA5}"/>
            </a:ext>
          </a:extLst>
        </xdr:cNvPr>
        <xdr:cNvSpPr txBox="1"/>
      </xdr:nvSpPr>
      <xdr:spPr>
        <a:xfrm>
          <a:off x="306769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83837</xdr:rowOff>
    </xdr:from>
    <xdr:ext cx="405111" cy="259045"/>
    <xdr:sp macro="" textlink="">
      <xdr:nvSpPr>
        <xdr:cNvPr id="104" name="n_2mainValue【体育館・プール】&#10;有形固定資産減価償却率">
          <a:extLst>
            <a:ext uri="{FF2B5EF4-FFF2-40B4-BE49-F238E27FC236}">
              <a16:creationId xmlns:a16="http://schemas.microsoft.com/office/drawing/2014/main" id="{B5753512-0914-4862-9D65-02778AD02C61}"/>
            </a:ext>
          </a:extLst>
        </xdr:cNvPr>
        <xdr:cNvSpPr txBox="1"/>
      </xdr:nvSpPr>
      <xdr:spPr>
        <a:xfrm>
          <a:off x="230569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62882</xdr:rowOff>
    </xdr:from>
    <xdr:ext cx="405111" cy="259045"/>
    <xdr:sp macro="" textlink="">
      <xdr:nvSpPr>
        <xdr:cNvPr id="105" name="n_3mainValue【体育館・プール】&#10;有形固定資産減価償却率">
          <a:extLst>
            <a:ext uri="{FF2B5EF4-FFF2-40B4-BE49-F238E27FC236}">
              <a16:creationId xmlns:a16="http://schemas.microsoft.com/office/drawing/2014/main" id="{CA58521B-9A88-40C9-9221-B2681AB34E43}"/>
            </a:ext>
          </a:extLst>
        </xdr:cNvPr>
        <xdr:cNvSpPr txBox="1"/>
      </xdr:nvSpPr>
      <xdr:spPr>
        <a:xfrm>
          <a:off x="1555759"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32402</xdr:rowOff>
    </xdr:from>
    <xdr:ext cx="405111" cy="259045"/>
    <xdr:sp macro="" textlink="">
      <xdr:nvSpPr>
        <xdr:cNvPr id="106" name="n_4mainValue【体育館・プール】&#10;有形固定資産減価償却率">
          <a:extLst>
            <a:ext uri="{FF2B5EF4-FFF2-40B4-BE49-F238E27FC236}">
              <a16:creationId xmlns:a16="http://schemas.microsoft.com/office/drawing/2014/main" id="{FD15CFA6-8CBF-42C2-807E-B5F21208F850}"/>
            </a:ext>
          </a:extLst>
        </xdr:cNvPr>
        <xdr:cNvSpPr txBox="1"/>
      </xdr:nvSpPr>
      <xdr:spPr>
        <a:xfrm>
          <a:off x="807729"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3681D6FE-28D8-4A9C-A9D3-E7102195FF90}"/>
            </a:ext>
          </a:extLst>
        </xdr:cNvPr>
        <xdr:cNvSpPr/>
      </xdr:nvSpPr>
      <xdr:spPr>
        <a:xfrm>
          <a:off x="5636260" y="8001000"/>
          <a:ext cx="4010025"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D6EC28F0-8950-41D3-92E3-BB28473A9B07}"/>
            </a:ext>
          </a:extLst>
        </xdr:cNvPr>
        <xdr:cNvSpPr/>
      </xdr:nvSpPr>
      <xdr:spPr>
        <a:xfrm>
          <a:off x="5727065"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8B31856-4DBA-4BEF-B881-C4085BC0FA9B}"/>
            </a:ext>
          </a:extLst>
        </xdr:cNvPr>
        <xdr:cNvSpPr/>
      </xdr:nvSpPr>
      <xdr:spPr>
        <a:xfrm>
          <a:off x="5727065"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FDC617BF-2EE6-42AA-B98A-B4ADAB103219}"/>
            </a:ext>
          </a:extLst>
        </xdr:cNvPr>
        <xdr:cNvSpPr/>
      </xdr:nvSpPr>
      <xdr:spPr>
        <a:xfrm>
          <a:off x="660781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403B83EF-19E5-481D-B72F-C7A7F4A30490}"/>
            </a:ext>
          </a:extLst>
        </xdr:cNvPr>
        <xdr:cNvSpPr/>
      </xdr:nvSpPr>
      <xdr:spPr>
        <a:xfrm>
          <a:off x="660781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B05915A2-00EF-494D-BA82-4DB74690177B}"/>
            </a:ext>
          </a:extLst>
        </xdr:cNvPr>
        <xdr:cNvSpPr/>
      </xdr:nvSpPr>
      <xdr:spPr>
        <a:xfrm>
          <a:off x="757936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E2CA256F-C599-45BB-A781-29B67B6FEEB5}"/>
            </a:ext>
          </a:extLst>
        </xdr:cNvPr>
        <xdr:cNvSpPr/>
      </xdr:nvSpPr>
      <xdr:spPr>
        <a:xfrm>
          <a:off x="757936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1399D2BE-9CB7-4152-8808-9401CE6D2A04}"/>
            </a:ext>
          </a:extLst>
        </xdr:cNvPr>
        <xdr:cNvSpPr/>
      </xdr:nvSpPr>
      <xdr:spPr>
        <a:xfrm>
          <a:off x="5636260" y="9140190"/>
          <a:ext cx="4010025"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E8888A2D-15A5-40E9-9D06-4F82DC99C3A6}"/>
            </a:ext>
          </a:extLst>
        </xdr:cNvPr>
        <xdr:cNvSpPr txBox="1"/>
      </xdr:nvSpPr>
      <xdr:spPr>
        <a:xfrm>
          <a:off x="559816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FC7128F6-3831-48B8-B735-970AE365D1A6}"/>
            </a:ext>
          </a:extLst>
        </xdr:cNvPr>
        <xdr:cNvCxnSpPr/>
      </xdr:nvCxnSpPr>
      <xdr:spPr>
        <a:xfrm>
          <a:off x="563626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E62761BB-0015-48FD-B645-3D86C1F59435}"/>
            </a:ext>
          </a:extLst>
        </xdr:cNvPr>
        <xdr:cNvCxnSpPr/>
      </xdr:nvCxnSpPr>
      <xdr:spPr>
        <a:xfrm>
          <a:off x="5636260" y="1110723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B49A829D-B8D7-4C73-B963-9AA9963B6B2C}"/>
            </a:ext>
          </a:extLst>
        </xdr:cNvPr>
        <xdr:cNvSpPr txBox="1"/>
      </xdr:nvSpPr>
      <xdr:spPr>
        <a:xfrm>
          <a:off x="52224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457F5604-6CDC-4597-8274-D219DC9DACBA}"/>
            </a:ext>
          </a:extLst>
        </xdr:cNvPr>
        <xdr:cNvCxnSpPr/>
      </xdr:nvCxnSpPr>
      <xdr:spPr>
        <a:xfrm>
          <a:off x="5636260" y="1077495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C940D8C5-B805-4419-8D69-5564B61946E1}"/>
            </a:ext>
          </a:extLst>
        </xdr:cNvPr>
        <xdr:cNvSpPr txBox="1"/>
      </xdr:nvSpPr>
      <xdr:spPr>
        <a:xfrm>
          <a:off x="52224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47F2979D-1E43-49DB-B04F-758E3075F1FE}"/>
            </a:ext>
          </a:extLst>
        </xdr:cNvPr>
        <xdr:cNvCxnSpPr/>
      </xdr:nvCxnSpPr>
      <xdr:spPr>
        <a:xfrm>
          <a:off x="5636260" y="1045219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369D0E3E-97F2-44B2-9B0C-74EF3C133DBB}"/>
            </a:ext>
          </a:extLst>
        </xdr:cNvPr>
        <xdr:cNvSpPr txBox="1"/>
      </xdr:nvSpPr>
      <xdr:spPr>
        <a:xfrm>
          <a:off x="52224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AEB7CE94-A1B6-43ED-8AAD-F2AA129957A2}"/>
            </a:ext>
          </a:extLst>
        </xdr:cNvPr>
        <xdr:cNvCxnSpPr/>
      </xdr:nvCxnSpPr>
      <xdr:spPr>
        <a:xfrm>
          <a:off x="5636260" y="1012562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972C8BAD-9FBF-41B6-BF42-69C173C770C2}"/>
            </a:ext>
          </a:extLst>
        </xdr:cNvPr>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DFD557B6-7080-48BF-A42A-D94FC6A852A7}"/>
            </a:ext>
          </a:extLst>
        </xdr:cNvPr>
        <xdr:cNvCxnSpPr/>
      </xdr:nvCxnSpPr>
      <xdr:spPr>
        <a:xfrm>
          <a:off x="5636260" y="979333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536275A5-10E6-4660-99D0-CEAE2DB5E83F}"/>
            </a:ext>
          </a:extLst>
        </xdr:cNvPr>
        <xdr:cNvSpPr txBox="1"/>
      </xdr:nvSpPr>
      <xdr:spPr>
        <a:xfrm>
          <a:off x="52224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2322830D-3199-4966-8509-EA5B8380130D}"/>
            </a:ext>
          </a:extLst>
        </xdr:cNvPr>
        <xdr:cNvCxnSpPr/>
      </xdr:nvCxnSpPr>
      <xdr:spPr>
        <a:xfrm>
          <a:off x="563626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35B19F0C-8595-4579-8B69-DEE292772569}"/>
            </a:ext>
          </a:extLst>
        </xdr:cNvPr>
        <xdr:cNvSpPr txBox="1"/>
      </xdr:nvSpPr>
      <xdr:spPr>
        <a:xfrm>
          <a:off x="52224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73FBE944-4881-4081-BEED-7DC326F18CFA}"/>
            </a:ext>
          </a:extLst>
        </xdr:cNvPr>
        <xdr:cNvCxnSpPr/>
      </xdr:nvCxnSpPr>
      <xdr:spPr>
        <a:xfrm>
          <a:off x="5636260" y="914019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F9642004-846D-484D-8802-C7A013D15F71}"/>
            </a:ext>
          </a:extLst>
        </xdr:cNvPr>
        <xdr:cNvSpPr txBox="1"/>
      </xdr:nvSpPr>
      <xdr:spPr>
        <a:xfrm>
          <a:off x="52224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E008F231-7AC1-4E96-B860-7451B9EDF3F6}"/>
            </a:ext>
          </a:extLst>
        </xdr:cNvPr>
        <xdr:cNvSpPr/>
      </xdr:nvSpPr>
      <xdr:spPr>
        <a:xfrm>
          <a:off x="5636260" y="9140190"/>
          <a:ext cx="4010025"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132" name="直線コネクタ 131">
          <a:extLst>
            <a:ext uri="{FF2B5EF4-FFF2-40B4-BE49-F238E27FC236}">
              <a16:creationId xmlns:a16="http://schemas.microsoft.com/office/drawing/2014/main" id="{2ACCAE81-626E-427D-85B9-FCF2CB502EAB}"/>
            </a:ext>
          </a:extLst>
        </xdr:cNvPr>
        <xdr:cNvCxnSpPr/>
      </xdr:nvCxnSpPr>
      <xdr:spPr>
        <a:xfrm flipV="1">
          <a:off x="8905240" y="9513842"/>
          <a:ext cx="0" cy="1564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133" name="【体育館・プール】&#10;一人当たり面積最小値テキスト">
          <a:extLst>
            <a:ext uri="{FF2B5EF4-FFF2-40B4-BE49-F238E27FC236}">
              <a16:creationId xmlns:a16="http://schemas.microsoft.com/office/drawing/2014/main" id="{96BD427C-88C0-4C41-849F-5CA2BFB315DE}"/>
            </a:ext>
          </a:extLst>
        </xdr:cNvPr>
        <xdr:cNvSpPr txBox="1"/>
      </xdr:nvSpPr>
      <xdr:spPr>
        <a:xfrm>
          <a:off x="8943975"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134" name="直線コネクタ 133">
          <a:extLst>
            <a:ext uri="{FF2B5EF4-FFF2-40B4-BE49-F238E27FC236}">
              <a16:creationId xmlns:a16="http://schemas.microsoft.com/office/drawing/2014/main" id="{A02A231D-5DDA-449C-AB83-5A70978388BF}"/>
            </a:ext>
          </a:extLst>
        </xdr:cNvPr>
        <xdr:cNvCxnSpPr/>
      </xdr:nvCxnSpPr>
      <xdr:spPr>
        <a:xfrm>
          <a:off x="8841740" y="11078664"/>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135" name="【体育館・プール】&#10;一人当たり面積最大値テキスト">
          <a:extLst>
            <a:ext uri="{FF2B5EF4-FFF2-40B4-BE49-F238E27FC236}">
              <a16:creationId xmlns:a16="http://schemas.microsoft.com/office/drawing/2014/main" id="{C96228B6-A7CE-43F6-A599-0855240ABD78}"/>
            </a:ext>
          </a:extLst>
        </xdr:cNvPr>
        <xdr:cNvSpPr txBox="1"/>
      </xdr:nvSpPr>
      <xdr:spPr>
        <a:xfrm>
          <a:off x="8943975" y="928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136" name="直線コネクタ 135">
          <a:extLst>
            <a:ext uri="{FF2B5EF4-FFF2-40B4-BE49-F238E27FC236}">
              <a16:creationId xmlns:a16="http://schemas.microsoft.com/office/drawing/2014/main" id="{653F0E41-8346-4042-A2FF-E6759B7F3907}"/>
            </a:ext>
          </a:extLst>
        </xdr:cNvPr>
        <xdr:cNvCxnSpPr/>
      </xdr:nvCxnSpPr>
      <xdr:spPr>
        <a:xfrm>
          <a:off x="8841740" y="951384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162214</xdr:rowOff>
    </xdr:from>
    <xdr:ext cx="469744" cy="259045"/>
    <xdr:sp macro="" textlink="">
      <xdr:nvSpPr>
        <xdr:cNvPr id="137" name="【体育館・プール】&#10;一人当たり面積平均値テキスト">
          <a:extLst>
            <a:ext uri="{FF2B5EF4-FFF2-40B4-BE49-F238E27FC236}">
              <a16:creationId xmlns:a16="http://schemas.microsoft.com/office/drawing/2014/main" id="{887E4C62-81DE-4B3C-B5D5-9D53F9A38E99}"/>
            </a:ext>
          </a:extLst>
        </xdr:cNvPr>
        <xdr:cNvSpPr txBox="1"/>
      </xdr:nvSpPr>
      <xdr:spPr>
        <a:xfrm>
          <a:off x="8943975" y="10622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138" name="フローチャート: 判断 137">
          <a:extLst>
            <a:ext uri="{FF2B5EF4-FFF2-40B4-BE49-F238E27FC236}">
              <a16:creationId xmlns:a16="http://schemas.microsoft.com/office/drawing/2014/main" id="{E16808B4-911A-4FB7-B8FA-FE6E51B6A356}"/>
            </a:ext>
          </a:extLst>
        </xdr:cNvPr>
        <xdr:cNvSpPr/>
      </xdr:nvSpPr>
      <xdr:spPr>
        <a:xfrm>
          <a:off x="8879840" y="10646047"/>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139" name="フローチャート: 判断 138">
          <a:extLst>
            <a:ext uri="{FF2B5EF4-FFF2-40B4-BE49-F238E27FC236}">
              <a16:creationId xmlns:a16="http://schemas.microsoft.com/office/drawing/2014/main" id="{0293D87E-AD73-48AA-A73C-15F9983A03BE}"/>
            </a:ext>
          </a:extLst>
        </xdr:cNvPr>
        <xdr:cNvSpPr/>
      </xdr:nvSpPr>
      <xdr:spPr>
        <a:xfrm>
          <a:off x="8155940" y="10637611"/>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140" name="フローチャート: 判断 139">
          <a:extLst>
            <a:ext uri="{FF2B5EF4-FFF2-40B4-BE49-F238E27FC236}">
              <a16:creationId xmlns:a16="http://schemas.microsoft.com/office/drawing/2014/main" id="{3F7F34CE-1DE3-43B2-9B0D-750FF9E7637E}"/>
            </a:ext>
          </a:extLst>
        </xdr:cNvPr>
        <xdr:cNvSpPr/>
      </xdr:nvSpPr>
      <xdr:spPr>
        <a:xfrm>
          <a:off x="7417435" y="10621282"/>
          <a:ext cx="692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141" name="フローチャート: 判断 140">
          <a:extLst>
            <a:ext uri="{FF2B5EF4-FFF2-40B4-BE49-F238E27FC236}">
              <a16:creationId xmlns:a16="http://schemas.microsoft.com/office/drawing/2014/main" id="{FCA58F53-01A6-474A-8DA5-51EC86502271}"/>
            </a:ext>
          </a:extLst>
        </xdr:cNvPr>
        <xdr:cNvSpPr/>
      </xdr:nvSpPr>
      <xdr:spPr>
        <a:xfrm>
          <a:off x="6638925" y="106329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142" name="フローチャート: 判断 141">
          <a:extLst>
            <a:ext uri="{FF2B5EF4-FFF2-40B4-BE49-F238E27FC236}">
              <a16:creationId xmlns:a16="http://schemas.microsoft.com/office/drawing/2014/main" id="{76853192-8F15-4FB8-A56B-FBF83A80185B}"/>
            </a:ext>
          </a:extLst>
        </xdr:cNvPr>
        <xdr:cNvSpPr/>
      </xdr:nvSpPr>
      <xdr:spPr>
        <a:xfrm>
          <a:off x="5888990" y="10649313"/>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8055514-795F-4817-9ED3-FBE8A8C26748}"/>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71054865-55B6-4479-B353-5F011CD21C75}"/>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42645A2-A74C-429E-938D-D369F8635BEA}"/>
            </a:ext>
          </a:extLst>
        </xdr:cNvPr>
        <xdr:cNvSpPr txBox="1"/>
      </xdr:nvSpPr>
      <xdr:spPr>
        <a:xfrm>
          <a:off x="728916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40909C4-C5BD-4BA4-AFC9-E2CDD5819578}"/>
            </a:ext>
          </a:extLst>
        </xdr:cNvPr>
        <xdr:cNvSpPr txBox="1"/>
      </xdr:nvSpPr>
      <xdr:spPr>
        <a:xfrm>
          <a:off x="6531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C516D864-BCF3-4E0E-A006-B80E9EDC0D0D}"/>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130991</xdr:rowOff>
    </xdr:from>
    <xdr:to>
      <xdr:col>55</xdr:col>
      <xdr:colOff>50800</xdr:colOff>
      <xdr:row>61</xdr:row>
      <xdr:rowOff>61141</xdr:rowOff>
    </xdr:to>
    <xdr:sp macro="" textlink="">
      <xdr:nvSpPr>
        <xdr:cNvPr id="148" name="楕円 147">
          <a:extLst>
            <a:ext uri="{FF2B5EF4-FFF2-40B4-BE49-F238E27FC236}">
              <a16:creationId xmlns:a16="http://schemas.microsoft.com/office/drawing/2014/main" id="{95289F40-7828-4F60-AEE3-2A3D82B64E02}"/>
            </a:ext>
          </a:extLst>
        </xdr:cNvPr>
        <xdr:cNvSpPr/>
      </xdr:nvSpPr>
      <xdr:spPr>
        <a:xfrm>
          <a:off x="8879840" y="10421801"/>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153868</xdr:rowOff>
    </xdr:from>
    <xdr:ext cx="469744" cy="259045"/>
    <xdr:sp macro="" textlink="">
      <xdr:nvSpPr>
        <xdr:cNvPr id="149" name="【体育館・プール】&#10;一人当たり面積該当値テキスト">
          <a:extLst>
            <a:ext uri="{FF2B5EF4-FFF2-40B4-BE49-F238E27FC236}">
              <a16:creationId xmlns:a16="http://schemas.microsoft.com/office/drawing/2014/main" id="{81050E3B-4BE5-4356-855F-3520AF7F4CE6}"/>
            </a:ext>
          </a:extLst>
        </xdr:cNvPr>
        <xdr:cNvSpPr txBox="1"/>
      </xdr:nvSpPr>
      <xdr:spPr>
        <a:xfrm>
          <a:off x="8943975" y="1026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133169</xdr:rowOff>
    </xdr:from>
    <xdr:to>
      <xdr:col>50</xdr:col>
      <xdr:colOff>165100</xdr:colOff>
      <xdr:row>61</xdr:row>
      <xdr:rowOff>63319</xdr:rowOff>
    </xdr:to>
    <xdr:sp macro="" textlink="">
      <xdr:nvSpPr>
        <xdr:cNvPr id="150" name="楕円 149">
          <a:extLst>
            <a:ext uri="{FF2B5EF4-FFF2-40B4-BE49-F238E27FC236}">
              <a16:creationId xmlns:a16="http://schemas.microsoft.com/office/drawing/2014/main" id="{81D295E8-2545-4E8B-A71C-ED16A3A17D1E}"/>
            </a:ext>
          </a:extLst>
        </xdr:cNvPr>
        <xdr:cNvSpPr/>
      </xdr:nvSpPr>
      <xdr:spPr>
        <a:xfrm>
          <a:off x="8155940" y="10423979"/>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10341</xdr:rowOff>
    </xdr:from>
    <xdr:to>
      <xdr:col>55</xdr:col>
      <xdr:colOff>0</xdr:colOff>
      <xdr:row>61</xdr:row>
      <xdr:rowOff>12519</xdr:rowOff>
    </xdr:to>
    <xdr:cxnSp macro="">
      <xdr:nvCxnSpPr>
        <xdr:cNvPr id="151" name="直線コネクタ 150">
          <a:extLst>
            <a:ext uri="{FF2B5EF4-FFF2-40B4-BE49-F238E27FC236}">
              <a16:creationId xmlns:a16="http://schemas.microsoft.com/office/drawing/2014/main" id="{21D6808E-2A10-4E69-BB72-15D967300E17}"/>
            </a:ext>
          </a:extLst>
        </xdr:cNvPr>
        <xdr:cNvCxnSpPr/>
      </xdr:nvCxnSpPr>
      <xdr:spPr>
        <a:xfrm flipV="1">
          <a:off x="8210550" y="10470696"/>
          <a:ext cx="695325"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4717</xdr:rowOff>
    </xdr:from>
    <xdr:to>
      <xdr:col>46</xdr:col>
      <xdr:colOff>38100</xdr:colOff>
      <xdr:row>62</xdr:row>
      <xdr:rowOff>106317</xdr:rowOff>
    </xdr:to>
    <xdr:sp macro="" textlink="">
      <xdr:nvSpPr>
        <xdr:cNvPr id="152" name="楕円 151">
          <a:extLst>
            <a:ext uri="{FF2B5EF4-FFF2-40B4-BE49-F238E27FC236}">
              <a16:creationId xmlns:a16="http://schemas.microsoft.com/office/drawing/2014/main" id="{E73E22DA-2F72-41CB-9727-814F7F06AD35}"/>
            </a:ext>
          </a:extLst>
        </xdr:cNvPr>
        <xdr:cNvSpPr/>
      </xdr:nvSpPr>
      <xdr:spPr>
        <a:xfrm>
          <a:off x="7417435" y="10636522"/>
          <a:ext cx="692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12519</xdr:rowOff>
    </xdr:from>
    <xdr:to>
      <xdr:col>50</xdr:col>
      <xdr:colOff>114300</xdr:colOff>
      <xdr:row>62</xdr:row>
      <xdr:rowOff>55517</xdr:rowOff>
    </xdr:to>
    <xdr:cxnSp macro="">
      <xdr:nvCxnSpPr>
        <xdr:cNvPr id="153" name="直線コネクタ 152">
          <a:extLst>
            <a:ext uri="{FF2B5EF4-FFF2-40B4-BE49-F238E27FC236}">
              <a16:creationId xmlns:a16="http://schemas.microsoft.com/office/drawing/2014/main" id="{CC68FB90-3548-445B-8586-6F41BEB99ECA}"/>
            </a:ext>
          </a:extLst>
        </xdr:cNvPr>
        <xdr:cNvCxnSpPr/>
      </xdr:nvCxnSpPr>
      <xdr:spPr>
        <a:xfrm flipV="1">
          <a:off x="7451090" y="10474779"/>
          <a:ext cx="759460" cy="2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10160</xdr:rowOff>
    </xdr:from>
    <xdr:to>
      <xdr:col>41</xdr:col>
      <xdr:colOff>101600</xdr:colOff>
      <xdr:row>62</xdr:row>
      <xdr:rowOff>111760</xdr:rowOff>
    </xdr:to>
    <xdr:sp macro="" textlink="">
      <xdr:nvSpPr>
        <xdr:cNvPr id="154" name="楕円 153">
          <a:extLst>
            <a:ext uri="{FF2B5EF4-FFF2-40B4-BE49-F238E27FC236}">
              <a16:creationId xmlns:a16="http://schemas.microsoft.com/office/drawing/2014/main" id="{7DBAB06C-B59E-4627-893A-BB11B5E9284B}"/>
            </a:ext>
          </a:extLst>
        </xdr:cNvPr>
        <xdr:cNvSpPr/>
      </xdr:nvSpPr>
      <xdr:spPr>
        <a:xfrm>
          <a:off x="6638925" y="106419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55517</xdr:rowOff>
    </xdr:from>
    <xdr:to>
      <xdr:col>45</xdr:col>
      <xdr:colOff>177800</xdr:colOff>
      <xdr:row>62</xdr:row>
      <xdr:rowOff>60960</xdr:rowOff>
    </xdr:to>
    <xdr:cxnSp macro="">
      <xdr:nvCxnSpPr>
        <xdr:cNvPr id="155" name="直線コネクタ 154">
          <a:extLst>
            <a:ext uri="{FF2B5EF4-FFF2-40B4-BE49-F238E27FC236}">
              <a16:creationId xmlns:a16="http://schemas.microsoft.com/office/drawing/2014/main" id="{A6E3A43E-28F4-47C8-96BB-7F3D59214D58}"/>
            </a:ext>
          </a:extLst>
        </xdr:cNvPr>
        <xdr:cNvCxnSpPr/>
      </xdr:nvCxnSpPr>
      <xdr:spPr>
        <a:xfrm flipV="1">
          <a:off x="6693535" y="10689227"/>
          <a:ext cx="75755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11249</xdr:rowOff>
    </xdr:from>
    <xdr:to>
      <xdr:col>36</xdr:col>
      <xdr:colOff>165100</xdr:colOff>
      <xdr:row>62</xdr:row>
      <xdr:rowOff>112849</xdr:rowOff>
    </xdr:to>
    <xdr:sp macro="" textlink="">
      <xdr:nvSpPr>
        <xdr:cNvPr id="156" name="楕円 155">
          <a:extLst>
            <a:ext uri="{FF2B5EF4-FFF2-40B4-BE49-F238E27FC236}">
              <a16:creationId xmlns:a16="http://schemas.microsoft.com/office/drawing/2014/main" id="{E44C68B3-58E2-4478-B3BE-51C7873398C3}"/>
            </a:ext>
          </a:extLst>
        </xdr:cNvPr>
        <xdr:cNvSpPr/>
      </xdr:nvSpPr>
      <xdr:spPr>
        <a:xfrm>
          <a:off x="5888990" y="10643054"/>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60960</xdr:rowOff>
    </xdr:from>
    <xdr:to>
      <xdr:col>41</xdr:col>
      <xdr:colOff>50800</xdr:colOff>
      <xdr:row>62</xdr:row>
      <xdr:rowOff>62049</xdr:rowOff>
    </xdr:to>
    <xdr:cxnSp macro="">
      <xdr:nvCxnSpPr>
        <xdr:cNvPr id="157" name="直線コネクタ 156">
          <a:extLst>
            <a:ext uri="{FF2B5EF4-FFF2-40B4-BE49-F238E27FC236}">
              <a16:creationId xmlns:a16="http://schemas.microsoft.com/office/drawing/2014/main" id="{4E1E3871-7A8D-4B39-A0B1-88968A2F66AB}"/>
            </a:ext>
          </a:extLst>
        </xdr:cNvPr>
        <xdr:cNvCxnSpPr/>
      </xdr:nvCxnSpPr>
      <xdr:spPr>
        <a:xfrm flipV="1">
          <a:off x="5943600" y="10687050"/>
          <a:ext cx="749935"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158" name="n_1aveValue【体育館・プール】&#10;一人当たり面積">
          <a:extLst>
            <a:ext uri="{FF2B5EF4-FFF2-40B4-BE49-F238E27FC236}">
              <a16:creationId xmlns:a16="http://schemas.microsoft.com/office/drawing/2014/main" id="{C14FFF70-CF00-4C40-B47A-8BAFA7DE9BCF}"/>
            </a:ext>
          </a:extLst>
        </xdr:cNvPr>
        <xdr:cNvSpPr txBox="1"/>
      </xdr:nvSpPr>
      <xdr:spPr>
        <a:xfrm>
          <a:off x="7987742" y="1072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159" name="n_2aveValue【体育館・プール】&#10;一人当たり面積">
          <a:extLst>
            <a:ext uri="{FF2B5EF4-FFF2-40B4-BE49-F238E27FC236}">
              <a16:creationId xmlns:a16="http://schemas.microsoft.com/office/drawing/2014/main" id="{A1EB7769-71FE-4EAB-8143-E2D82531DA43}"/>
            </a:ext>
          </a:extLst>
        </xdr:cNvPr>
        <xdr:cNvSpPr txBox="1"/>
      </xdr:nvSpPr>
      <xdr:spPr>
        <a:xfrm>
          <a:off x="7254317" y="1039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160" name="n_3aveValue【体育館・プール】&#10;一人当たり面積">
          <a:extLst>
            <a:ext uri="{FF2B5EF4-FFF2-40B4-BE49-F238E27FC236}">
              <a16:creationId xmlns:a16="http://schemas.microsoft.com/office/drawing/2014/main" id="{4B870AC6-E617-4583-900F-8D21AD5EDB9D}"/>
            </a:ext>
          </a:extLst>
        </xdr:cNvPr>
        <xdr:cNvSpPr txBox="1"/>
      </xdr:nvSpPr>
      <xdr:spPr>
        <a:xfrm>
          <a:off x="6485332"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115950</xdr:rowOff>
    </xdr:from>
    <xdr:ext cx="469744" cy="259045"/>
    <xdr:sp macro="" textlink="">
      <xdr:nvSpPr>
        <xdr:cNvPr id="161" name="n_4aveValue【体育館・プール】&#10;一人当たり面積">
          <a:extLst>
            <a:ext uri="{FF2B5EF4-FFF2-40B4-BE49-F238E27FC236}">
              <a16:creationId xmlns:a16="http://schemas.microsoft.com/office/drawing/2014/main" id="{16B29655-3377-4A1C-9577-FCB9573D1EEF}"/>
            </a:ext>
          </a:extLst>
        </xdr:cNvPr>
        <xdr:cNvSpPr txBox="1"/>
      </xdr:nvSpPr>
      <xdr:spPr>
        <a:xfrm>
          <a:off x="5735397" y="107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79846</xdr:rowOff>
    </xdr:from>
    <xdr:ext cx="469744" cy="259045"/>
    <xdr:sp macro="" textlink="">
      <xdr:nvSpPr>
        <xdr:cNvPr id="162" name="n_1mainValue【体育館・プール】&#10;一人当たり面積">
          <a:extLst>
            <a:ext uri="{FF2B5EF4-FFF2-40B4-BE49-F238E27FC236}">
              <a16:creationId xmlns:a16="http://schemas.microsoft.com/office/drawing/2014/main" id="{36CA51C1-671A-4D8E-971E-35FD4CDDE60F}"/>
            </a:ext>
          </a:extLst>
        </xdr:cNvPr>
        <xdr:cNvSpPr txBox="1"/>
      </xdr:nvSpPr>
      <xdr:spPr>
        <a:xfrm>
          <a:off x="7987742" y="1019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97444</xdr:rowOff>
    </xdr:from>
    <xdr:ext cx="469744" cy="259045"/>
    <xdr:sp macro="" textlink="">
      <xdr:nvSpPr>
        <xdr:cNvPr id="163" name="n_2mainValue【体育館・プール】&#10;一人当たり面積">
          <a:extLst>
            <a:ext uri="{FF2B5EF4-FFF2-40B4-BE49-F238E27FC236}">
              <a16:creationId xmlns:a16="http://schemas.microsoft.com/office/drawing/2014/main" id="{F038A857-388E-4AA7-94A3-8CC3B38E2464}"/>
            </a:ext>
          </a:extLst>
        </xdr:cNvPr>
        <xdr:cNvSpPr txBox="1"/>
      </xdr:nvSpPr>
      <xdr:spPr>
        <a:xfrm>
          <a:off x="7254317" y="1072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102887</xdr:rowOff>
    </xdr:from>
    <xdr:ext cx="469744" cy="259045"/>
    <xdr:sp macro="" textlink="">
      <xdr:nvSpPr>
        <xdr:cNvPr id="164" name="n_3mainValue【体育館・プール】&#10;一人当たり面積">
          <a:extLst>
            <a:ext uri="{FF2B5EF4-FFF2-40B4-BE49-F238E27FC236}">
              <a16:creationId xmlns:a16="http://schemas.microsoft.com/office/drawing/2014/main" id="{85D8ED94-4323-4E12-8F5C-D0894AEC50A5}"/>
            </a:ext>
          </a:extLst>
        </xdr:cNvPr>
        <xdr:cNvSpPr txBox="1"/>
      </xdr:nvSpPr>
      <xdr:spPr>
        <a:xfrm>
          <a:off x="6485332"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129376</xdr:rowOff>
    </xdr:from>
    <xdr:ext cx="469744" cy="259045"/>
    <xdr:sp macro="" textlink="">
      <xdr:nvSpPr>
        <xdr:cNvPr id="165" name="n_4mainValue【体育館・プール】&#10;一人当たり面積">
          <a:extLst>
            <a:ext uri="{FF2B5EF4-FFF2-40B4-BE49-F238E27FC236}">
              <a16:creationId xmlns:a16="http://schemas.microsoft.com/office/drawing/2014/main" id="{860AFD01-08B0-433F-88AA-1425D8DE395C}"/>
            </a:ext>
          </a:extLst>
        </xdr:cNvPr>
        <xdr:cNvSpPr txBox="1"/>
      </xdr:nvSpPr>
      <xdr:spPr>
        <a:xfrm>
          <a:off x="5735397" y="1042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76CCE5ED-C69F-4920-9EDA-1BF51E668B23}"/>
            </a:ext>
          </a:extLst>
        </xdr:cNvPr>
        <xdr:cNvSpPr/>
      </xdr:nvSpPr>
      <xdr:spPr>
        <a:xfrm>
          <a:off x="647700" y="11811000"/>
          <a:ext cx="40386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F90B4597-3234-46C0-B9DE-CD32599EEB25}"/>
            </a:ext>
          </a:extLst>
        </xdr:cNvPr>
        <xdr:cNvSpPr/>
      </xdr:nvSpPr>
      <xdr:spPr>
        <a:xfrm>
          <a:off x="77851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5449246D-4E82-4A03-BE73-A8A9C9BEC925}"/>
            </a:ext>
          </a:extLst>
        </xdr:cNvPr>
        <xdr:cNvSpPr/>
      </xdr:nvSpPr>
      <xdr:spPr>
        <a:xfrm>
          <a:off x="77851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F248322F-732E-4C97-9B30-2CF32900DF13}"/>
            </a:ext>
          </a:extLst>
        </xdr:cNvPr>
        <xdr:cNvSpPr/>
      </xdr:nvSpPr>
      <xdr:spPr>
        <a:xfrm>
          <a:off x="161925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8A68552-B72D-4FE5-8751-9B3204263F1E}"/>
            </a:ext>
          </a:extLst>
        </xdr:cNvPr>
        <xdr:cNvSpPr/>
      </xdr:nvSpPr>
      <xdr:spPr>
        <a:xfrm>
          <a:off x="161925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BCAE1145-DF7E-4E97-8B5D-8A80ADA672D8}"/>
            </a:ext>
          </a:extLst>
        </xdr:cNvPr>
        <xdr:cNvSpPr/>
      </xdr:nvSpPr>
      <xdr:spPr>
        <a:xfrm>
          <a:off x="259080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E8565906-E25A-4B7B-B0B7-4ED4FC0109BB}"/>
            </a:ext>
          </a:extLst>
        </xdr:cNvPr>
        <xdr:cNvSpPr/>
      </xdr:nvSpPr>
      <xdr:spPr>
        <a:xfrm>
          <a:off x="259080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F3F3F0D5-178E-4A61-B0F8-6E2D24FAE223}"/>
            </a:ext>
          </a:extLst>
        </xdr:cNvPr>
        <xdr:cNvSpPr/>
      </xdr:nvSpPr>
      <xdr:spPr>
        <a:xfrm>
          <a:off x="647700" y="12950190"/>
          <a:ext cx="40386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162C29F0-05AD-4822-BFBF-DF4A151DA1C7}"/>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49897579-FBA5-4B6D-91A4-4FAA930F9BA8}"/>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C138FAB8-50A0-428A-B625-111439569EAB}"/>
            </a:ext>
          </a:extLst>
        </xdr:cNvPr>
        <xdr:cNvSpPr txBox="1"/>
      </xdr:nvSpPr>
      <xdr:spPr>
        <a:xfrm>
          <a:off x="26434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F8B53895-492E-431A-B963-F023954D3527}"/>
            </a:ext>
          </a:extLst>
        </xdr:cNvPr>
        <xdr:cNvCxnSpPr/>
      </xdr:nvCxnSpPr>
      <xdr:spPr>
        <a:xfrm>
          <a:off x="647700" y="1491723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9A1C4C92-00B9-49DA-90DC-16B2352D8A23}"/>
            </a:ext>
          </a:extLst>
        </xdr:cNvPr>
        <xdr:cNvSpPr txBox="1"/>
      </xdr:nvSpPr>
      <xdr:spPr>
        <a:xfrm>
          <a:off x="26434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E27D675-DAA8-4354-B52A-8033FF0803E4}"/>
            </a:ext>
          </a:extLst>
        </xdr:cNvPr>
        <xdr:cNvCxnSpPr/>
      </xdr:nvCxnSpPr>
      <xdr:spPr>
        <a:xfrm>
          <a:off x="647700" y="1459066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2418F19B-AD80-4A8A-AD7B-0231EED830CA}"/>
            </a:ext>
          </a:extLst>
        </xdr:cNvPr>
        <xdr:cNvSpPr txBox="1"/>
      </xdr:nvSpPr>
      <xdr:spPr>
        <a:xfrm>
          <a:off x="32465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FD59D204-BFED-4511-96CE-2981123EC14F}"/>
            </a:ext>
          </a:extLst>
        </xdr:cNvPr>
        <xdr:cNvCxnSpPr/>
      </xdr:nvCxnSpPr>
      <xdr:spPr>
        <a:xfrm>
          <a:off x="647700" y="1425838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F44593BA-8C1A-42BD-B55B-6EAAA3D66415}"/>
            </a:ext>
          </a:extLst>
        </xdr:cNvPr>
        <xdr:cNvSpPr txBox="1"/>
      </xdr:nvSpPr>
      <xdr:spPr>
        <a:xfrm>
          <a:off x="32465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F05855D5-67D2-42F0-B187-75C198D46FD3}"/>
            </a:ext>
          </a:extLst>
        </xdr:cNvPr>
        <xdr:cNvCxnSpPr/>
      </xdr:nvCxnSpPr>
      <xdr:spPr>
        <a:xfrm>
          <a:off x="647700" y="1393561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C63DC76E-3582-437D-A01B-745C0E072F4A}"/>
            </a:ext>
          </a:extLst>
        </xdr:cNvPr>
        <xdr:cNvSpPr txBox="1"/>
      </xdr:nvSpPr>
      <xdr:spPr>
        <a:xfrm>
          <a:off x="32465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D76FC49F-8323-4655-ADDC-D5739B82457F}"/>
            </a:ext>
          </a:extLst>
        </xdr:cNvPr>
        <xdr:cNvCxnSpPr/>
      </xdr:nvCxnSpPr>
      <xdr:spPr>
        <a:xfrm>
          <a:off x="647700" y="1360333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5D263272-3548-488E-9FB3-15944E426F54}"/>
            </a:ext>
          </a:extLst>
        </xdr:cNvPr>
        <xdr:cNvSpPr txBox="1"/>
      </xdr:nvSpPr>
      <xdr:spPr>
        <a:xfrm>
          <a:off x="32465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F7C6E3D8-1CB0-4EBE-B9AC-4DAD04CDB99A}"/>
            </a:ext>
          </a:extLst>
        </xdr:cNvPr>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4FA1BE95-1EAE-42DD-8169-EA35C52CAA27}"/>
            </a:ext>
          </a:extLst>
        </xdr:cNvPr>
        <xdr:cNvSpPr txBox="1"/>
      </xdr:nvSpPr>
      <xdr:spPr>
        <a:xfrm>
          <a:off x="36781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E348238A-4EF3-45DC-B8E4-22E6ED48D103}"/>
            </a:ext>
          </a:extLst>
        </xdr:cNvPr>
        <xdr:cNvCxnSpPr/>
      </xdr:nvCxnSpPr>
      <xdr:spPr>
        <a:xfrm>
          <a:off x="647700" y="12950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E4B9FF61-7244-4C94-9B23-0B2BCC1A8105}"/>
            </a:ext>
          </a:extLst>
        </xdr:cNvPr>
        <xdr:cNvSpPr/>
      </xdr:nvSpPr>
      <xdr:spPr>
        <a:xfrm>
          <a:off x="647700" y="12950190"/>
          <a:ext cx="40386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5338FA4C-8925-4587-9C89-96D3632914B4}"/>
            </a:ext>
          </a:extLst>
        </xdr:cNvPr>
        <xdr:cNvCxnSpPr/>
      </xdr:nvCxnSpPr>
      <xdr:spPr>
        <a:xfrm flipV="1">
          <a:off x="3945255" y="13362486"/>
          <a:ext cx="0" cy="155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EF7AD3C1-D16F-4C04-85E0-CBEB5EA41CFF}"/>
            </a:ext>
          </a:extLst>
        </xdr:cNvPr>
        <xdr:cNvSpPr txBox="1"/>
      </xdr:nvSpPr>
      <xdr:spPr>
        <a:xfrm>
          <a:off x="39839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C4235358-BCEF-4CDB-9E06-50A3B2B740B4}"/>
            </a:ext>
          </a:extLst>
        </xdr:cNvPr>
        <xdr:cNvCxnSpPr/>
      </xdr:nvCxnSpPr>
      <xdr:spPr>
        <a:xfrm>
          <a:off x="38836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9A955C9B-D2AB-4496-9901-B29BF9527D6B}"/>
            </a:ext>
          </a:extLst>
        </xdr:cNvPr>
        <xdr:cNvSpPr txBox="1"/>
      </xdr:nvSpPr>
      <xdr:spPr>
        <a:xfrm>
          <a:off x="3983990" y="131339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195" name="直線コネクタ 194">
          <a:extLst>
            <a:ext uri="{FF2B5EF4-FFF2-40B4-BE49-F238E27FC236}">
              <a16:creationId xmlns:a16="http://schemas.microsoft.com/office/drawing/2014/main" id="{F577B597-69A1-4888-84D3-B3B484BAF226}"/>
            </a:ext>
          </a:extLst>
        </xdr:cNvPr>
        <xdr:cNvCxnSpPr/>
      </xdr:nvCxnSpPr>
      <xdr:spPr>
        <a:xfrm>
          <a:off x="3883660" y="13362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740ACD51-D09B-4182-8C2E-349C89BF387D}"/>
            </a:ext>
          </a:extLst>
        </xdr:cNvPr>
        <xdr:cNvSpPr txBox="1"/>
      </xdr:nvSpPr>
      <xdr:spPr>
        <a:xfrm>
          <a:off x="3983990" y="14048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197" name="フローチャート: 判断 196">
          <a:extLst>
            <a:ext uri="{FF2B5EF4-FFF2-40B4-BE49-F238E27FC236}">
              <a16:creationId xmlns:a16="http://schemas.microsoft.com/office/drawing/2014/main" id="{0FD30E86-59BB-4D05-8CA8-11DDFF04354E}"/>
            </a:ext>
          </a:extLst>
        </xdr:cNvPr>
        <xdr:cNvSpPr/>
      </xdr:nvSpPr>
      <xdr:spPr>
        <a:xfrm>
          <a:off x="3902710" y="141909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98" name="フローチャート: 判断 197">
          <a:extLst>
            <a:ext uri="{FF2B5EF4-FFF2-40B4-BE49-F238E27FC236}">
              <a16:creationId xmlns:a16="http://schemas.microsoft.com/office/drawing/2014/main" id="{420DEF85-6A5C-41D0-AF44-2F3860D574E5}"/>
            </a:ext>
          </a:extLst>
        </xdr:cNvPr>
        <xdr:cNvSpPr/>
      </xdr:nvSpPr>
      <xdr:spPr>
        <a:xfrm>
          <a:off x="3207385" y="14165126"/>
          <a:ext cx="692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199" name="フローチャート: 判断 198">
          <a:extLst>
            <a:ext uri="{FF2B5EF4-FFF2-40B4-BE49-F238E27FC236}">
              <a16:creationId xmlns:a16="http://schemas.microsoft.com/office/drawing/2014/main" id="{5890411D-5A91-4D1A-9EBA-C4D092DE9C73}"/>
            </a:ext>
          </a:extLst>
        </xdr:cNvPr>
        <xdr:cNvSpPr/>
      </xdr:nvSpPr>
      <xdr:spPr>
        <a:xfrm>
          <a:off x="2428875" y="140851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00" name="フローチャート: 判断 199">
          <a:extLst>
            <a:ext uri="{FF2B5EF4-FFF2-40B4-BE49-F238E27FC236}">
              <a16:creationId xmlns:a16="http://schemas.microsoft.com/office/drawing/2014/main" id="{37E1331A-355D-48E8-96A3-B699800075EC}"/>
            </a:ext>
          </a:extLst>
        </xdr:cNvPr>
        <xdr:cNvSpPr/>
      </xdr:nvSpPr>
      <xdr:spPr>
        <a:xfrm>
          <a:off x="1678940" y="14165126"/>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01" name="フローチャート: 判断 200">
          <a:extLst>
            <a:ext uri="{FF2B5EF4-FFF2-40B4-BE49-F238E27FC236}">
              <a16:creationId xmlns:a16="http://schemas.microsoft.com/office/drawing/2014/main" id="{21906251-36F9-4D2B-A4EC-943ECD529DBA}"/>
            </a:ext>
          </a:extLst>
        </xdr:cNvPr>
        <xdr:cNvSpPr/>
      </xdr:nvSpPr>
      <xdr:spPr>
        <a:xfrm>
          <a:off x="940435" y="14116958"/>
          <a:ext cx="692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5879A53-5719-4BE4-BCC2-D5B75F2289EC}"/>
            </a:ext>
          </a:extLst>
        </xdr:cNvPr>
        <xdr:cNvSpPr txBox="1"/>
      </xdr:nvSpPr>
      <xdr:spPr>
        <a:xfrm>
          <a:off x="378396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EDB1E97-4140-4419-B2C1-CF9B726305D0}"/>
            </a:ext>
          </a:extLst>
        </xdr:cNvPr>
        <xdr:cNvSpPr txBox="1"/>
      </xdr:nvSpPr>
      <xdr:spPr>
        <a:xfrm>
          <a:off x="307911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F3729CAC-506F-4BD9-857D-9C4B279BE67D}"/>
            </a:ext>
          </a:extLst>
        </xdr:cNvPr>
        <xdr:cNvSpPr txBox="1"/>
      </xdr:nvSpPr>
      <xdr:spPr>
        <a:xfrm>
          <a:off x="232156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9623332D-D22E-4B32-A3E4-0E3BAAF95A1A}"/>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87CF7EDB-0955-4A95-8DE1-DD65A77C25A1}"/>
            </a:ext>
          </a:extLst>
        </xdr:cNvPr>
        <xdr:cNvSpPr txBox="1"/>
      </xdr:nvSpPr>
      <xdr:spPr>
        <a:xfrm>
          <a:off x="81216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18324</xdr:rowOff>
    </xdr:from>
    <xdr:to>
      <xdr:col>24</xdr:col>
      <xdr:colOff>114300</xdr:colOff>
      <xdr:row>86</xdr:row>
      <xdr:rowOff>119924</xdr:rowOff>
    </xdr:to>
    <xdr:sp macro="" textlink="">
      <xdr:nvSpPr>
        <xdr:cNvPr id="207" name="楕円 206">
          <a:extLst>
            <a:ext uri="{FF2B5EF4-FFF2-40B4-BE49-F238E27FC236}">
              <a16:creationId xmlns:a16="http://schemas.microsoft.com/office/drawing/2014/main" id="{82B08CAD-36D7-490E-9704-A7E22415B026}"/>
            </a:ext>
          </a:extLst>
        </xdr:cNvPr>
        <xdr:cNvSpPr/>
      </xdr:nvSpPr>
      <xdr:spPr>
        <a:xfrm>
          <a:off x="3902710" y="1476683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104701</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403E3B5F-B752-4E95-B2B7-9CCD5CDE8E6B}"/>
            </a:ext>
          </a:extLst>
        </xdr:cNvPr>
        <xdr:cNvSpPr txBox="1"/>
      </xdr:nvSpPr>
      <xdr:spPr>
        <a:xfrm>
          <a:off x="3983990" y="14676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157118</xdr:rowOff>
    </xdr:from>
    <xdr:to>
      <xdr:col>20</xdr:col>
      <xdr:colOff>38100</xdr:colOff>
      <xdr:row>86</xdr:row>
      <xdr:rowOff>87268</xdr:rowOff>
    </xdr:to>
    <xdr:sp macro="" textlink="">
      <xdr:nvSpPr>
        <xdr:cNvPr id="209" name="楕円 208">
          <a:extLst>
            <a:ext uri="{FF2B5EF4-FFF2-40B4-BE49-F238E27FC236}">
              <a16:creationId xmlns:a16="http://schemas.microsoft.com/office/drawing/2014/main" id="{F25ABF65-FCF5-41DB-BA40-CBC52C650E52}"/>
            </a:ext>
          </a:extLst>
        </xdr:cNvPr>
        <xdr:cNvSpPr/>
      </xdr:nvSpPr>
      <xdr:spPr>
        <a:xfrm>
          <a:off x="3207385" y="14732273"/>
          <a:ext cx="692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36468</xdr:rowOff>
    </xdr:from>
    <xdr:to>
      <xdr:col>24</xdr:col>
      <xdr:colOff>63500</xdr:colOff>
      <xdr:row>86</xdr:row>
      <xdr:rowOff>69124</xdr:rowOff>
    </xdr:to>
    <xdr:cxnSp macro="">
      <xdr:nvCxnSpPr>
        <xdr:cNvPr id="210" name="直線コネクタ 209">
          <a:extLst>
            <a:ext uri="{FF2B5EF4-FFF2-40B4-BE49-F238E27FC236}">
              <a16:creationId xmlns:a16="http://schemas.microsoft.com/office/drawing/2014/main" id="{95B89B75-F1CD-43E4-AECF-7CDF06822CF0}"/>
            </a:ext>
          </a:extLst>
        </xdr:cNvPr>
        <xdr:cNvCxnSpPr/>
      </xdr:nvCxnSpPr>
      <xdr:spPr>
        <a:xfrm>
          <a:off x="3241040" y="14781168"/>
          <a:ext cx="704850" cy="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144055</xdr:rowOff>
    </xdr:from>
    <xdr:to>
      <xdr:col>15</xdr:col>
      <xdr:colOff>101600</xdr:colOff>
      <xdr:row>86</xdr:row>
      <xdr:rowOff>74205</xdr:rowOff>
    </xdr:to>
    <xdr:sp macro="" textlink="">
      <xdr:nvSpPr>
        <xdr:cNvPr id="211" name="楕円 210">
          <a:extLst>
            <a:ext uri="{FF2B5EF4-FFF2-40B4-BE49-F238E27FC236}">
              <a16:creationId xmlns:a16="http://schemas.microsoft.com/office/drawing/2014/main" id="{4D07AFF2-0CD2-43EC-BEE6-DEA58DAEE189}"/>
            </a:ext>
          </a:extLst>
        </xdr:cNvPr>
        <xdr:cNvSpPr/>
      </xdr:nvSpPr>
      <xdr:spPr>
        <a:xfrm>
          <a:off x="2428875" y="147154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23405</xdr:rowOff>
    </xdr:from>
    <xdr:to>
      <xdr:col>19</xdr:col>
      <xdr:colOff>177800</xdr:colOff>
      <xdr:row>86</xdr:row>
      <xdr:rowOff>36468</xdr:rowOff>
    </xdr:to>
    <xdr:cxnSp macro="">
      <xdr:nvCxnSpPr>
        <xdr:cNvPr id="212" name="直線コネクタ 211">
          <a:extLst>
            <a:ext uri="{FF2B5EF4-FFF2-40B4-BE49-F238E27FC236}">
              <a16:creationId xmlns:a16="http://schemas.microsoft.com/office/drawing/2014/main" id="{0D7EB33B-76CD-46D3-BE50-A4782047DF8A}"/>
            </a:ext>
          </a:extLst>
        </xdr:cNvPr>
        <xdr:cNvCxnSpPr/>
      </xdr:nvCxnSpPr>
      <xdr:spPr>
        <a:xfrm>
          <a:off x="2483485" y="14764295"/>
          <a:ext cx="757555"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114663</xdr:rowOff>
    </xdr:from>
    <xdr:to>
      <xdr:col>10</xdr:col>
      <xdr:colOff>165100</xdr:colOff>
      <xdr:row>86</xdr:row>
      <xdr:rowOff>44813</xdr:rowOff>
    </xdr:to>
    <xdr:sp macro="" textlink="">
      <xdr:nvSpPr>
        <xdr:cNvPr id="213" name="楕円 212">
          <a:extLst>
            <a:ext uri="{FF2B5EF4-FFF2-40B4-BE49-F238E27FC236}">
              <a16:creationId xmlns:a16="http://schemas.microsoft.com/office/drawing/2014/main" id="{58772CAD-09F6-4647-AB34-0862136FDB8A}"/>
            </a:ext>
          </a:extLst>
        </xdr:cNvPr>
        <xdr:cNvSpPr/>
      </xdr:nvSpPr>
      <xdr:spPr>
        <a:xfrm>
          <a:off x="1678940" y="14687913"/>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165463</xdr:rowOff>
    </xdr:from>
    <xdr:to>
      <xdr:col>15</xdr:col>
      <xdr:colOff>50800</xdr:colOff>
      <xdr:row>86</xdr:row>
      <xdr:rowOff>23405</xdr:rowOff>
    </xdr:to>
    <xdr:cxnSp macro="">
      <xdr:nvCxnSpPr>
        <xdr:cNvPr id="214" name="直線コネクタ 213">
          <a:extLst>
            <a:ext uri="{FF2B5EF4-FFF2-40B4-BE49-F238E27FC236}">
              <a16:creationId xmlns:a16="http://schemas.microsoft.com/office/drawing/2014/main" id="{EE26DDC7-68AD-455D-8BC4-4A31A634BD36}"/>
            </a:ext>
          </a:extLst>
        </xdr:cNvPr>
        <xdr:cNvCxnSpPr/>
      </xdr:nvCxnSpPr>
      <xdr:spPr>
        <a:xfrm>
          <a:off x="1733550" y="14742523"/>
          <a:ext cx="74993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85271</xdr:rowOff>
    </xdr:from>
    <xdr:to>
      <xdr:col>6</xdr:col>
      <xdr:colOff>38100</xdr:colOff>
      <xdr:row>86</xdr:row>
      <xdr:rowOff>15421</xdr:rowOff>
    </xdr:to>
    <xdr:sp macro="" textlink="">
      <xdr:nvSpPr>
        <xdr:cNvPr id="215" name="楕円 214">
          <a:extLst>
            <a:ext uri="{FF2B5EF4-FFF2-40B4-BE49-F238E27FC236}">
              <a16:creationId xmlns:a16="http://schemas.microsoft.com/office/drawing/2014/main" id="{141932EE-03F5-49B4-B0A0-0702BA3447BB}"/>
            </a:ext>
          </a:extLst>
        </xdr:cNvPr>
        <xdr:cNvSpPr/>
      </xdr:nvSpPr>
      <xdr:spPr>
        <a:xfrm>
          <a:off x="940435" y="14660426"/>
          <a:ext cx="692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136071</xdr:rowOff>
    </xdr:from>
    <xdr:to>
      <xdr:col>10</xdr:col>
      <xdr:colOff>114300</xdr:colOff>
      <xdr:row>85</xdr:row>
      <xdr:rowOff>165463</xdr:rowOff>
    </xdr:to>
    <xdr:cxnSp macro="">
      <xdr:nvCxnSpPr>
        <xdr:cNvPr id="216" name="直線コネクタ 215">
          <a:extLst>
            <a:ext uri="{FF2B5EF4-FFF2-40B4-BE49-F238E27FC236}">
              <a16:creationId xmlns:a16="http://schemas.microsoft.com/office/drawing/2014/main" id="{3711BF20-D9E2-42A1-A828-03F0E35126D9}"/>
            </a:ext>
          </a:extLst>
        </xdr:cNvPr>
        <xdr:cNvCxnSpPr/>
      </xdr:nvCxnSpPr>
      <xdr:spPr>
        <a:xfrm>
          <a:off x="974090" y="14705511"/>
          <a:ext cx="7594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217" name="n_1aveValue【福祉施設】&#10;有形固定資産減価償却率">
          <a:extLst>
            <a:ext uri="{FF2B5EF4-FFF2-40B4-BE49-F238E27FC236}">
              <a16:creationId xmlns:a16="http://schemas.microsoft.com/office/drawing/2014/main" id="{45696B78-11A7-4CB2-9E0E-8985C26D438E}"/>
            </a:ext>
          </a:extLst>
        </xdr:cNvPr>
        <xdr:cNvSpPr txBox="1"/>
      </xdr:nvSpPr>
      <xdr:spPr>
        <a:xfrm>
          <a:off x="3067694" y="1394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218" name="n_2aveValue【福祉施設】&#10;有形固定資産減価償却率">
          <a:extLst>
            <a:ext uri="{FF2B5EF4-FFF2-40B4-BE49-F238E27FC236}">
              <a16:creationId xmlns:a16="http://schemas.microsoft.com/office/drawing/2014/main" id="{B0385D26-7388-4D19-A038-FC2BE2C10435}"/>
            </a:ext>
          </a:extLst>
        </xdr:cNvPr>
        <xdr:cNvSpPr txBox="1"/>
      </xdr:nvSpPr>
      <xdr:spPr>
        <a:xfrm>
          <a:off x="2305694" y="1386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54808</xdr:rowOff>
    </xdr:from>
    <xdr:ext cx="405111" cy="259045"/>
    <xdr:sp macro="" textlink="">
      <xdr:nvSpPr>
        <xdr:cNvPr id="219" name="n_3aveValue【福祉施設】&#10;有形固定資産減価償却率">
          <a:extLst>
            <a:ext uri="{FF2B5EF4-FFF2-40B4-BE49-F238E27FC236}">
              <a16:creationId xmlns:a16="http://schemas.microsoft.com/office/drawing/2014/main" id="{53B170A9-9E8A-4BE7-9717-C931DB36C21E}"/>
            </a:ext>
          </a:extLst>
        </xdr:cNvPr>
        <xdr:cNvSpPr txBox="1"/>
      </xdr:nvSpPr>
      <xdr:spPr>
        <a:xfrm>
          <a:off x="1555759" y="1394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220" name="n_4aveValue【福祉施設】&#10;有形固定資産減価償却率">
          <a:extLst>
            <a:ext uri="{FF2B5EF4-FFF2-40B4-BE49-F238E27FC236}">
              <a16:creationId xmlns:a16="http://schemas.microsoft.com/office/drawing/2014/main" id="{972182FE-735B-4D83-ABA2-0BDA11733593}"/>
            </a:ext>
          </a:extLst>
        </xdr:cNvPr>
        <xdr:cNvSpPr txBox="1"/>
      </xdr:nvSpPr>
      <xdr:spPr>
        <a:xfrm>
          <a:off x="807729"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78395</xdr:rowOff>
    </xdr:from>
    <xdr:ext cx="405111" cy="259045"/>
    <xdr:sp macro="" textlink="">
      <xdr:nvSpPr>
        <xdr:cNvPr id="221" name="n_1mainValue【福祉施設】&#10;有形固定資産減価償却率">
          <a:extLst>
            <a:ext uri="{FF2B5EF4-FFF2-40B4-BE49-F238E27FC236}">
              <a16:creationId xmlns:a16="http://schemas.microsoft.com/office/drawing/2014/main" id="{60159B14-F924-4A5E-9FCF-F72C631A6AD2}"/>
            </a:ext>
          </a:extLst>
        </xdr:cNvPr>
        <xdr:cNvSpPr txBox="1"/>
      </xdr:nvSpPr>
      <xdr:spPr>
        <a:xfrm>
          <a:off x="3067694" y="1482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65332</xdr:rowOff>
    </xdr:from>
    <xdr:ext cx="405111" cy="259045"/>
    <xdr:sp macro="" textlink="">
      <xdr:nvSpPr>
        <xdr:cNvPr id="222" name="n_2mainValue【福祉施設】&#10;有形固定資産減価償却率">
          <a:extLst>
            <a:ext uri="{FF2B5EF4-FFF2-40B4-BE49-F238E27FC236}">
              <a16:creationId xmlns:a16="http://schemas.microsoft.com/office/drawing/2014/main" id="{E2E002CA-EAB9-41EA-A3F8-456C0FA85C80}"/>
            </a:ext>
          </a:extLst>
        </xdr:cNvPr>
        <xdr:cNvSpPr txBox="1"/>
      </xdr:nvSpPr>
      <xdr:spPr>
        <a:xfrm>
          <a:off x="2305694" y="1480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35940</xdr:rowOff>
    </xdr:from>
    <xdr:ext cx="405111" cy="259045"/>
    <xdr:sp macro="" textlink="">
      <xdr:nvSpPr>
        <xdr:cNvPr id="223" name="n_3mainValue【福祉施設】&#10;有形固定資産減価償却率">
          <a:extLst>
            <a:ext uri="{FF2B5EF4-FFF2-40B4-BE49-F238E27FC236}">
              <a16:creationId xmlns:a16="http://schemas.microsoft.com/office/drawing/2014/main" id="{D9CB1111-9E98-46D3-8CE9-7DB59B436112}"/>
            </a:ext>
          </a:extLst>
        </xdr:cNvPr>
        <xdr:cNvSpPr txBox="1"/>
      </xdr:nvSpPr>
      <xdr:spPr>
        <a:xfrm>
          <a:off x="1555759"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6548</xdr:rowOff>
    </xdr:from>
    <xdr:ext cx="405111" cy="259045"/>
    <xdr:sp macro="" textlink="">
      <xdr:nvSpPr>
        <xdr:cNvPr id="224" name="n_4mainValue【福祉施設】&#10;有形固定資産減価償却率">
          <a:extLst>
            <a:ext uri="{FF2B5EF4-FFF2-40B4-BE49-F238E27FC236}">
              <a16:creationId xmlns:a16="http://schemas.microsoft.com/office/drawing/2014/main" id="{F69E112F-63C4-4843-8608-9D795D6A46FB}"/>
            </a:ext>
          </a:extLst>
        </xdr:cNvPr>
        <xdr:cNvSpPr txBox="1"/>
      </xdr:nvSpPr>
      <xdr:spPr>
        <a:xfrm>
          <a:off x="807729" y="1475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41E2E6ED-9DFA-474C-A550-E4BCF80FBFF0}"/>
            </a:ext>
          </a:extLst>
        </xdr:cNvPr>
        <xdr:cNvSpPr/>
      </xdr:nvSpPr>
      <xdr:spPr>
        <a:xfrm>
          <a:off x="5636260" y="11811000"/>
          <a:ext cx="4010025"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8173AE5-5ECA-4E2C-836A-F7DE72E8EC8D}"/>
            </a:ext>
          </a:extLst>
        </xdr:cNvPr>
        <xdr:cNvSpPr/>
      </xdr:nvSpPr>
      <xdr:spPr>
        <a:xfrm>
          <a:off x="5727065"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458EBE6E-60D3-40CF-8B9B-A36F6BAAB281}"/>
            </a:ext>
          </a:extLst>
        </xdr:cNvPr>
        <xdr:cNvSpPr/>
      </xdr:nvSpPr>
      <xdr:spPr>
        <a:xfrm>
          <a:off x="5727065"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9EF329DA-E99B-4D97-9A52-DD86576F8856}"/>
            </a:ext>
          </a:extLst>
        </xdr:cNvPr>
        <xdr:cNvSpPr/>
      </xdr:nvSpPr>
      <xdr:spPr>
        <a:xfrm>
          <a:off x="660781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9B9E0AF3-2074-40BC-8E75-59DCAD6B7C22}"/>
            </a:ext>
          </a:extLst>
        </xdr:cNvPr>
        <xdr:cNvSpPr/>
      </xdr:nvSpPr>
      <xdr:spPr>
        <a:xfrm>
          <a:off x="660781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4341F1AF-BD18-42D8-B6E1-5DD1B88CE3FF}"/>
            </a:ext>
          </a:extLst>
        </xdr:cNvPr>
        <xdr:cNvSpPr/>
      </xdr:nvSpPr>
      <xdr:spPr>
        <a:xfrm>
          <a:off x="757936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17ADE14B-787C-4560-A3FA-6E91E3F56A23}"/>
            </a:ext>
          </a:extLst>
        </xdr:cNvPr>
        <xdr:cNvSpPr/>
      </xdr:nvSpPr>
      <xdr:spPr>
        <a:xfrm>
          <a:off x="757936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C1D4EE0E-5BE3-42AA-BF70-23307FA6491A}"/>
            </a:ext>
          </a:extLst>
        </xdr:cNvPr>
        <xdr:cNvSpPr/>
      </xdr:nvSpPr>
      <xdr:spPr>
        <a:xfrm>
          <a:off x="5636260" y="12950190"/>
          <a:ext cx="4010025"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9AC7FADB-CC83-467A-8058-603CE680FA4D}"/>
            </a:ext>
          </a:extLst>
        </xdr:cNvPr>
        <xdr:cNvSpPr txBox="1"/>
      </xdr:nvSpPr>
      <xdr:spPr>
        <a:xfrm>
          <a:off x="559816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EBAABEF1-6526-4E18-986C-CB9325AE66BB}"/>
            </a:ext>
          </a:extLst>
        </xdr:cNvPr>
        <xdr:cNvCxnSpPr/>
      </xdr:nvCxnSpPr>
      <xdr:spPr>
        <a:xfrm>
          <a:off x="563626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65A635F0-22E1-4617-8D43-D309206F7DFD}"/>
            </a:ext>
          </a:extLst>
        </xdr:cNvPr>
        <xdr:cNvCxnSpPr/>
      </xdr:nvCxnSpPr>
      <xdr:spPr>
        <a:xfrm>
          <a:off x="563626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DD256D50-EA44-4671-B29C-D33DF9251761}"/>
            </a:ext>
          </a:extLst>
        </xdr:cNvPr>
        <xdr:cNvSpPr txBox="1"/>
      </xdr:nvSpPr>
      <xdr:spPr>
        <a:xfrm>
          <a:off x="52224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5AF158BA-9F16-46FD-8953-6E9F81516B6A}"/>
            </a:ext>
          </a:extLst>
        </xdr:cNvPr>
        <xdr:cNvCxnSpPr/>
      </xdr:nvCxnSpPr>
      <xdr:spPr>
        <a:xfrm>
          <a:off x="5636260" y="1432179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3D0E0F15-2997-4F0E-B4CE-174EA662B5E3}"/>
            </a:ext>
          </a:extLst>
        </xdr:cNvPr>
        <xdr:cNvSpPr txBox="1"/>
      </xdr:nvSpPr>
      <xdr:spPr>
        <a:xfrm>
          <a:off x="52224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2FB6A420-FBA5-4E26-A7E6-D40B8D8CBCE4}"/>
            </a:ext>
          </a:extLst>
        </xdr:cNvPr>
        <xdr:cNvCxnSpPr/>
      </xdr:nvCxnSpPr>
      <xdr:spPr>
        <a:xfrm>
          <a:off x="563626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F4CC515F-1C40-4EB8-A57B-BFF3132B628B}"/>
            </a:ext>
          </a:extLst>
        </xdr:cNvPr>
        <xdr:cNvSpPr txBox="1"/>
      </xdr:nvSpPr>
      <xdr:spPr>
        <a:xfrm>
          <a:off x="52224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1A855243-F694-448B-ABF1-6E3C027745CB}"/>
            </a:ext>
          </a:extLst>
        </xdr:cNvPr>
        <xdr:cNvCxnSpPr/>
      </xdr:nvCxnSpPr>
      <xdr:spPr>
        <a:xfrm>
          <a:off x="563626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A0A82BEF-1991-4C4C-A5A3-F9CCB7BCBC9E}"/>
            </a:ext>
          </a:extLst>
        </xdr:cNvPr>
        <xdr:cNvSpPr txBox="1"/>
      </xdr:nvSpPr>
      <xdr:spPr>
        <a:xfrm>
          <a:off x="52224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9A514505-9514-49CE-ABB5-8A6CD32B8FA7}"/>
            </a:ext>
          </a:extLst>
        </xdr:cNvPr>
        <xdr:cNvCxnSpPr/>
      </xdr:nvCxnSpPr>
      <xdr:spPr>
        <a:xfrm>
          <a:off x="5636260" y="1295019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50E7239A-0CF7-4B45-AF2B-EC28CF06C59A}"/>
            </a:ext>
          </a:extLst>
        </xdr:cNvPr>
        <xdr:cNvSpPr txBox="1"/>
      </xdr:nvSpPr>
      <xdr:spPr>
        <a:xfrm>
          <a:off x="52224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1B1C681F-4CE0-4AE6-A596-2FB58CBD5E25}"/>
            </a:ext>
          </a:extLst>
        </xdr:cNvPr>
        <xdr:cNvSpPr/>
      </xdr:nvSpPr>
      <xdr:spPr>
        <a:xfrm>
          <a:off x="5636260" y="12950190"/>
          <a:ext cx="4010025"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246" name="直線コネクタ 245">
          <a:extLst>
            <a:ext uri="{FF2B5EF4-FFF2-40B4-BE49-F238E27FC236}">
              <a16:creationId xmlns:a16="http://schemas.microsoft.com/office/drawing/2014/main" id="{D20D24B7-9A3C-4488-BBE6-6564350ED886}"/>
            </a:ext>
          </a:extLst>
        </xdr:cNvPr>
        <xdr:cNvCxnSpPr/>
      </xdr:nvCxnSpPr>
      <xdr:spPr>
        <a:xfrm flipV="1">
          <a:off x="8905240" y="13493116"/>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7" name="【福祉施設】&#10;一人当たり面積最小値テキスト">
          <a:extLst>
            <a:ext uri="{FF2B5EF4-FFF2-40B4-BE49-F238E27FC236}">
              <a16:creationId xmlns:a16="http://schemas.microsoft.com/office/drawing/2014/main" id="{AA376AE3-B597-455D-ADEC-342D2FFBE0E3}"/>
            </a:ext>
          </a:extLst>
        </xdr:cNvPr>
        <xdr:cNvSpPr txBox="1"/>
      </xdr:nvSpPr>
      <xdr:spPr>
        <a:xfrm>
          <a:off x="8943975" y="147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8" name="直線コネクタ 247">
          <a:extLst>
            <a:ext uri="{FF2B5EF4-FFF2-40B4-BE49-F238E27FC236}">
              <a16:creationId xmlns:a16="http://schemas.microsoft.com/office/drawing/2014/main" id="{7683645E-58E0-494D-9F59-2DAD8742B1FD}"/>
            </a:ext>
          </a:extLst>
        </xdr:cNvPr>
        <xdr:cNvCxnSpPr/>
      </xdr:nvCxnSpPr>
      <xdr:spPr>
        <a:xfrm>
          <a:off x="8841740" y="14746224"/>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49" name="【福祉施設】&#10;一人当たり面積最大値テキスト">
          <a:extLst>
            <a:ext uri="{FF2B5EF4-FFF2-40B4-BE49-F238E27FC236}">
              <a16:creationId xmlns:a16="http://schemas.microsoft.com/office/drawing/2014/main" id="{B74C318D-DC73-4703-B03D-9575CEE6F95F}"/>
            </a:ext>
          </a:extLst>
        </xdr:cNvPr>
        <xdr:cNvSpPr txBox="1"/>
      </xdr:nvSpPr>
      <xdr:spPr>
        <a:xfrm>
          <a:off x="8943975" y="1326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50" name="直線コネクタ 249">
          <a:extLst>
            <a:ext uri="{FF2B5EF4-FFF2-40B4-BE49-F238E27FC236}">
              <a16:creationId xmlns:a16="http://schemas.microsoft.com/office/drawing/2014/main" id="{FC81CEDD-1D77-4F9D-9CF0-AFBDFE936A50}"/>
            </a:ext>
          </a:extLst>
        </xdr:cNvPr>
        <xdr:cNvCxnSpPr/>
      </xdr:nvCxnSpPr>
      <xdr:spPr>
        <a:xfrm>
          <a:off x="8841740" y="13493116"/>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251" name="【福祉施設】&#10;一人当たり面積平均値テキスト">
          <a:extLst>
            <a:ext uri="{FF2B5EF4-FFF2-40B4-BE49-F238E27FC236}">
              <a16:creationId xmlns:a16="http://schemas.microsoft.com/office/drawing/2014/main" id="{145752BC-171B-4EC4-8CEC-8662EFC45D4B}"/>
            </a:ext>
          </a:extLst>
        </xdr:cNvPr>
        <xdr:cNvSpPr txBox="1"/>
      </xdr:nvSpPr>
      <xdr:spPr>
        <a:xfrm>
          <a:off x="8943975"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252" name="フローチャート: 判断 251">
          <a:extLst>
            <a:ext uri="{FF2B5EF4-FFF2-40B4-BE49-F238E27FC236}">
              <a16:creationId xmlns:a16="http://schemas.microsoft.com/office/drawing/2014/main" id="{DDB1406E-3CA2-4A41-9C13-C0CED1D90C47}"/>
            </a:ext>
          </a:extLst>
        </xdr:cNvPr>
        <xdr:cNvSpPr/>
      </xdr:nvSpPr>
      <xdr:spPr>
        <a:xfrm>
          <a:off x="8879840" y="14324330"/>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253" name="フローチャート: 判断 252">
          <a:extLst>
            <a:ext uri="{FF2B5EF4-FFF2-40B4-BE49-F238E27FC236}">
              <a16:creationId xmlns:a16="http://schemas.microsoft.com/office/drawing/2014/main" id="{07397E1F-9029-4D91-BC87-068CC9BE2FE9}"/>
            </a:ext>
          </a:extLst>
        </xdr:cNvPr>
        <xdr:cNvSpPr/>
      </xdr:nvSpPr>
      <xdr:spPr>
        <a:xfrm>
          <a:off x="8155940" y="14293469"/>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254" name="フローチャート: 判断 253">
          <a:extLst>
            <a:ext uri="{FF2B5EF4-FFF2-40B4-BE49-F238E27FC236}">
              <a16:creationId xmlns:a16="http://schemas.microsoft.com/office/drawing/2014/main" id="{AB5FFDBF-833C-4A36-959D-95DAF64285E5}"/>
            </a:ext>
          </a:extLst>
        </xdr:cNvPr>
        <xdr:cNvSpPr/>
      </xdr:nvSpPr>
      <xdr:spPr>
        <a:xfrm>
          <a:off x="7417435" y="14328902"/>
          <a:ext cx="692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255" name="フローチャート: 判断 254">
          <a:extLst>
            <a:ext uri="{FF2B5EF4-FFF2-40B4-BE49-F238E27FC236}">
              <a16:creationId xmlns:a16="http://schemas.microsoft.com/office/drawing/2014/main" id="{66EE8A4D-EDF4-4D16-9B07-301B7182BF34}"/>
            </a:ext>
          </a:extLst>
        </xdr:cNvPr>
        <xdr:cNvSpPr/>
      </xdr:nvSpPr>
      <xdr:spPr>
        <a:xfrm>
          <a:off x="6638925" y="143456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256" name="フローチャート: 判断 255">
          <a:extLst>
            <a:ext uri="{FF2B5EF4-FFF2-40B4-BE49-F238E27FC236}">
              <a16:creationId xmlns:a16="http://schemas.microsoft.com/office/drawing/2014/main" id="{9978ACF6-611A-4DB6-8A60-375D5DE3D0EA}"/>
            </a:ext>
          </a:extLst>
        </xdr:cNvPr>
        <xdr:cNvSpPr/>
      </xdr:nvSpPr>
      <xdr:spPr>
        <a:xfrm>
          <a:off x="5888990" y="14364716"/>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B1A8299F-7FD3-44FF-8F05-A8CD7D11DB4E}"/>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ACB71DD-7CBA-4C1B-98AE-10602AC32F88}"/>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D4B88E5-663F-46D2-B2F7-9D388199C672}"/>
            </a:ext>
          </a:extLst>
        </xdr:cNvPr>
        <xdr:cNvSpPr txBox="1"/>
      </xdr:nvSpPr>
      <xdr:spPr>
        <a:xfrm>
          <a:off x="728916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3C0E4FF-A708-452A-8B4E-E96DDA391F8B}"/>
            </a:ext>
          </a:extLst>
        </xdr:cNvPr>
        <xdr:cNvSpPr txBox="1"/>
      </xdr:nvSpPr>
      <xdr:spPr>
        <a:xfrm>
          <a:off x="6531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EC06716-EFE9-44CF-9D2E-3FEE97BB107D}"/>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69596</xdr:rowOff>
    </xdr:from>
    <xdr:to>
      <xdr:col>55</xdr:col>
      <xdr:colOff>50800</xdr:colOff>
      <xdr:row>85</xdr:row>
      <xdr:rowOff>171196</xdr:rowOff>
    </xdr:to>
    <xdr:sp macro="" textlink="">
      <xdr:nvSpPr>
        <xdr:cNvPr id="262" name="楕円 261">
          <a:extLst>
            <a:ext uri="{FF2B5EF4-FFF2-40B4-BE49-F238E27FC236}">
              <a16:creationId xmlns:a16="http://schemas.microsoft.com/office/drawing/2014/main" id="{5D955AF8-1E90-4D7F-B4AF-3A339BD5D885}"/>
            </a:ext>
          </a:extLst>
        </xdr:cNvPr>
        <xdr:cNvSpPr/>
      </xdr:nvSpPr>
      <xdr:spPr>
        <a:xfrm>
          <a:off x="8879840" y="14640941"/>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155973</xdr:rowOff>
    </xdr:from>
    <xdr:ext cx="469744" cy="259045"/>
    <xdr:sp macro="" textlink="">
      <xdr:nvSpPr>
        <xdr:cNvPr id="263" name="【福祉施設】&#10;一人当たり面積該当値テキスト">
          <a:extLst>
            <a:ext uri="{FF2B5EF4-FFF2-40B4-BE49-F238E27FC236}">
              <a16:creationId xmlns:a16="http://schemas.microsoft.com/office/drawing/2014/main" id="{614F7F79-FCDC-4E92-BBDD-5A45C61E45AC}"/>
            </a:ext>
          </a:extLst>
        </xdr:cNvPr>
        <xdr:cNvSpPr txBox="1"/>
      </xdr:nvSpPr>
      <xdr:spPr>
        <a:xfrm>
          <a:off x="8943975" y="1455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69596</xdr:rowOff>
    </xdr:from>
    <xdr:to>
      <xdr:col>50</xdr:col>
      <xdr:colOff>165100</xdr:colOff>
      <xdr:row>85</xdr:row>
      <xdr:rowOff>171196</xdr:rowOff>
    </xdr:to>
    <xdr:sp macro="" textlink="">
      <xdr:nvSpPr>
        <xdr:cNvPr id="264" name="楕円 263">
          <a:extLst>
            <a:ext uri="{FF2B5EF4-FFF2-40B4-BE49-F238E27FC236}">
              <a16:creationId xmlns:a16="http://schemas.microsoft.com/office/drawing/2014/main" id="{7D59249B-AA7D-4786-8FDA-D12EDBEB9A00}"/>
            </a:ext>
          </a:extLst>
        </xdr:cNvPr>
        <xdr:cNvSpPr/>
      </xdr:nvSpPr>
      <xdr:spPr>
        <a:xfrm>
          <a:off x="8155940" y="14640941"/>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120396</xdr:rowOff>
    </xdr:from>
    <xdr:to>
      <xdr:col>55</xdr:col>
      <xdr:colOff>0</xdr:colOff>
      <xdr:row>85</xdr:row>
      <xdr:rowOff>120396</xdr:rowOff>
    </xdr:to>
    <xdr:cxnSp macro="">
      <xdr:nvCxnSpPr>
        <xdr:cNvPr id="265" name="直線コネクタ 264">
          <a:extLst>
            <a:ext uri="{FF2B5EF4-FFF2-40B4-BE49-F238E27FC236}">
              <a16:creationId xmlns:a16="http://schemas.microsoft.com/office/drawing/2014/main" id="{9A0D5208-F637-4BA6-9AF5-3B51B86ADE15}"/>
            </a:ext>
          </a:extLst>
        </xdr:cNvPr>
        <xdr:cNvCxnSpPr/>
      </xdr:nvCxnSpPr>
      <xdr:spPr>
        <a:xfrm>
          <a:off x="8210550" y="14695551"/>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55880</xdr:rowOff>
    </xdr:from>
    <xdr:to>
      <xdr:col>46</xdr:col>
      <xdr:colOff>38100</xdr:colOff>
      <xdr:row>85</xdr:row>
      <xdr:rowOff>157480</xdr:rowOff>
    </xdr:to>
    <xdr:sp macro="" textlink="">
      <xdr:nvSpPr>
        <xdr:cNvPr id="266" name="楕円 265">
          <a:extLst>
            <a:ext uri="{FF2B5EF4-FFF2-40B4-BE49-F238E27FC236}">
              <a16:creationId xmlns:a16="http://schemas.microsoft.com/office/drawing/2014/main" id="{8594789D-345D-40C5-9FE7-E421476711E3}"/>
            </a:ext>
          </a:extLst>
        </xdr:cNvPr>
        <xdr:cNvSpPr/>
      </xdr:nvSpPr>
      <xdr:spPr>
        <a:xfrm>
          <a:off x="7417435" y="14632940"/>
          <a:ext cx="692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106680</xdr:rowOff>
    </xdr:from>
    <xdr:to>
      <xdr:col>50</xdr:col>
      <xdr:colOff>114300</xdr:colOff>
      <xdr:row>85</xdr:row>
      <xdr:rowOff>120396</xdr:rowOff>
    </xdr:to>
    <xdr:cxnSp macro="">
      <xdr:nvCxnSpPr>
        <xdr:cNvPr id="267" name="直線コネクタ 266">
          <a:extLst>
            <a:ext uri="{FF2B5EF4-FFF2-40B4-BE49-F238E27FC236}">
              <a16:creationId xmlns:a16="http://schemas.microsoft.com/office/drawing/2014/main" id="{C330F586-BEC5-444C-A0A1-7CADBFDFF312}"/>
            </a:ext>
          </a:extLst>
        </xdr:cNvPr>
        <xdr:cNvCxnSpPr/>
      </xdr:nvCxnSpPr>
      <xdr:spPr>
        <a:xfrm>
          <a:off x="7451090" y="14678025"/>
          <a:ext cx="75946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55880</xdr:rowOff>
    </xdr:from>
    <xdr:to>
      <xdr:col>41</xdr:col>
      <xdr:colOff>101600</xdr:colOff>
      <xdr:row>85</xdr:row>
      <xdr:rowOff>157480</xdr:rowOff>
    </xdr:to>
    <xdr:sp macro="" textlink="">
      <xdr:nvSpPr>
        <xdr:cNvPr id="268" name="楕円 267">
          <a:extLst>
            <a:ext uri="{FF2B5EF4-FFF2-40B4-BE49-F238E27FC236}">
              <a16:creationId xmlns:a16="http://schemas.microsoft.com/office/drawing/2014/main" id="{9A34FE62-E1D4-4656-88BC-649BF5DD1EDF}"/>
            </a:ext>
          </a:extLst>
        </xdr:cNvPr>
        <xdr:cNvSpPr/>
      </xdr:nvSpPr>
      <xdr:spPr>
        <a:xfrm>
          <a:off x="6638925" y="146329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106680</xdr:rowOff>
    </xdr:from>
    <xdr:to>
      <xdr:col>45</xdr:col>
      <xdr:colOff>177800</xdr:colOff>
      <xdr:row>85</xdr:row>
      <xdr:rowOff>106680</xdr:rowOff>
    </xdr:to>
    <xdr:cxnSp macro="">
      <xdr:nvCxnSpPr>
        <xdr:cNvPr id="269" name="直線コネクタ 268">
          <a:extLst>
            <a:ext uri="{FF2B5EF4-FFF2-40B4-BE49-F238E27FC236}">
              <a16:creationId xmlns:a16="http://schemas.microsoft.com/office/drawing/2014/main" id="{9EB4DD40-AB68-413A-939B-3B6CD5531103}"/>
            </a:ext>
          </a:extLst>
        </xdr:cNvPr>
        <xdr:cNvCxnSpPr/>
      </xdr:nvCxnSpPr>
      <xdr:spPr>
        <a:xfrm>
          <a:off x="6693535" y="14678025"/>
          <a:ext cx="75755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55880</xdr:rowOff>
    </xdr:from>
    <xdr:to>
      <xdr:col>36</xdr:col>
      <xdr:colOff>165100</xdr:colOff>
      <xdr:row>85</xdr:row>
      <xdr:rowOff>157480</xdr:rowOff>
    </xdr:to>
    <xdr:sp macro="" textlink="">
      <xdr:nvSpPr>
        <xdr:cNvPr id="270" name="楕円 269">
          <a:extLst>
            <a:ext uri="{FF2B5EF4-FFF2-40B4-BE49-F238E27FC236}">
              <a16:creationId xmlns:a16="http://schemas.microsoft.com/office/drawing/2014/main" id="{9958D52C-2A40-40F1-BDBB-4E7F1BF31347}"/>
            </a:ext>
          </a:extLst>
        </xdr:cNvPr>
        <xdr:cNvSpPr/>
      </xdr:nvSpPr>
      <xdr:spPr>
        <a:xfrm>
          <a:off x="5888990" y="14632940"/>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106680</xdr:rowOff>
    </xdr:from>
    <xdr:to>
      <xdr:col>41</xdr:col>
      <xdr:colOff>50800</xdr:colOff>
      <xdr:row>85</xdr:row>
      <xdr:rowOff>106680</xdr:rowOff>
    </xdr:to>
    <xdr:cxnSp macro="">
      <xdr:nvCxnSpPr>
        <xdr:cNvPr id="271" name="直線コネクタ 270">
          <a:extLst>
            <a:ext uri="{FF2B5EF4-FFF2-40B4-BE49-F238E27FC236}">
              <a16:creationId xmlns:a16="http://schemas.microsoft.com/office/drawing/2014/main" id="{9CC26F85-5F3A-4EAD-805F-7FE46AE2CB19}"/>
            </a:ext>
          </a:extLst>
        </xdr:cNvPr>
        <xdr:cNvCxnSpPr/>
      </xdr:nvCxnSpPr>
      <xdr:spPr>
        <a:xfrm>
          <a:off x="5943600" y="14678025"/>
          <a:ext cx="74993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272" name="n_1aveValue【福祉施設】&#10;一人当たり面積">
          <a:extLst>
            <a:ext uri="{FF2B5EF4-FFF2-40B4-BE49-F238E27FC236}">
              <a16:creationId xmlns:a16="http://schemas.microsoft.com/office/drawing/2014/main" id="{4EFBCE9B-FCD1-41AE-A22E-1B4297E1D0CF}"/>
            </a:ext>
          </a:extLst>
        </xdr:cNvPr>
        <xdr:cNvSpPr txBox="1"/>
      </xdr:nvSpPr>
      <xdr:spPr>
        <a:xfrm>
          <a:off x="7987742" y="1407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273" name="n_2aveValue【福祉施設】&#10;一人当たり面積">
          <a:extLst>
            <a:ext uri="{FF2B5EF4-FFF2-40B4-BE49-F238E27FC236}">
              <a16:creationId xmlns:a16="http://schemas.microsoft.com/office/drawing/2014/main" id="{585269F1-0C2A-4BCD-824B-9CBC54C822BA}"/>
            </a:ext>
          </a:extLst>
        </xdr:cNvPr>
        <xdr:cNvSpPr txBox="1"/>
      </xdr:nvSpPr>
      <xdr:spPr>
        <a:xfrm>
          <a:off x="725431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274" name="n_3aveValue【福祉施設】&#10;一人当たり面積">
          <a:extLst>
            <a:ext uri="{FF2B5EF4-FFF2-40B4-BE49-F238E27FC236}">
              <a16:creationId xmlns:a16="http://schemas.microsoft.com/office/drawing/2014/main" id="{EFA08F52-FE09-4E1E-A9E3-2305C16E2309}"/>
            </a:ext>
          </a:extLst>
        </xdr:cNvPr>
        <xdr:cNvSpPr txBox="1"/>
      </xdr:nvSpPr>
      <xdr:spPr>
        <a:xfrm>
          <a:off x="6485332" y="1411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275" name="n_4aveValue【福祉施設】&#10;一人当たり面積">
          <a:extLst>
            <a:ext uri="{FF2B5EF4-FFF2-40B4-BE49-F238E27FC236}">
              <a16:creationId xmlns:a16="http://schemas.microsoft.com/office/drawing/2014/main" id="{16E3C2FA-0CFA-46FC-A865-0C543A684E96}"/>
            </a:ext>
          </a:extLst>
        </xdr:cNvPr>
        <xdr:cNvSpPr txBox="1"/>
      </xdr:nvSpPr>
      <xdr:spPr>
        <a:xfrm>
          <a:off x="573539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162323</xdr:rowOff>
    </xdr:from>
    <xdr:ext cx="469744" cy="259045"/>
    <xdr:sp macro="" textlink="">
      <xdr:nvSpPr>
        <xdr:cNvPr id="276" name="n_1mainValue【福祉施設】&#10;一人当たり面積">
          <a:extLst>
            <a:ext uri="{FF2B5EF4-FFF2-40B4-BE49-F238E27FC236}">
              <a16:creationId xmlns:a16="http://schemas.microsoft.com/office/drawing/2014/main" id="{35A97016-26DC-4710-8191-39927AD17B70}"/>
            </a:ext>
          </a:extLst>
        </xdr:cNvPr>
        <xdr:cNvSpPr txBox="1"/>
      </xdr:nvSpPr>
      <xdr:spPr>
        <a:xfrm>
          <a:off x="7987742" y="1473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148607</xdr:rowOff>
    </xdr:from>
    <xdr:ext cx="469744" cy="259045"/>
    <xdr:sp macro="" textlink="">
      <xdr:nvSpPr>
        <xdr:cNvPr id="277" name="n_2mainValue【福祉施設】&#10;一人当たり面積">
          <a:extLst>
            <a:ext uri="{FF2B5EF4-FFF2-40B4-BE49-F238E27FC236}">
              <a16:creationId xmlns:a16="http://schemas.microsoft.com/office/drawing/2014/main" id="{46A31194-8FF3-4AC1-917A-EA8CB10A0F7A}"/>
            </a:ext>
          </a:extLst>
        </xdr:cNvPr>
        <xdr:cNvSpPr txBox="1"/>
      </xdr:nvSpPr>
      <xdr:spPr>
        <a:xfrm>
          <a:off x="725431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148607</xdr:rowOff>
    </xdr:from>
    <xdr:ext cx="469744" cy="259045"/>
    <xdr:sp macro="" textlink="">
      <xdr:nvSpPr>
        <xdr:cNvPr id="278" name="n_3mainValue【福祉施設】&#10;一人当たり面積">
          <a:extLst>
            <a:ext uri="{FF2B5EF4-FFF2-40B4-BE49-F238E27FC236}">
              <a16:creationId xmlns:a16="http://schemas.microsoft.com/office/drawing/2014/main" id="{490793BE-232F-4A1E-9D88-5CEA4E48E4D7}"/>
            </a:ext>
          </a:extLst>
        </xdr:cNvPr>
        <xdr:cNvSpPr txBox="1"/>
      </xdr:nvSpPr>
      <xdr:spPr>
        <a:xfrm>
          <a:off x="6485332"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148607</xdr:rowOff>
    </xdr:from>
    <xdr:ext cx="469744" cy="259045"/>
    <xdr:sp macro="" textlink="">
      <xdr:nvSpPr>
        <xdr:cNvPr id="279" name="n_4mainValue【福祉施設】&#10;一人当たり面積">
          <a:extLst>
            <a:ext uri="{FF2B5EF4-FFF2-40B4-BE49-F238E27FC236}">
              <a16:creationId xmlns:a16="http://schemas.microsoft.com/office/drawing/2014/main" id="{6E698CB6-7E6E-400F-A4F4-E1A3A1D48A9C}"/>
            </a:ext>
          </a:extLst>
        </xdr:cNvPr>
        <xdr:cNvSpPr txBox="1"/>
      </xdr:nvSpPr>
      <xdr:spPr>
        <a:xfrm>
          <a:off x="573539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BA22509C-03CD-4A8B-8F18-93DAC3268AC5}"/>
            </a:ext>
          </a:extLst>
        </xdr:cNvPr>
        <xdr:cNvSpPr/>
      </xdr:nvSpPr>
      <xdr:spPr>
        <a:xfrm>
          <a:off x="647700" y="1561719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4133A74F-6FE6-46FB-AD64-00CE3409877A}"/>
            </a:ext>
          </a:extLst>
        </xdr:cNvPr>
        <xdr:cNvSpPr/>
      </xdr:nvSpPr>
      <xdr:spPr>
        <a:xfrm>
          <a:off x="77851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AA0DB304-BAB2-492B-A1B7-64802463F58F}"/>
            </a:ext>
          </a:extLst>
        </xdr:cNvPr>
        <xdr:cNvSpPr/>
      </xdr:nvSpPr>
      <xdr:spPr>
        <a:xfrm>
          <a:off x="77851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EE537FB6-303C-4773-A898-231A34C82C70}"/>
            </a:ext>
          </a:extLst>
        </xdr:cNvPr>
        <xdr:cNvSpPr/>
      </xdr:nvSpPr>
      <xdr:spPr>
        <a:xfrm>
          <a:off x="161925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F7BBD2A3-748E-488E-9639-40DCA0C4C3A4}"/>
            </a:ext>
          </a:extLst>
        </xdr:cNvPr>
        <xdr:cNvSpPr/>
      </xdr:nvSpPr>
      <xdr:spPr>
        <a:xfrm>
          <a:off x="161925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AAB2E2D1-2936-481F-A2E5-8F2FC2C6351B}"/>
            </a:ext>
          </a:extLst>
        </xdr:cNvPr>
        <xdr:cNvSpPr/>
      </xdr:nvSpPr>
      <xdr:spPr>
        <a:xfrm>
          <a:off x="259080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9351BDC5-F6F3-4F9E-8999-D01C5BFF4CA2}"/>
            </a:ext>
          </a:extLst>
        </xdr:cNvPr>
        <xdr:cNvSpPr/>
      </xdr:nvSpPr>
      <xdr:spPr>
        <a:xfrm>
          <a:off x="259080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D26A1EDE-8CDA-4E9C-B62B-36911AC460B1}"/>
            </a:ext>
          </a:extLst>
        </xdr:cNvPr>
        <xdr:cNvSpPr/>
      </xdr:nvSpPr>
      <xdr:spPr>
        <a:xfrm>
          <a:off x="647700" y="1676019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5C72C326-38C0-43B7-BB97-F225CFF3245E}"/>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A6843D42-319C-4043-8E82-01D2C574042A}"/>
            </a:ext>
          </a:extLst>
        </xdr:cNvPr>
        <xdr:cNvCxnSpPr/>
      </xdr:nvCxnSpPr>
      <xdr:spPr>
        <a:xfrm>
          <a:off x="647700" y="19046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67034646-D274-44BD-95E4-D0E9151B42A0}"/>
            </a:ext>
          </a:extLst>
        </xdr:cNvPr>
        <xdr:cNvSpPr txBox="1"/>
      </xdr:nvSpPr>
      <xdr:spPr>
        <a:xfrm>
          <a:off x="26434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64F99242-6CFE-47E9-997C-75CB0436F6FD}"/>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D026A440-2124-4D2D-90B4-1D202DBD62BF}"/>
            </a:ext>
          </a:extLst>
        </xdr:cNvPr>
        <xdr:cNvSpPr txBox="1"/>
      </xdr:nvSpPr>
      <xdr:spPr>
        <a:xfrm>
          <a:off x="26434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D2BA9274-5467-4E2B-9401-366827FE1861}"/>
            </a:ext>
          </a:extLst>
        </xdr:cNvPr>
        <xdr:cNvCxnSpPr/>
      </xdr:nvCxnSpPr>
      <xdr:spPr>
        <a:xfrm>
          <a:off x="647700" y="1840066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ACC64CE9-0A70-4511-AD41-8E1FCF811F81}"/>
            </a:ext>
          </a:extLst>
        </xdr:cNvPr>
        <xdr:cNvSpPr txBox="1"/>
      </xdr:nvSpPr>
      <xdr:spPr>
        <a:xfrm>
          <a:off x="32465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993966C3-0D29-4FA0-A631-18400F732F30}"/>
            </a:ext>
          </a:extLst>
        </xdr:cNvPr>
        <xdr:cNvCxnSpPr/>
      </xdr:nvCxnSpPr>
      <xdr:spPr>
        <a:xfrm>
          <a:off x="647700" y="1806838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6BCD45D9-4B5C-4FAB-B243-4986B97340AA}"/>
            </a:ext>
          </a:extLst>
        </xdr:cNvPr>
        <xdr:cNvSpPr txBox="1"/>
      </xdr:nvSpPr>
      <xdr:spPr>
        <a:xfrm>
          <a:off x="32465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A3FCD36A-858F-498C-8D65-2748A0BB0A42}"/>
            </a:ext>
          </a:extLst>
        </xdr:cNvPr>
        <xdr:cNvCxnSpPr/>
      </xdr:nvCxnSpPr>
      <xdr:spPr>
        <a:xfrm>
          <a:off x="647700" y="1774561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6AE5A6EE-1C07-4433-8CB0-B21D75341A90}"/>
            </a:ext>
          </a:extLst>
        </xdr:cNvPr>
        <xdr:cNvSpPr txBox="1"/>
      </xdr:nvSpPr>
      <xdr:spPr>
        <a:xfrm>
          <a:off x="32465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5E7A8367-26FA-4D39-8A23-EEBE2AA6C4E1}"/>
            </a:ext>
          </a:extLst>
        </xdr:cNvPr>
        <xdr:cNvCxnSpPr/>
      </xdr:nvCxnSpPr>
      <xdr:spPr>
        <a:xfrm>
          <a:off x="647700" y="1741333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715F12F0-6798-46D7-A3BB-D51E89451117}"/>
            </a:ext>
          </a:extLst>
        </xdr:cNvPr>
        <xdr:cNvSpPr txBox="1"/>
      </xdr:nvSpPr>
      <xdr:spPr>
        <a:xfrm>
          <a:off x="32465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BBA6C0CB-A413-4D14-BDE4-69B5C915EB4B}"/>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FBEE93AE-205A-4EBC-9272-A2311A3183B5}"/>
            </a:ext>
          </a:extLst>
        </xdr:cNvPr>
        <xdr:cNvSpPr txBox="1"/>
      </xdr:nvSpPr>
      <xdr:spPr>
        <a:xfrm>
          <a:off x="36781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C8126F00-3633-40DE-A1FF-DB377791D98A}"/>
            </a:ext>
          </a:extLst>
        </xdr:cNvPr>
        <xdr:cNvCxnSpPr/>
      </xdr:nvCxnSpPr>
      <xdr:spPr>
        <a:xfrm>
          <a:off x="647700" y="16760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96C54477-0B8E-42FA-A945-C04BC01AD826}"/>
            </a:ext>
          </a:extLst>
        </xdr:cNvPr>
        <xdr:cNvSpPr/>
      </xdr:nvSpPr>
      <xdr:spPr>
        <a:xfrm>
          <a:off x="647700" y="1676019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EB078232-BB3F-4DAC-97B9-8E171C09D2C6}"/>
            </a:ext>
          </a:extLst>
        </xdr:cNvPr>
        <xdr:cNvCxnSpPr/>
      </xdr:nvCxnSpPr>
      <xdr:spPr>
        <a:xfrm flipV="1">
          <a:off x="3945255" y="17247053"/>
          <a:ext cx="0" cy="14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BA52AC54-9B06-4976-9E1B-5B227669C5AB}"/>
            </a:ext>
          </a:extLst>
        </xdr:cNvPr>
        <xdr:cNvSpPr txBox="1"/>
      </xdr:nvSpPr>
      <xdr:spPr>
        <a:xfrm>
          <a:off x="39839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D4332CAC-5D9B-4D21-A236-6BA91789B713}"/>
            </a:ext>
          </a:extLst>
        </xdr:cNvPr>
        <xdr:cNvCxnSpPr/>
      </xdr:nvCxnSpPr>
      <xdr:spPr>
        <a:xfrm>
          <a:off x="38836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BD39C9BD-217D-45D0-B888-36FDCA0CAE8F}"/>
            </a:ext>
          </a:extLst>
        </xdr:cNvPr>
        <xdr:cNvSpPr txBox="1"/>
      </xdr:nvSpPr>
      <xdr:spPr>
        <a:xfrm>
          <a:off x="3983990" y="17027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309" name="直線コネクタ 308">
          <a:extLst>
            <a:ext uri="{FF2B5EF4-FFF2-40B4-BE49-F238E27FC236}">
              <a16:creationId xmlns:a16="http://schemas.microsoft.com/office/drawing/2014/main" id="{6CDF1987-9BA5-405B-A422-4BB2DD3B9E37}"/>
            </a:ext>
          </a:extLst>
        </xdr:cNvPr>
        <xdr:cNvCxnSpPr/>
      </xdr:nvCxnSpPr>
      <xdr:spPr>
        <a:xfrm>
          <a:off x="3883660" y="17247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FA3D16F0-028C-49D4-8813-9D0E60B76BF4}"/>
            </a:ext>
          </a:extLst>
        </xdr:cNvPr>
        <xdr:cNvSpPr txBox="1"/>
      </xdr:nvSpPr>
      <xdr:spPr>
        <a:xfrm>
          <a:off x="3983990" y="1783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11" name="フローチャート: 判断 310">
          <a:extLst>
            <a:ext uri="{FF2B5EF4-FFF2-40B4-BE49-F238E27FC236}">
              <a16:creationId xmlns:a16="http://schemas.microsoft.com/office/drawing/2014/main" id="{26641639-10F7-4290-BCDD-0A86EF519DE8}"/>
            </a:ext>
          </a:extLst>
        </xdr:cNvPr>
        <xdr:cNvSpPr/>
      </xdr:nvSpPr>
      <xdr:spPr>
        <a:xfrm>
          <a:off x="3902710" y="178523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12" name="フローチャート: 判断 311">
          <a:extLst>
            <a:ext uri="{FF2B5EF4-FFF2-40B4-BE49-F238E27FC236}">
              <a16:creationId xmlns:a16="http://schemas.microsoft.com/office/drawing/2014/main" id="{CE9EE69D-8894-4D1F-BE96-9B10207E8955}"/>
            </a:ext>
          </a:extLst>
        </xdr:cNvPr>
        <xdr:cNvSpPr/>
      </xdr:nvSpPr>
      <xdr:spPr>
        <a:xfrm>
          <a:off x="3207385" y="17832252"/>
          <a:ext cx="692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313" name="フローチャート: 判断 312">
          <a:extLst>
            <a:ext uri="{FF2B5EF4-FFF2-40B4-BE49-F238E27FC236}">
              <a16:creationId xmlns:a16="http://schemas.microsoft.com/office/drawing/2014/main" id="{96E44DA2-8337-4FAB-BAB1-22E4E9F22077}"/>
            </a:ext>
          </a:extLst>
        </xdr:cNvPr>
        <xdr:cNvSpPr/>
      </xdr:nvSpPr>
      <xdr:spPr>
        <a:xfrm>
          <a:off x="2428875" y="1794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314" name="フローチャート: 判断 313">
          <a:extLst>
            <a:ext uri="{FF2B5EF4-FFF2-40B4-BE49-F238E27FC236}">
              <a16:creationId xmlns:a16="http://schemas.microsoft.com/office/drawing/2014/main" id="{E8D8A8F8-1E0B-4E58-BFD1-CA46D7C7B40F}"/>
            </a:ext>
          </a:extLst>
        </xdr:cNvPr>
        <xdr:cNvSpPr/>
      </xdr:nvSpPr>
      <xdr:spPr>
        <a:xfrm>
          <a:off x="1678940" y="17947639"/>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315" name="フローチャート: 判断 314">
          <a:extLst>
            <a:ext uri="{FF2B5EF4-FFF2-40B4-BE49-F238E27FC236}">
              <a16:creationId xmlns:a16="http://schemas.microsoft.com/office/drawing/2014/main" id="{90003495-DD0A-4ACF-AA3D-486ED854B0B7}"/>
            </a:ext>
          </a:extLst>
        </xdr:cNvPr>
        <xdr:cNvSpPr/>
      </xdr:nvSpPr>
      <xdr:spPr>
        <a:xfrm>
          <a:off x="940435" y="17944374"/>
          <a:ext cx="692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C11F70F-C09B-4E89-8DB3-9DA6C4F09DFE}"/>
            </a:ext>
          </a:extLst>
        </xdr:cNvPr>
        <xdr:cNvSpPr txBox="1"/>
      </xdr:nvSpPr>
      <xdr:spPr>
        <a:xfrm>
          <a:off x="378396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425B49B-7094-4573-925B-28978B48E2D0}"/>
            </a:ext>
          </a:extLst>
        </xdr:cNvPr>
        <xdr:cNvSpPr txBox="1"/>
      </xdr:nvSpPr>
      <xdr:spPr>
        <a:xfrm>
          <a:off x="307911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9D79CD50-4B40-4121-A3A3-6687D6CAA446}"/>
            </a:ext>
          </a:extLst>
        </xdr:cNvPr>
        <xdr:cNvSpPr txBox="1"/>
      </xdr:nvSpPr>
      <xdr:spPr>
        <a:xfrm>
          <a:off x="232156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EF076F11-1EA5-4BEB-A2E7-9F7F3DC4F871}"/>
            </a:ext>
          </a:extLst>
        </xdr:cNvPr>
        <xdr:cNvSpPr txBox="1"/>
      </xdr:nvSpPr>
      <xdr:spPr>
        <a:xfrm>
          <a:off x="157162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4DDDD3D2-0D0E-4D20-A01C-45E247FEF903}"/>
            </a:ext>
          </a:extLst>
        </xdr:cNvPr>
        <xdr:cNvSpPr txBox="1"/>
      </xdr:nvSpPr>
      <xdr:spPr>
        <a:xfrm>
          <a:off x="81216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134801</xdr:rowOff>
    </xdr:from>
    <xdr:to>
      <xdr:col>24</xdr:col>
      <xdr:colOff>114300</xdr:colOff>
      <xdr:row>104</xdr:row>
      <xdr:rowOff>64951</xdr:rowOff>
    </xdr:to>
    <xdr:sp macro="" textlink="">
      <xdr:nvSpPr>
        <xdr:cNvPr id="321" name="楕円 320">
          <a:extLst>
            <a:ext uri="{FF2B5EF4-FFF2-40B4-BE49-F238E27FC236}">
              <a16:creationId xmlns:a16="http://schemas.microsoft.com/office/drawing/2014/main" id="{B39D0ACC-9B1F-4A0A-ABE0-5CCAD7B95D93}"/>
            </a:ext>
          </a:extLst>
        </xdr:cNvPr>
        <xdr:cNvSpPr/>
      </xdr:nvSpPr>
      <xdr:spPr>
        <a:xfrm>
          <a:off x="3902710" y="177903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157678</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67E3BD5B-9D4A-4207-87D2-392E241C8071}"/>
            </a:ext>
          </a:extLst>
        </xdr:cNvPr>
        <xdr:cNvSpPr txBox="1"/>
      </xdr:nvSpPr>
      <xdr:spPr>
        <a:xfrm>
          <a:off x="3983990" y="1764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100512</xdr:rowOff>
    </xdr:from>
    <xdr:to>
      <xdr:col>20</xdr:col>
      <xdr:colOff>38100</xdr:colOff>
      <xdr:row>104</xdr:row>
      <xdr:rowOff>30662</xdr:rowOff>
    </xdr:to>
    <xdr:sp macro="" textlink="">
      <xdr:nvSpPr>
        <xdr:cNvPr id="323" name="楕円 322">
          <a:extLst>
            <a:ext uri="{FF2B5EF4-FFF2-40B4-BE49-F238E27FC236}">
              <a16:creationId xmlns:a16="http://schemas.microsoft.com/office/drawing/2014/main" id="{BBB49CBC-FBA4-47CF-BF57-CEFA4C1BB8D0}"/>
            </a:ext>
          </a:extLst>
        </xdr:cNvPr>
        <xdr:cNvSpPr/>
      </xdr:nvSpPr>
      <xdr:spPr>
        <a:xfrm>
          <a:off x="3207385" y="17756052"/>
          <a:ext cx="692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151312</xdr:rowOff>
    </xdr:from>
    <xdr:to>
      <xdr:col>24</xdr:col>
      <xdr:colOff>63500</xdr:colOff>
      <xdr:row>104</xdr:row>
      <xdr:rowOff>14151</xdr:rowOff>
    </xdr:to>
    <xdr:cxnSp macro="">
      <xdr:nvCxnSpPr>
        <xdr:cNvPr id="324" name="直線コネクタ 323">
          <a:extLst>
            <a:ext uri="{FF2B5EF4-FFF2-40B4-BE49-F238E27FC236}">
              <a16:creationId xmlns:a16="http://schemas.microsoft.com/office/drawing/2014/main" id="{E94691C7-332C-44C5-B6CB-6F1791D811B9}"/>
            </a:ext>
          </a:extLst>
        </xdr:cNvPr>
        <xdr:cNvCxnSpPr/>
      </xdr:nvCxnSpPr>
      <xdr:spPr>
        <a:xfrm>
          <a:off x="3241040" y="17810662"/>
          <a:ext cx="70485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66221</xdr:rowOff>
    </xdr:from>
    <xdr:to>
      <xdr:col>15</xdr:col>
      <xdr:colOff>101600</xdr:colOff>
      <xdr:row>103</xdr:row>
      <xdr:rowOff>167821</xdr:rowOff>
    </xdr:to>
    <xdr:sp macro="" textlink="">
      <xdr:nvSpPr>
        <xdr:cNvPr id="325" name="楕円 324">
          <a:extLst>
            <a:ext uri="{FF2B5EF4-FFF2-40B4-BE49-F238E27FC236}">
              <a16:creationId xmlns:a16="http://schemas.microsoft.com/office/drawing/2014/main" id="{4C2A87DA-7E33-48DD-A5FC-FFA12552B1D3}"/>
            </a:ext>
          </a:extLst>
        </xdr:cNvPr>
        <xdr:cNvSpPr/>
      </xdr:nvSpPr>
      <xdr:spPr>
        <a:xfrm>
          <a:off x="2428875" y="177236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117021</xdr:rowOff>
    </xdr:from>
    <xdr:to>
      <xdr:col>19</xdr:col>
      <xdr:colOff>177800</xdr:colOff>
      <xdr:row>103</xdr:row>
      <xdr:rowOff>151312</xdr:rowOff>
    </xdr:to>
    <xdr:cxnSp macro="">
      <xdr:nvCxnSpPr>
        <xdr:cNvPr id="326" name="直線コネクタ 325">
          <a:extLst>
            <a:ext uri="{FF2B5EF4-FFF2-40B4-BE49-F238E27FC236}">
              <a16:creationId xmlns:a16="http://schemas.microsoft.com/office/drawing/2014/main" id="{9C5E2CFD-01C6-4DBF-A7F0-F5F8D0876B8E}"/>
            </a:ext>
          </a:extLst>
        </xdr:cNvPr>
        <xdr:cNvCxnSpPr/>
      </xdr:nvCxnSpPr>
      <xdr:spPr>
        <a:xfrm>
          <a:off x="2483485" y="17776371"/>
          <a:ext cx="75755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31931</xdr:rowOff>
    </xdr:from>
    <xdr:to>
      <xdr:col>10</xdr:col>
      <xdr:colOff>165100</xdr:colOff>
      <xdr:row>103</xdr:row>
      <xdr:rowOff>133531</xdr:rowOff>
    </xdr:to>
    <xdr:sp macro="" textlink="">
      <xdr:nvSpPr>
        <xdr:cNvPr id="327" name="楕円 326">
          <a:extLst>
            <a:ext uri="{FF2B5EF4-FFF2-40B4-BE49-F238E27FC236}">
              <a16:creationId xmlns:a16="http://schemas.microsoft.com/office/drawing/2014/main" id="{055D6505-101E-4CB6-81DD-7F55093FADEF}"/>
            </a:ext>
          </a:extLst>
        </xdr:cNvPr>
        <xdr:cNvSpPr/>
      </xdr:nvSpPr>
      <xdr:spPr>
        <a:xfrm>
          <a:off x="1678940" y="17689376"/>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82731</xdr:rowOff>
    </xdr:from>
    <xdr:to>
      <xdr:col>15</xdr:col>
      <xdr:colOff>50800</xdr:colOff>
      <xdr:row>103</xdr:row>
      <xdr:rowOff>117021</xdr:rowOff>
    </xdr:to>
    <xdr:cxnSp macro="">
      <xdr:nvCxnSpPr>
        <xdr:cNvPr id="328" name="直線コネクタ 327">
          <a:extLst>
            <a:ext uri="{FF2B5EF4-FFF2-40B4-BE49-F238E27FC236}">
              <a16:creationId xmlns:a16="http://schemas.microsoft.com/office/drawing/2014/main" id="{9A6AF657-A7F8-4AEA-B4BB-8665EF21CF6B}"/>
            </a:ext>
          </a:extLst>
        </xdr:cNvPr>
        <xdr:cNvCxnSpPr/>
      </xdr:nvCxnSpPr>
      <xdr:spPr>
        <a:xfrm>
          <a:off x="1733550" y="17743986"/>
          <a:ext cx="74993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169092</xdr:rowOff>
    </xdr:from>
    <xdr:to>
      <xdr:col>6</xdr:col>
      <xdr:colOff>38100</xdr:colOff>
      <xdr:row>103</xdr:row>
      <xdr:rowOff>99242</xdr:rowOff>
    </xdr:to>
    <xdr:sp macro="" textlink="">
      <xdr:nvSpPr>
        <xdr:cNvPr id="329" name="楕円 328">
          <a:extLst>
            <a:ext uri="{FF2B5EF4-FFF2-40B4-BE49-F238E27FC236}">
              <a16:creationId xmlns:a16="http://schemas.microsoft.com/office/drawing/2014/main" id="{C7FD1A26-2513-4E76-85F0-84249A146C9F}"/>
            </a:ext>
          </a:extLst>
        </xdr:cNvPr>
        <xdr:cNvSpPr/>
      </xdr:nvSpPr>
      <xdr:spPr>
        <a:xfrm>
          <a:off x="940435" y="17660802"/>
          <a:ext cx="692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48442</xdr:rowOff>
    </xdr:from>
    <xdr:to>
      <xdr:col>10</xdr:col>
      <xdr:colOff>114300</xdr:colOff>
      <xdr:row>103</xdr:row>
      <xdr:rowOff>82731</xdr:rowOff>
    </xdr:to>
    <xdr:cxnSp macro="">
      <xdr:nvCxnSpPr>
        <xdr:cNvPr id="330" name="直線コネクタ 329">
          <a:extLst>
            <a:ext uri="{FF2B5EF4-FFF2-40B4-BE49-F238E27FC236}">
              <a16:creationId xmlns:a16="http://schemas.microsoft.com/office/drawing/2014/main" id="{D23F745A-A672-42A0-A1D1-654A49F5B6A8}"/>
            </a:ext>
          </a:extLst>
        </xdr:cNvPr>
        <xdr:cNvCxnSpPr/>
      </xdr:nvCxnSpPr>
      <xdr:spPr>
        <a:xfrm>
          <a:off x="974090" y="17709697"/>
          <a:ext cx="7594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90369</xdr:rowOff>
    </xdr:from>
    <xdr:ext cx="405111" cy="259045"/>
    <xdr:sp macro="" textlink="">
      <xdr:nvSpPr>
        <xdr:cNvPr id="331" name="n_1aveValue【市民会館】&#10;有形固定資産減価償却率">
          <a:extLst>
            <a:ext uri="{FF2B5EF4-FFF2-40B4-BE49-F238E27FC236}">
              <a16:creationId xmlns:a16="http://schemas.microsoft.com/office/drawing/2014/main" id="{DDA505DF-9D03-48A4-827A-8ED87789621D}"/>
            </a:ext>
          </a:extLst>
        </xdr:cNvPr>
        <xdr:cNvSpPr txBox="1"/>
      </xdr:nvSpPr>
      <xdr:spPr>
        <a:xfrm>
          <a:off x="3067694" y="1792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332" name="n_2aveValue【市民会館】&#10;有形固定資産減価償却率">
          <a:extLst>
            <a:ext uri="{FF2B5EF4-FFF2-40B4-BE49-F238E27FC236}">
              <a16:creationId xmlns:a16="http://schemas.microsoft.com/office/drawing/2014/main" id="{674656FC-6AA8-4C8A-BB05-30F78BE6FDEC}"/>
            </a:ext>
          </a:extLst>
        </xdr:cNvPr>
        <xdr:cNvSpPr txBox="1"/>
      </xdr:nvSpPr>
      <xdr:spPr>
        <a:xfrm>
          <a:off x="230569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333" name="n_3aveValue【市民会館】&#10;有形固定資産減価償却率">
          <a:extLst>
            <a:ext uri="{FF2B5EF4-FFF2-40B4-BE49-F238E27FC236}">
              <a16:creationId xmlns:a16="http://schemas.microsoft.com/office/drawing/2014/main" id="{82A0027F-FE81-485E-A456-6DEF0EB8A641}"/>
            </a:ext>
          </a:extLst>
        </xdr:cNvPr>
        <xdr:cNvSpPr txBox="1"/>
      </xdr:nvSpPr>
      <xdr:spPr>
        <a:xfrm>
          <a:off x="1555759"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334" name="n_4aveValue【市民会館】&#10;有形固定資産減価償却率">
          <a:extLst>
            <a:ext uri="{FF2B5EF4-FFF2-40B4-BE49-F238E27FC236}">
              <a16:creationId xmlns:a16="http://schemas.microsoft.com/office/drawing/2014/main" id="{0CB2824D-12E6-41F2-9728-1D1D56ABB1E1}"/>
            </a:ext>
          </a:extLst>
        </xdr:cNvPr>
        <xdr:cNvSpPr txBox="1"/>
      </xdr:nvSpPr>
      <xdr:spPr>
        <a:xfrm>
          <a:off x="807729"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47189</xdr:rowOff>
    </xdr:from>
    <xdr:ext cx="405111" cy="259045"/>
    <xdr:sp macro="" textlink="">
      <xdr:nvSpPr>
        <xdr:cNvPr id="335" name="n_1mainValue【市民会館】&#10;有形固定資産減価償却率">
          <a:extLst>
            <a:ext uri="{FF2B5EF4-FFF2-40B4-BE49-F238E27FC236}">
              <a16:creationId xmlns:a16="http://schemas.microsoft.com/office/drawing/2014/main" id="{1B5B7F65-AA6D-4C58-AF21-CAFD00F32F06}"/>
            </a:ext>
          </a:extLst>
        </xdr:cNvPr>
        <xdr:cNvSpPr txBox="1"/>
      </xdr:nvSpPr>
      <xdr:spPr>
        <a:xfrm>
          <a:off x="3067694" y="17536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336" name="n_2mainValue【市民会館】&#10;有形固定資産減価償却率">
          <a:extLst>
            <a:ext uri="{FF2B5EF4-FFF2-40B4-BE49-F238E27FC236}">
              <a16:creationId xmlns:a16="http://schemas.microsoft.com/office/drawing/2014/main" id="{30E2DEA1-CB99-43CB-9D50-664DED4F01C3}"/>
            </a:ext>
          </a:extLst>
        </xdr:cNvPr>
        <xdr:cNvSpPr txBox="1"/>
      </xdr:nvSpPr>
      <xdr:spPr>
        <a:xfrm>
          <a:off x="2305694" y="1750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150058</xdr:rowOff>
    </xdr:from>
    <xdr:ext cx="405111" cy="259045"/>
    <xdr:sp macro="" textlink="">
      <xdr:nvSpPr>
        <xdr:cNvPr id="337" name="n_3mainValue【市民会館】&#10;有形固定資産減価償却率">
          <a:extLst>
            <a:ext uri="{FF2B5EF4-FFF2-40B4-BE49-F238E27FC236}">
              <a16:creationId xmlns:a16="http://schemas.microsoft.com/office/drawing/2014/main" id="{BBB114C8-44A2-4713-857A-944FEC1FBCF5}"/>
            </a:ext>
          </a:extLst>
        </xdr:cNvPr>
        <xdr:cNvSpPr txBox="1"/>
      </xdr:nvSpPr>
      <xdr:spPr>
        <a:xfrm>
          <a:off x="1555759"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115769</xdr:rowOff>
    </xdr:from>
    <xdr:ext cx="405111" cy="259045"/>
    <xdr:sp macro="" textlink="">
      <xdr:nvSpPr>
        <xdr:cNvPr id="338" name="n_4mainValue【市民会館】&#10;有形固定資産減価償却率">
          <a:extLst>
            <a:ext uri="{FF2B5EF4-FFF2-40B4-BE49-F238E27FC236}">
              <a16:creationId xmlns:a16="http://schemas.microsoft.com/office/drawing/2014/main" id="{6D59EFF8-B7AB-4452-8202-DC2C7E828706}"/>
            </a:ext>
          </a:extLst>
        </xdr:cNvPr>
        <xdr:cNvSpPr txBox="1"/>
      </xdr:nvSpPr>
      <xdr:spPr>
        <a:xfrm>
          <a:off x="807729"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1E23DD00-2C43-4A6F-A33C-05A7E04653A1}"/>
            </a:ext>
          </a:extLst>
        </xdr:cNvPr>
        <xdr:cNvSpPr/>
      </xdr:nvSpPr>
      <xdr:spPr>
        <a:xfrm>
          <a:off x="5636260" y="1561719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66F5EB6C-F05E-49F9-8E0A-588A6FBCD296}"/>
            </a:ext>
          </a:extLst>
        </xdr:cNvPr>
        <xdr:cNvSpPr/>
      </xdr:nvSpPr>
      <xdr:spPr>
        <a:xfrm>
          <a:off x="5727065"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E026EB22-D63A-4EF5-A002-15AA474E84A0}"/>
            </a:ext>
          </a:extLst>
        </xdr:cNvPr>
        <xdr:cNvSpPr/>
      </xdr:nvSpPr>
      <xdr:spPr>
        <a:xfrm>
          <a:off x="5727065"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A75A1D02-0D1E-41D6-B685-E08CF4C6C163}"/>
            </a:ext>
          </a:extLst>
        </xdr:cNvPr>
        <xdr:cNvSpPr/>
      </xdr:nvSpPr>
      <xdr:spPr>
        <a:xfrm>
          <a:off x="660781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D2915514-8380-4602-8882-9BE22BBA332B}"/>
            </a:ext>
          </a:extLst>
        </xdr:cNvPr>
        <xdr:cNvSpPr/>
      </xdr:nvSpPr>
      <xdr:spPr>
        <a:xfrm>
          <a:off x="660781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BCD8B2EA-6DEF-4D19-832A-7A23DD2B0F02}"/>
            </a:ext>
          </a:extLst>
        </xdr:cNvPr>
        <xdr:cNvSpPr/>
      </xdr:nvSpPr>
      <xdr:spPr>
        <a:xfrm>
          <a:off x="757936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3B757B88-0BD4-40F8-8596-2111FE127E28}"/>
            </a:ext>
          </a:extLst>
        </xdr:cNvPr>
        <xdr:cNvSpPr/>
      </xdr:nvSpPr>
      <xdr:spPr>
        <a:xfrm>
          <a:off x="757936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2F77115-0055-4586-AAA9-74ED03F9E52A}"/>
            </a:ext>
          </a:extLst>
        </xdr:cNvPr>
        <xdr:cNvSpPr/>
      </xdr:nvSpPr>
      <xdr:spPr>
        <a:xfrm>
          <a:off x="5636260" y="1676019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8C72C981-20C6-4376-814F-2398272D5ADF}"/>
            </a:ext>
          </a:extLst>
        </xdr:cNvPr>
        <xdr:cNvSpPr txBox="1"/>
      </xdr:nvSpPr>
      <xdr:spPr>
        <a:xfrm>
          <a:off x="559816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174BBE84-E55F-46BE-9B69-F022115512DC}"/>
            </a:ext>
          </a:extLst>
        </xdr:cNvPr>
        <xdr:cNvCxnSpPr/>
      </xdr:nvCxnSpPr>
      <xdr:spPr>
        <a:xfrm>
          <a:off x="5636260" y="1904619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1BB7E729-AE64-4E9C-9693-D2CC88DD25A7}"/>
            </a:ext>
          </a:extLst>
        </xdr:cNvPr>
        <xdr:cNvCxnSpPr/>
      </xdr:nvCxnSpPr>
      <xdr:spPr>
        <a:xfrm>
          <a:off x="563626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5A28F459-A1EC-4D78-AEE0-51FF75BC0CD9}"/>
            </a:ext>
          </a:extLst>
        </xdr:cNvPr>
        <xdr:cNvSpPr txBox="1"/>
      </xdr:nvSpPr>
      <xdr:spPr>
        <a:xfrm>
          <a:off x="522242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97EDDAC9-8F62-4ECE-93C6-11B99D61D96C}"/>
            </a:ext>
          </a:extLst>
        </xdr:cNvPr>
        <xdr:cNvCxnSpPr/>
      </xdr:nvCxnSpPr>
      <xdr:spPr>
        <a:xfrm>
          <a:off x="5636260" y="1840066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01CCB80D-A527-407F-906A-618C7DF16623}"/>
            </a:ext>
          </a:extLst>
        </xdr:cNvPr>
        <xdr:cNvSpPr txBox="1"/>
      </xdr:nvSpPr>
      <xdr:spPr>
        <a:xfrm>
          <a:off x="5222421"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28F97E05-8357-42D1-8901-74278C91712B}"/>
            </a:ext>
          </a:extLst>
        </xdr:cNvPr>
        <xdr:cNvCxnSpPr/>
      </xdr:nvCxnSpPr>
      <xdr:spPr>
        <a:xfrm>
          <a:off x="5636260" y="1806838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9BC0C26F-69DC-4884-833E-D83F96DB4D06}"/>
            </a:ext>
          </a:extLst>
        </xdr:cNvPr>
        <xdr:cNvSpPr txBox="1"/>
      </xdr:nvSpPr>
      <xdr:spPr>
        <a:xfrm>
          <a:off x="5222421"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069309F4-9109-46C6-BB05-616A31FDFB19}"/>
            </a:ext>
          </a:extLst>
        </xdr:cNvPr>
        <xdr:cNvCxnSpPr/>
      </xdr:nvCxnSpPr>
      <xdr:spPr>
        <a:xfrm>
          <a:off x="5636260" y="1774561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C57ADA21-068F-45DB-840E-1911D1F169A6}"/>
            </a:ext>
          </a:extLst>
        </xdr:cNvPr>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AC7D84FD-6E36-4684-8CDF-C3F1667E739E}"/>
            </a:ext>
          </a:extLst>
        </xdr:cNvPr>
        <xdr:cNvCxnSpPr/>
      </xdr:nvCxnSpPr>
      <xdr:spPr>
        <a:xfrm>
          <a:off x="5636260" y="1741333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170BCCB5-297C-461C-9773-B6E8DFF17AF6}"/>
            </a:ext>
          </a:extLst>
        </xdr:cNvPr>
        <xdr:cNvSpPr txBox="1"/>
      </xdr:nvSpPr>
      <xdr:spPr>
        <a:xfrm>
          <a:off x="5222421"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B9BDD472-60EC-4BD2-950C-B5AB1298A0FB}"/>
            </a:ext>
          </a:extLst>
        </xdr:cNvPr>
        <xdr:cNvCxnSpPr/>
      </xdr:nvCxnSpPr>
      <xdr:spPr>
        <a:xfrm>
          <a:off x="563626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A2808CC3-634F-4097-81BA-23C718A946B6}"/>
            </a:ext>
          </a:extLst>
        </xdr:cNvPr>
        <xdr:cNvSpPr txBox="1"/>
      </xdr:nvSpPr>
      <xdr:spPr>
        <a:xfrm>
          <a:off x="5222421"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E2D8D895-8368-4D60-A50A-529CA5593F7D}"/>
            </a:ext>
          </a:extLst>
        </xdr:cNvPr>
        <xdr:cNvCxnSpPr/>
      </xdr:nvCxnSpPr>
      <xdr:spPr>
        <a:xfrm>
          <a:off x="5636260" y="1676019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DDD3DAF3-FC6B-42E1-8A6A-70C97D8BB510}"/>
            </a:ext>
          </a:extLst>
        </xdr:cNvPr>
        <xdr:cNvSpPr txBox="1"/>
      </xdr:nvSpPr>
      <xdr:spPr>
        <a:xfrm>
          <a:off x="52224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344E16DD-EE9C-4F7E-B31C-7FA0C7577142}"/>
            </a:ext>
          </a:extLst>
        </xdr:cNvPr>
        <xdr:cNvSpPr/>
      </xdr:nvSpPr>
      <xdr:spPr>
        <a:xfrm>
          <a:off x="5636260" y="1676019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364" name="直線コネクタ 363">
          <a:extLst>
            <a:ext uri="{FF2B5EF4-FFF2-40B4-BE49-F238E27FC236}">
              <a16:creationId xmlns:a16="http://schemas.microsoft.com/office/drawing/2014/main" id="{522FC198-4A9C-4E80-B474-5CA0DE071431}"/>
            </a:ext>
          </a:extLst>
        </xdr:cNvPr>
        <xdr:cNvCxnSpPr/>
      </xdr:nvCxnSpPr>
      <xdr:spPr>
        <a:xfrm flipV="1">
          <a:off x="8905240" y="17088938"/>
          <a:ext cx="0" cy="161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5" name="【市民会館】&#10;一人当たり面積最小値テキスト">
          <a:extLst>
            <a:ext uri="{FF2B5EF4-FFF2-40B4-BE49-F238E27FC236}">
              <a16:creationId xmlns:a16="http://schemas.microsoft.com/office/drawing/2014/main" id="{DF22D11F-430F-4A27-A287-4C90AE473098}"/>
            </a:ext>
          </a:extLst>
        </xdr:cNvPr>
        <xdr:cNvSpPr txBox="1"/>
      </xdr:nvSpPr>
      <xdr:spPr>
        <a:xfrm>
          <a:off x="8943975" y="1871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6" name="直線コネクタ 365">
          <a:extLst>
            <a:ext uri="{FF2B5EF4-FFF2-40B4-BE49-F238E27FC236}">
              <a16:creationId xmlns:a16="http://schemas.microsoft.com/office/drawing/2014/main" id="{6F2AA28F-9673-4060-A97F-E5A3957482F3}"/>
            </a:ext>
          </a:extLst>
        </xdr:cNvPr>
        <xdr:cNvCxnSpPr/>
      </xdr:nvCxnSpPr>
      <xdr:spPr>
        <a:xfrm>
          <a:off x="8841740" y="18706556"/>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367" name="【市民会館】&#10;一人当たり面積最大値テキスト">
          <a:extLst>
            <a:ext uri="{FF2B5EF4-FFF2-40B4-BE49-F238E27FC236}">
              <a16:creationId xmlns:a16="http://schemas.microsoft.com/office/drawing/2014/main" id="{4847A0F6-FA05-4BF1-93A7-0AD4F0A8C7C9}"/>
            </a:ext>
          </a:extLst>
        </xdr:cNvPr>
        <xdr:cNvSpPr txBox="1"/>
      </xdr:nvSpPr>
      <xdr:spPr>
        <a:xfrm>
          <a:off x="8943975" y="168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368" name="直線コネクタ 367">
          <a:extLst>
            <a:ext uri="{FF2B5EF4-FFF2-40B4-BE49-F238E27FC236}">
              <a16:creationId xmlns:a16="http://schemas.microsoft.com/office/drawing/2014/main" id="{7B9581D7-AC4E-49FA-B71B-FD15B0ADCEC3}"/>
            </a:ext>
          </a:extLst>
        </xdr:cNvPr>
        <xdr:cNvCxnSpPr/>
      </xdr:nvCxnSpPr>
      <xdr:spPr>
        <a:xfrm>
          <a:off x="8841740" y="1708893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46282</xdr:rowOff>
    </xdr:from>
    <xdr:ext cx="469744" cy="259045"/>
    <xdr:sp macro="" textlink="">
      <xdr:nvSpPr>
        <xdr:cNvPr id="369" name="【市民会館】&#10;一人当たり面積平均値テキスト">
          <a:extLst>
            <a:ext uri="{FF2B5EF4-FFF2-40B4-BE49-F238E27FC236}">
              <a16:creationId xmlns:a16="http://schemas.microsoft.com/office/drawing/2014/main" id="{E7FE431F-404B-4884-9306-0199A666ECAF}"/>
            </a:ext>
          </a:extLst>
        </xdr:cNvPr>
        <xdr:cNvSpPr txBox="1"/>
      </xdr:nvSpPr>
      <xdr:spPr>
        <a:xfrm>
          <a:off x="8943975" y="18221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370" name="フローチャート: 判断 369">
          <a:extLst>
            <a:ext uri="{FF2B5EF4-FFF2-40B4-BE49-F238E27FC236}">
              <a16:creationId xmlns:a16="http://schemas.microsoft.com/office/drawing/2014/main" id="{501E87BF-EC63-491E-A6B0-122E4E053ED5}"/>
            </a:ext>
          </a:extLst>
        </xdr:cNvPr>
        <xdr:cNvSpPr/>
      </xdr:nvSpPr>
      <xdr:spPr>
        <a:xfrm>
          <a:off x="8879840" y="1823965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371" name="フローチャート: 判断 370">
          <a:extLst>
            <a:ext uri="{FF2B5EF4-FFF2-40B4-BE49-F238E27FC236}">
              <a16:creationId xmlns:a16="http://schemas.microsoft.com/office/drawing/2014/main" id="{67582B0F-E2B5-4597-A78F-56302C2E5752}"/>
            </a:ext>
          </a:extLst>
        </xdr:cNvPr>
        <xdr:cNvSpPr/>
      </xdr:nvSpPr>
      <xdr:spPr>
        <a:xfrm>
          <a:off x="8155940" y="18248086"/>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372" name="フローチャート: 判断 371">
          <a:extLst>
            <a:ext uri="{FF2B5EF4-FFF2-40B4-BE49-F238E27FC236}">
              <a16:creationId xmlns:a16="http://schemas.microsoft.com/office/drawing/2014/main" id="{4FBAC8A6-1BA5-42AF-BA1D-61063362C98C}"/>
            </a:ext>
          </a:extLst>
        </xdr:cNvPr>
        <xdr:cNvSpPr/>
      </xdr:nvSpPr>
      <xdr:spPr>
        <a:xfrm>
          <a:off x="7417435" y="18261421"/>
          <a:ext cx="692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373" name="フローチャート: 判断 372">
          <a:extLst>
            <a:ext uri="{FF2B5EF4-FFF2-40B4-BE49-F238E27FC236}">
              <a16:creationId xmlns:a16="http://schemas.microsoft.com/office/drawing/2014/main" id="{8FA6C32E-FFCE-4DE9-AC95-F9789DAA0276}"/>
            </a:ext>
          </a:extLst>
        </xdr:cNvPr>
        <xdr:cNvSpPr/>
      </xdr:nvSpPr>
      <xdr:spPr>
        <a:xfrm>
          <a:off x="6638925" y="183297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374" name="フローチャート: 判断 373">
          <a:extLst>
            <a:ext uri="{FF2B5EF4-FFF2-40B4-BE49-F238E27FC236}">
              <a16:creationId xmlns:a16="http://schemas.microsoft.com/office/drawing/2014/main" id="{2C4C1EA2-5E2E-43DE-8C7C-8CA17E435C89}"/>
            </a:ext>
          </a:extLst>
        </xdr:cNvPr>
        <xdr:cNvSpPr/>
      </xdr:nvSpPr>
      <xdr:spPr>
        <a:xfrm>
          <a:off x="5888990" y="18352861"/>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1DCF7095-F9CA-4126-9B66-05F8A9CEEAA1}"/>
            </a:ext>
          </a:extLst>
        </xdr:cNvPr>
        <xdr:cNvSpPr txBox="1"/>
      </xdr:nvSpPr>
      <xdr:spPr>
        <a:xfrm>
          <a:off x="87439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77A5EA65-F8C6-4AF0-8042-F5C2BE0D2168}"/>
            </a:ext>
          </a:extLst>
        </xdr:cNvPr>
        <xdr:cNvSpPr txBox="1"/>
      </xdr:nvSpPr>
      <xdr:spPr>
        <a:xfrm>
          <a:off x="804862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82C065CF-D6B1-4CF7-9D96-528490940564}"/>
            </a:ext>
          </a:extLst>
        </xdr:cNvPr>
        <xdr:cNvSpPr txBox="1"/>
      </xdr:nvSpPr>
      <xdr:spPr>
        <a:xfrm>
          <a:off x="728916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F0E84526-C7F5-4828-AD58-2F39EF068EDC}"/>
            </a:ext>
          </a:extLst>
        </xdr:cNvPr>
        <xdr:cNvSpPr txBox="1"/>
      </xdr:nvSpPr>
      <xdr:spPr>
        <a:xfrm>
          <a:off x="6531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5CB140F4-66AF-4EC1-BE14-F225EF7E5049}"/>
            </a:ext>
          </a:extLst>
        </xdr:cNvPr>
        <xdr:cNvSpPr txBox="1"/>
      </xdr:nvSpPr>
      <xdr:spPr>
        <a:xfrm>
          <a:off x="578167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154395</xdr:rowOff>
    </xdr:from>
    <xdr:to>
      <xdr:col>55</xdr:col>
      <xdr:colOff>50800</xdr:colOff>
      <xdr:row>106</xdr:row>
      <xdr:rowOff>84545</xdr:rowOff>
    </xdr:to>
    <xdr:sp macro="" textlink="">
      <xdr:nvSpPr>
        <xdr:cNvPr id="380" name="楕円 379">
          <a:extLst>
            <a:ext uri="{FF2B5EF4-FFF2-40B4-BE49-F238E27FC236}">
              <a16:creationId xmlns:a16="http://schemas.microsoft.com/office/drawing/2014/main" id="{022D4C11-4F29-4D46-8424-BA2E7C5693D5}"/>
            </a:ext>
          </a:extLst>
        </xdr:cNvPr>
        <xdr:cNvSpPr/>
      </xdr:nvSpPr>
      <xdr:spPr>
        <a:xfrm>
          <a:off x="8879840" y="1815664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5822</xdr:rowOff>
    </xdr:from>
    <xdr:ext cx="469744" cy="259045"/>
    <xdr:sp macro="" textlink="">
      <xdr:nvSpPr>
        <xdr:cNvPr id="381" name="【市民会館】&#10;一人当たり面積該当値テキスト">
          <a:extLst>
            <a:ext uri="{FF2B5EF4-FFF2-40B4-BE49-F238E27FC236}">
              <a16:creationId xmlns:a16="http://schemas.microsoft.com/office/drawing/2014/main" id="{633B5ED4-8D86-462B-B30D-11D50D0D140E}"/>
            </a:ext>
          </a:extLst>
        </xdr:cNvPr>
        <xdr:cNvSpPr txBox="1"/>
      </xdr:nvSpPr>
      <xdr:spPr>
        <a:xfrm>
          <a:off x="8943975" y="1800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159294</xdr:rowOff>
    </xdr:from>
    <xdr:to>
      <xdr:col>50</xdr:col>
      <xdr:colOff>165100</xdr:colOff>
      <xdr:row>106</xdr:row>
      <xdr:rowOff>89444</xdr:rowOff>
    </xdr:to>
    <xdr:sp macro="" textlink="">
      <xdr:nvSpPr>
        <xdr:cNvPr id="382" name="楕円 381">
          <a:extLst>
            <a:ext uri="{FF2B5EF4-FFF2-40B4-BE49-F238E27FC236}">
              <a16:creationId xmlns:a16="http://schemas.microsoft.com/office/drawing/2014/main" id="{4066F79D-381F-4507-9148-21F2FDFD802F}"/>
            </a:ext>
          </a:extLst>
        </xdr:cNvPr>
        <xdr:cNvSpPr/>
      </xdr:nvSpPr>
      <xdr:spPr>
        <a:xfrm>
          <a:off x="8155940" y="18163449"/>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33745</xdr:rowOff>
    </xdr:from>
    <xdr:to>
      <xdr:col>55</xdr:col>
      <xdr:colOff>0</xdr:colOff>
      <xdr:row>106</xdr:row>
      <xdr:rowOff>38644</xdr:rowOff>
    </xdr:to>
    <xdr:cxnSp macro="">
      <xdr:nvCxnSpPr>
        <xdr:cNvPr id="383" name="直線コネクタ 382">
          <a:extLst>
            <a:ext uri="{FF2B5EF4-FFF2-40B4-BE49-F238E27FC236}">
              <a16:creationId xmlns:a16="http://schemas.microsoft.com/office/drawing/2014/main" id="{AE8A9D7B-0E69-4F4E-B17D-3A41DC41DD88}"/>
            </a:ext>
          </a:extLst>
        </xdr:cNvPr>
        <xdr:cNvCxnSpPr/>
      </xdr:nvCxnSpPr>
      <xdr:spPr>
        <a:xfrm flipV="1">
          <a:off x="8210550" y="18205540"/>
          <a:ext cx="695325"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84" name="楕円 383">
          <a:extLst>
            <a:ext uri="{FF2B5EF4-FFF2-40B4-BE49-F238E27FC236}">
              <a16:creationId xmlns:a16="http://schemas.microsoft.com/office/drawing/2014/main" id="{50348F01-64F7-452B-872E-7A1FB9E87827}"/>
            </a:ext>
          </a:extLst>
        </xdr:cNvPr>
        <xdr:cNvSpPr/>
      </xdr:nvSpPr>
      <xdr:spPr>
        <a:xfrm>
          <a:off x="7417435" y="18166716"/>
          <a:ext cx="692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38644</xdr:rowOff>
    </xdr:from>
    <xdr:to>
      <xdr:col>50</xdr:col>
      <xdr:colOff>114300</xdr:colOff>
      <xdr:row>106</xdr:row>
      <xdr:rowOff>41911</xdr:rowOff>
    </xdr:to>
    <xdr:cxnSp macro="">
      <xdr:nvCxnSpPr>
        <xdr:cNvPr id="385" name="直線コネクタ 384">
          <a:extLst>
            <a:ext uri="{FF2B5EF4-FFF2-40B4-BE49-F238E27FC236}">
              <a16:creationId xmlns:a16="http://schemas.microsoft.com/office/drawing/2014/main" id="{F9EBAB0A-C086-4BDE-8C9F-7230774E0533}"/>
            </a:ext>
          </a:extLst>
        </xdr:cNvPr>
        <xdr:cNvCxnSpPr/>
      </xdr:nvCxnSpPr>
      <xdr:spPr>
        <a:xfrm flipV="1">
          <a:off x="7451090" y="18212344"/>
          <a:ext cx="75946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169092</xdr:rowOff>
    </xdr:from>
    <xdr:to>
      <xdr:col>41</xdr:col>
      <xdr:colOff>101600</xdr:colOff>
      <xdr:row>106</xdr:row>
      <xdr:rowOff>99242</xdr:rowOff>
    </xdr:to>
    <xdr:sp macro="" textlink="">
      <xdr:nvSpPr>
        <xdr:cNvPr id="386" name="楕円 385">
          <a:extLst>
            <a:ext uri="{FF2B5EF4-FFF2-40B4-BE49-F238E27FC236}">
              <a16:creationId xmlns:a16="http://schemas.microsoft.com/office/drawing/2014/main" id="{41EB7FC9-D5A7-42E2-90D5-FDA1E9AFE003}"/>
            </a:ext>
          </a:extLst>
        </xdr:cNvPr>
        <xdr:cNvSpPr/>
      </xdr:nvSpPr>
      <xdr:spPr>
        <a:xfrm>
          <a:off x="6638925" y="1817515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41911</xdr:rowOff>
    </xdr:from>
    <xdr:to>
      <xdr:col>45</xdr:col>
      <xdr:colOff>177800</xdr:colOff>
      <xdr:row>106</xdr:row>
      <xdr:rowOff>48442</xdr:rowOff>
    </xdr:to>
    <xdr:cxnSp macro="">
      <xdr:nvCxnSpPr>
        <xdr:cNvPr id="387" name="直線コネクタ 386">
          <a:extLst>
            <a:ext uri="{FF2B5EF4-FFF2-40B4-BE49-F238E27FC236}">
              <a16:creationId xmlns:a16="http://schemas.microsoft.com/office/drawing/2014/main" id="{4E2E9984-813C-4E9F-AFD5-C95F50F89048}"/>
            </a:ext>
          </a:extLst>
        </xdr:cNvPr>
        <xdr:cNvCxnSpPr/>
      </xdr:nvCxnSpPr>
      <xdr:spPr>
        <a:xfrm flipV="1">
          <a:off x="6693535" y="18217516"/>
          <a:ext cx="75755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170724</xdr:rowOff>
    </xdr:from>
    <xdr:to>
      <xdr:col>36</xdr:col>
      <xdr:colOff>165100</xdr:colOff>
      <xdr:row>106</xdr:row>
      <xdr:rowOff>100874</xdr:rowOff>
    </xdr:to>
    <xdr:sp macro="" textlink="">
      <xdr:nvSpPr>
        <xdr:cNvPr id="388" name="楕円 387">
          <a:extLst>
            <a:ext uri="{FF2B5EF4-FFF2-40B4-BE49-F238E27FC236}">
              <a16:creationId xmlns:a16="http://schemas.microsoft.com/office/drawing/2014/main" id="{8209FF78-449A-40B6-B98D-03A30ED2F169}"/>
            </a:ext>
          </a:extLst>
        </xdr:cNvPr>
        <xdr:cNvSpPr/>
      </xdr:nvSpPr>
      <xdr:spPr>
        <a:xfrm>
          <a:off x="5888990" y="18176784"/>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48442</xdr:rowOff>
    </xdr:from>
    <xdr:to>
      <xdr:col>41</xdr:col>
      <xdr:colOff>50800</xdr:colOff>
      <xdr:row>106</xdr:row>
      <xdr:rowOff>50074</xdr:rowOff>
    </xdr:to>
    <xdr:cxnSp macro="">
      <xdr:nvCxnSpPr>
        <xdr:cNvPr id="389" name="直線コネクタ 388">
          <a:extLst>
            <a:ext uri="{FF2B5EF4-FFF2-40B4-BE49-F238E27FC236}">
              <a16:creationId xmlns:a16="http://schemas.microsoft.com/office/drawing/2014/main" id="{3DA32DE6-FFF9-4C06-947F-A8C11485E6D6}"/>
            </a:ext>
          </a:extLst>
        </xdr:cNvPr>
        <xdr:cNvCxnSpPr/>
      </xdr:nvCxnSpPr>
      <xdr:spPr>
        <a:xfrm flipV="1">
          <a:off x="5943600" y="18224047"/>
          <a:ext cx="749935"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390" name="n_1aveValue【市民会館】&#10;一人当たり面積">
          <a:extLst>
            <a:ext uri="{FF2B5EF4-FFF2-40B4-BE49-F238E27FC236}">
              <a16:creationId xmlns:a16="http://schemas.microsoft.com/office/drawing/2014/main" id="{FC054453-AF04-4F3A-96DA-D7F9C2C6CA46}"/>
            </a:ext>
          </a:extLst>
        </xdr:cNvPr>
        <xdr:cNvSpPr txBox="1"/>
      </xdr:nvSpPr>
      <xdr:spPr>
        <a:xfrm>
          <a:off x="7987742" y="183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391" name="n_2aveValue【市民会館】&#10;一人当たり面積">
          <a:extLst>
            <a:ext uri="{FF2B5EF4-FFF2-40B4-BE49-F238E27FC236}">
              <a16:creationId xmlns:a16="http://schemas.microsoft.com/office/drawing/2014/main" id="{EB4EB431-B889-45E0-93AB-87750A133B4D}"/>
            </a:ext>
          </a:extLst>
        </xdr:cNvPr>
        <xdr:cNvSpPr txBox="1"/>
      </xdr:nvSpPr>
      <xdr:spPr>
        <a:xfrm>
          <a:off x="7254317" y="1835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392" name="n_3aveValue【市民会館】&#10;一人当たり面積">
          <a:extLst>
            <a:ext uri="{FF2B5EF4-FFF2-40B4-BE49-F238E27FC236}">
              <a16:creationId xmlns:a16="http://schemas.microsoft.com/office/drawing/2014/main" id="{3C7180A0-E1CF-4BC5-A368-3E48F6621023}"/>
            </a:ext>
          </a:extLst>
        </xdr:cNvPr>
        <xdr:cNvSpPr txBox="1"/>
      </xdr:nvSpPr>
      <xdr:spPr>
        <a:xfrm>
          <a:off x="6485332"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98533</xdr:rowOff>
    </xdr:from>
    <xdr:ext cx="469744" cy="259045"/>
    <xdr:sp macro="" textlink="">
      <xdr:nvSpPr>
        <xdr:cNvPr id="393" name="n_4aveValue【市民会館】&#10;一人当たり面積">
          <a:extLst>
            <a:ext uri="{FF2B5EF4-FFF2-40B4-BE49-F238E27FC236}">
              <a16:creationId xmlns:a16="http://schemas.microsoft.com/office/drawing/2014/main" id="{9D37F8E5-9FDC-467A-819A-710D2DE39D70}"/>
            </a:ext>
          </a:extLst>
        </xdr:cNvPr>
        <xdr:cNvSpPr txBox="1"/>
      </xdr:nvSpPr>
      <xdr:spPr>
        <a:xfrm>
          <a:off x="5735397" y="184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105971</xdr:rowOff>
    </xdr:from>
    <xdr:ext cx="469744" cy="259045"/>
    <xdr:sp macro="" textlink="">
      <xdr:nvSpPr>
        <xdr:cNvPr id="394" name="n_1mainValue【市民会館】&#10;一人当たり面積">
          <a:extLst>
            <a:ext uri="{FF2B5EF4-FFF2-40B4-BE49-F238E27FC236}">
              <a16:creationId xmlns:a16="http://schemas.microsoft.com/office/drawing/2014/main" id="{1E234114-4E73-417C-B932-9A155628221F}"/>
            </a:ext>
          </a:extLst>
        </xdr:cNvPr>
        <xdr:cNvSpPr txBox="1"/>
      </xdr:nvSpPr>
      <xdr:spPr>
        <a:xfrm>
          <a:off x="7987742" y="17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95" name="n_2mainValue【市民会館】&#10;一人当たり面積">
          <a:extLst>
            <a:ext uri="{FF2B5EF4-FFF2-40B4-BE49-F238E27FC236}">
              <a16:creationId xmlns:a16="http://schemas.microsoft.com/office/drawing/2014/main" id="{08BB9C66-E851-4E34-8D58-1F6A48EC1FA5}"/>
            </a:ext>
          </a:extLst>
        </xdr:cNvPr>
        <xdr:cNvSpPr txBox="1"/>
      </xdr:nvSpPr>
      <xdr:spPr>
        <a:xfrm>
          <a:off x="7254317" y="1793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115769</xdr:rowOff>
    </xdr:from>
    <xdr:ext cx="469744" cy="259045"/>
    <xdr:sp macro="" textlink="">
      <xdr:nvSpPr>
        <xdr:cNvPr id="396" name="n_3mainValue【市民会館】&#10;一人当たり面積">
          <a:extLst>
            <a:ext uri="{FF2B5EF4-FFF2-40B4-BE49-F238E27FC236}">
              <a16:creationId xmlns:a16="http://schemas.microsoft.com/office/drawing/2014/main" id="{DDB68DF7-9ECD-4DDB-887C-088D2D7D83DC}"/>
            </a:ext>
          </a:extLst>
        </xdr:cNvPr>
        <xdr:cNvSpPr txBox="1"/>
      </xdr:nvSpPr>
      <xdr:spPr>
        <a:xfrm>
          <a:off x="6485332"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117401</xdr:rowOff>
    </xdr:from>
    <xdr:ext cx="469744" cy="259045"/>
    <xdr:sp macro="" textlink="">
      <xdr:nvSpPr>
        <xdr:cNvPr id="397" name="n_4mainValue【市民会館】&#10;一人当たり面積">
          <a:extLst>
            <a:ext uri="{FF2B5EF4-FFF2-40B4-BE49-F238E27FC236}">
              <a16:creationId xmlns:a16="http://schemas.microsoft.com/office/drawing/2014/main" id="{6E6FDA0B-CD51-4E69-AD15-21A81947B0D8}"/>
            </a:ext>
          </a:extLst>
        </xdr:cNvPr>
        <xdr:cNvSpPr txBox="1"/>
      </xdr:nvSpPr>
      <xdr:spPr>
        <a:xfrm>
          <a:off x="573539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C6FE99CC-AB27-4D06-9954-233E5EAFFAB0}"/>
            </a:ext>
          </a:extLst>
        </xdr:cNvPr>
        <xdr:cNvSpPr/>
      </xdr:nvSpPr>
      <xdr:spPr>
        <a:xfrm>
          <a:off x="10584815" y="4191000"/>
          <a:ext cx="4010025"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AFF0648D-4914-46B7-AD4D-2C81989C91BF}"/>
            </a:ext>
          </a:extLst>
        </xdr:cNvPr>
        <xdr:cNvSpPr/>
      </xdr:nvSpPr>
      <xdr:spPr>
        <a:xfrm>
          <a:off x="1068705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D4A992E2-006C-46CD-8651-931A95562002}"/>
            </a:ext>
          </a:extLst>
        </xdr:cNvPr>
        <xdr:cNvSpPr/>
      </xdr:nvSpPr>
      <xdr:spPr>
        <a:xfrm>
          <a:off x="1068705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3907D6FE-82D6-4262-9398-CF455C11A34C}"/>
            </a:ext>
          </a:extLst>
        </xdr:cNvPr>
        <xdr:cNvSpPr/>
      </xdr:nvSpPr>
      <xdr:spPr>
        <a:xfrm>
          <a:off x="11556365"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90055644-40DB-49AF-9F61-7C45DB20EF9B}"/>
            </a:ext>
          </a:extLst>
        </xdr:cNvPr>
        <xdr:cNvSpPr/>
      </xdr:nvSpPr>
      <xdr:spPr>
        <a:xfrm>
          <a:off x="11556365"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F06F3E3A-5E7F-4E66-9558-2FAB92B933D7}"/>
            </a:ext>
          </a:extLst>
        </xdr:cNvPr>
        <xdr:cNvSpPr/>
      </xdr:nvSpPr>
      <xdr:spPr>
        <a:xfrm>
          <a:off x="12527915"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277624B2-0674-4442-88D6-9DC9CC877910}"/>
            </a:ext>
          </a:extLst>
        </xdr:cNvPr>
        <xdr:cNvSpPr/>
      </xdr:nvSpPr>
      <xdr:spPr>
        <a:xfrm>
          <a:off x="12527915"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CC688B-AB39-4B2C-A4C9-AC21D1074CC4}"/>
            </a:ext>
          </a:extLst>
        </xdr:cNvPr>
        <xdr:cNvSpPr/>
      </xdr:nvSpPr>
      <xdr:spPr>
        <a:xfrm>
          <a:off x="10584815" y="5330190"/>
          <a:ext cx="4010025"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FF92AAAB-7D47-4956-BD88-D0AAC650D1E3}"/>
            </a:ext>
          </a:extLst>
        </xdr:cNvPr>
        <xdr:cNvSpPr txBox="1"/>
      </xdr:nvSpPr>
      <xdr:spPr>
        <a:xfrm>
          <a:off x="1054671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7C0ECE3E-9F48-4345-84CB-191A895C1499}"/>
            </a:ext>
          </a:extLst>
        </xdr:cNvPr>
        <xdr:cNvCxnSpPr/>
      </xdr:nvCxnSpPr>
      <xdr:spPr>
        <a:xfrm>
          <a:off x="10584815" y="762000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EA82D6EE-8FF3-4F59-B378-8C27FE833F03}"/>
            </a:ext>
          </a:extLst>
        </xdr:cNvPr>
        <xdr:cNvSpPr txBox="1"/>
      </xdr:nvSpPr>
      <xdr:spPr>
        <a:xfrm>
          <a:off x="1020145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16379DE4-3167-4698-B5AF-D39DF0C6E274}"/>
            </a:ext>
          </a:extLst>
        </xdr:cNvPr>
        <xdr:cNvCxnSpPr/>
      </xdr:nvCxnSpPr>
      <xdr:spPr>
        <a:xfrm>
          <a:off x="10584815" y="7297238"/>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BC379279-08B5-45F0-9F13-B7CE9EE10926}"/>
            </a:ext>
          </a:extLst>
        </xdr:cNvPr>
        <xdr:cNvSpPr txBox="1"/>
      </xdr:nvSpPr>
      <xdr:spPr>
        <a:xfrm>
          <a:off x="1020145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CEAC9319-FBCC-461C-BCC7-009AAE52F39B}"/>
            </a:ext>
          </a:extLst>
        </xdr:cNvPr>
        <xdr:cNvCxnSpPr/>
      </xdr:nvCxnSpPr>
      <xdr:spPr>
        <a:xfrm>
          <a:off x="10584815" y="6964952"/>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762D2FDC-DE11-47B0-B195-A7E676632C12}"/>
            </a:ext>
          </a:extLst>
        </xdr:cNvPr>
        <xdr:cNvSpPr txBox="1"/>
      </xdr:nvSpPr>
      <xdr:spPr>
        <a:xfrm>
          <a:off x="10242716"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7C18C94F-6C0D-4133-9EC6-CFEB8FBF9B62}"/>
            </a:ext>
          </a:extLst>
        </xdr:cNvPr>
        <xdr:cNvCxnSpPr/>
      </xdr:nvCxnSpPr>
      <xdr:spPr>
        <a:xfrm>
          <a:off x="10584815" y="664219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EE56E834-0D34-4E36-A1BE-ED790C77A6F9}"/>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046C3E05-90F3-43BE-A40A-AB53E366BBEB}"/>
            </a:ext>
          </a:extLst>
        </xdr:cNvPr>
        <xdr:cNvCxnSpPr/>
      </xdr:nvCxnSpPr>
      <xdr:spPr>
        <a:xfrm>
          <a:off x="10584815" y="6311809"/>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934C8C7F-AA36-4541-97A7-C627AE4DE048}"/>
            </a:ext>
          </a:extLst>
        </xdr:cNvPr>
        <xdr:cNvSpPr txBox="1"/>
      </xdr:nvSpPr>
      <xdr:spPr>
        <a:xfrm>
          <a:off x="10242716"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31C5BE65-06EB-41B9-88CB-104A33CF7721}"/>
            </a:ext>
          </a:extLst>
        </xdr:cNvPr>
        <xdr:cNvCxnSpPr/>
      </xdr:nvCxnSpPr>
      <xdr:spPr>
        <a:xfrm>
          <a:off x="10584815" y="5989048"/>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4DED38B6-8DA3-4122-BC3F-7EE9F54BB17A}"/>
            </a:ext>
          </a:extLst>
        </xdr:cNvPr>
        <xdr:cNvSpPr txBox="1"/>
      </xdr:nvSpPr>
      <xdr:spPr>
        <a:xfrm>
          <a:off x="10242716"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1DC40DE7-C319-4682-AD98-78E0AB6940B0}"/>
            </a:ext>
          </a:extLst>
        </xdr:cNvPr>
        <xdr:cNvCxnSpPr/>
      </xdr:nvCxnSpPr>
      <xdr:spPr>
        <a:xfrm>
          <a:off x="10584815" y="5660572"/>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BF2CF8E0-731D-466A-9533-845F5B270D92}"/>
            </a:ext>
          </a:extLst>
        </xdr:cNvPr>
        <xdr:cNvSpPr txBox="1"/>
      </xdr:nvSpPr>
      <xdr:spPr>
        <a:xfrm>
          <a:off x="10304931"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ED23708D-C635-4D17-B115-CE7ECBC7CADA}"/>
            </a:ext>
          </a:extLst>
        </xdr:cNvPr>
        <xdr:cNvCxnSpPr/>
      </xdr:nvCxnSpPr>
      <xdr:spPr>
        <a:xfrm>
          <a:off x="10584815" y="533019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7FF9A57B-3444-4911-AE73-360FB167A57B}"/>
            </a:ext>
          </a:extLst>
        </xdr:cNvPr>
        <xdr:cNvSpPr/>
      </xdr:nvSpPr>
      <xdr:spPr>
        <a:xfrm>
          <a:off x="10584815" y="5330190"/>
          <a:ext cx="4010025"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423" name="直線コネクタ 422">
          <a:extLst>
            <a:ext uri="{FF2B5EF4-FFF2-40B4-BE49-F238E27FC236}">
              <a16:creationId xmlns:a16="http://schemas.microsoft.com/office/drawing/2014/main" id="{E2BB30C5-2370-46AC-8C9A-4B485B1A04D6}"/>
            </a:ext>
          </a:extLst>
        </xdr:cNvPr>
        <xdr:cNvCxnSpPr/>
      </xdr:nvCxnSpPr>
      <xdr:spPr>
        <a:xfrm flipV="1">
          <a:off x="13893799" y="5857875"/>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F5DF2905-7DA7-471A-B244-CF4FA2432626}"/>
            </a:ext>
          </a:extLst>
        </xdr:cNvPr>
        <xdr:cNvSpPr txBox="1"/>
      </xdr:nvSpPr>
      <xdr:spPr>
        <a:xfrm>
          <a:off x="1392301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425" name="直線コネクタ 424">
          <a:extLst>
            <a:ext uri="{FF2B5EF4-FFF2-40B4-BE49-F238E27FC236}">
              <a16:creationId xmlns:a16="http://schemas.microsoft.com/office/drawing/2014/main" id="{2B096E68-FDE7-4029-A25D-EDF7E9C56D84}"/>
            </a:ext>
          </a:extLst>
        </xdr:cNvPr>
        <xdr:cNvCxnSpPr/>
      </xdr:nvCxnSpPr>
      <xdr:spPr>
        <a:xfrm>
          <a:off x="13801725" y="7231108"/>
          <a:ext cx="1454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9C9C3CF7-A80E-4D31-8CAD-2533F976E7C4}"/>
            </a:ext>
          </a:extLst>
        </xdr:cNvPr>
        <xdr:cNvSpPr txBox="1"/>
      </xdr:nvSpPr>
      <xdr:spPr>
        <a:xfrm>
          <a:off x="1392301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7" name="直線コネクタ 426">
          <a:extLst>
            <a:ext uri="{FF2B5EF4-FFF2-40B4-BE49-F238E27FC236}">
              <a16:creationId xmlns:a16="http://schemas.microsoft.com/office/drawing/2014/main" id="{B8F675E7-052B-4B9E-87A0-18B5D3734A12}"/>
            </a:ext>
          </a:extLst>
        </xdr:cNvPr>
        <xdr:cNvCxnSpPr/>
      </xdr:nvCxnSpPr>
      <xdr:spPr>
        <a:xfrm>
          <a:off x="13801725" y="5857875"/>
          <a:ext cx="1454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86FD2138-975A-40A5-9E00-2B238E1140C0}"/>
            </a:ext>
          </a:extLst>
        </xdr:cNvPr>
        <xdr:cNvSpPr txBox="1"/>
      </xdr:nvSpPr>
      <xdr:spPr>
        <a:xfrm>
          <a:off x="13923010" y="654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429" name="フローチャート: 判断 428">
          <a:extLst>
            <a:ext uri="{FF2B5EF4-FFF2-40B4-BE49-F238E27FC236}">
              <a16:creationId xmlns:a16="http://schemas.microsoft.com/office/drawing/2014/main" id="{7B8510AC-6981-4AA0-A01F-08C6BB85B562}"/>
            </a:ext>
          </a:extLst>
        </xdr:cNvPr>
        <xdr:cNvSpPr/>
      </xdr:nvSpPr>
      <xdr:spPr>
        <a:xfrm>
          <a:off x="13839825" y="6692628"/>
          <a:ext cx="8826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430" name="フローチャート: 判断 429">
          <a:extLst>
            <a:ext uri="{FF2B5EF4-FFF2-40B4-BE49-F238E27FC236}">
              <a16:creationId xmlns:a16="http://schemas.microsoft.com/office/drawing/2014/main" id="{1D889F31-F4C4-42F3-A762-F2F251A3FE33}"/>
            </a:ext>
          </a:extLst>
        </xdr:cNvPr>
        <xdr:cNvSpPr/>
      </xdr:nvSpPr>
      <xdr:spPr>
        <a:xfrm>
          <a:off x="13115925" y="66645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431" name="フローチャート: 判断 430">
          <a:extLst>
            <a:ext uri="{FF2B5EF4-FFF2-40B4-BE49-F238E27FC236}">
              <a16:creationId xmlns:a16="http://schemas.microsoft.com/office/drawing/2014/main" id="{16503498-4D02-436B-84EC-6F8EB4A9EE81}"/>
            </a:ext>
          </a:extLst>
        </xdr:cNvPr>
        <xdr:cNvSpPr/>
      </xdr:nvSpPr>
      <xdr:spPr>
        <a:xfrm>
          <a:off x="12365990" y="6649357"/>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32" name="フローチャート: 判断 431">
          <a:extLst>
            <a:ext uri="{FF2B5EF4-FFF2-40B4-BE49-F238E27FC236}">
              <a16:creationId xmlns:a16="http://schemas.microsoft.com/office/drawing/2014/main" id="{3A24781F-4199-411C-9A3A-5D3C47EC887B}"/>
            </a:ext>
          </a:extLst>
        </xdr:cNvPr>
        <xdr:cNvSpPr/>
      </xdr:nvSpPr>
      <xdr:spPr>
        <a:xfrm>
          <a:off x="11627485" y="6695893"/>
          <a:ext cx="692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33" name="フローチャート: 判断 432">
          <a:extLst>
            <a:ext uri="{FF2B5EF4-FFF2-40B4-BE49-F238E27FC236}">
              <a16:creationId xmlns:a16="http://schemas.microsoft.com/office/drawing/2014/main" id="{D71C54D4-E481-484C-8335-4FDCC929F648}"/>
            </a:ext>
          </a:extLst>
        </xdr:cNvPr>
        <xdr:cNvSpPr/>
      </xdr:nvSpPr>
      <xdr:spPr>
        <a:xfrm>
          <a:off x="10848975" y="665044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73B2E1B-BFBE-4269-B85C-16754BFFD616}"/>
            </a:ext>
          </a:extLst>
        </xdr:cNvPr>
        <xdr:cNvSpPr txBox="1"/>
      </xdr:nvSpPr>
      <xdr:spPr>
        <a:xfrm>
          <a:off x="137325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FB10C30-47DF-46CF-931A-3956EEB1D261}"/>
            </a:ext>
          </a:extLst>
        </xdr:cNvPr>
        <xdr:cNvSpPr txBox="1"/>
      </xdr:nvSpPr>
      <xdr:spPr>
        <a:xfrm>
          <a:off x="13008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A62C663-B2DD-4971-8E8C-CC57126F97FD}"/>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CABA717C-15F8-4E5D-A237-B6E8C082E786}"/>
            </a:ext>
          </a:extLst>
        </xdr:cNvPr>
        <xdr:cNvSpPr txBox="1"/>
      </xdr:nvSpPr>
      <xdr:spPr>
        <a:xfrm>
          <a:off x="1149921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A4A647F-71D5-4A6F-B45D-FEAC843F1C3C}"/>
            </a:ext>
          </a:extLst>
        </xdr:cNvPr>
        <xdr:cNvSpPr txBox="1"/>
      </xdr:nvSpPr>
      <xdr:spPr>
        <a:xfrm>
          <a:off x="1074166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36830</xdr:rowOff>
    </xdr:from>
    <xdr:to>
      <xdr:col>85</xdr:col>
      <xdr:colOff>177800</xdr:colOff>
      <xdr:row>40</xdr:row>
      <xdr:rowOff>138430</xdr:rowOff>
    </xdr:to>
    <xdr:sp macro="" textlink="">
      <xdr:nvSpPr>
        <xdr:cNvPr id="439" name="楕円 438">
          <a:extLst>
            <a:ext uri="{FF2B5EF4-FFF2-40B4-BE49-F238E27FC236}">
              <a16:creationId xmlns:a16="http://schemas.microsoft.com/office/drawing/2014/main" id="{6F19A34B-157F-4A0D-B189-E5F699EAECD3}"/>
            </a:ext>
          </a:extLst>
        </xdr:cNvPr>
        <xdr:cNvSpPr/>
      </xdr:nvSpPr>
      <xdr:spPr>
        <a:xfrm>
          <a:off x="13839825" y="6894830"/>
          <a:ext cx="8826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15257</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56224919-43C3-482F-9BFD-390524EEC3E5}"/>
            </a:ext>
          </a:extLst>
        </xdr:cNvPr>
        <xdr:cNvSpPr txBox="1"/>
      </xdr:nvSpPr>
      <xdr:spPr>
        <a:xfrm>
          <a:off x="13923010"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41" name="楕円 440">
          <a:extLst>
            <a:ext uri="{FF2B5EF4-FFF2-40B4-BE49-F238E27FC236}">
              <a16:creationId xmlns:a16="http://schemas.microsoft.com/office/drawing/2014/main" id="{EC22E1C3-B392-4D27-A3B9-65BA46EE401E}"/>
            </a:ext>
          </a:extLst>
        </xdr:cNvPr>
        <xdr:cNvSpPr/>
      </xdr:nvSpPr>
      <xdr:spPr>
        <a:xfrm>
          <a:off x="13115925" y="6599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40</xdr:row>
      <xdr:rowOff>87630</xdr:rowOff>
    </xdr:to>
    <xdr:cxnSp macro="">
      <xdr:nvCxnSpPr>
        <xdr:cNvPr id="442" name="直線コネクタ 441">
          <a:extLst>
            <a:ext uri="{FF2B5EF4-FFF2-40B4-BE49-F238E27FC236}">
              <a16:creationId xmlns:a16="http://schemas.microsoft.com/office/drawing/2014/main" id="{AE113CEF-D2F3-4D10-AAC5-C28C97FC3D21}"/>
            </a:ext>
          </a:extLst>
        </xdr:cNvPr>
        <xdr:cNvCxnSpPr/>
      </xdr:nvCxnSpPr>
      <xdr:spPr>
        <a:xfrm>
          <a:off x="13170535" y="6644640"/>
          <a:ext cx="7239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28666</xdr:rowOff>
    </xdr:from>
    <xdr:to>
      <xdr:col>76</xdr:col>
      <xdr:colOff>165100</xdr:colOff>
      <xdr:row>39</xdr:row>
      <xdr:rowOff>130266</xdr:rowOff>
    </xdr:to>
    <xdr:sp macro="" textlink="">
      <xdr:nvSpPr>
        <xdr:cNvPr id="443" name="楕円 442">
          <a:extLst>
            <a:ext uri="{FF2B5EF4-FFF2-40B4-BE49-F238E27FC236}">
              <a16:creationId xmlns:a16="http://schemas.microsoft.com/office/drawing/2014/main" id="{0DA976D6-0B6B-4F21-97F7-0FDB7FB83A6F}"/>
            </a:ext>
          </a:extLst>
        </xdr:cNvPr>
        <xdr:cNvSpPr/>
      </xdr:nvSpPr>
      <xdr:spPr>
        <a:xfrm>
          <a:off x="12365990" y="6713311"/>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39</xdr:row>
      <xdr:rowOff>79466</xdr:rowOff>
    </xdr:to>
    <xdr:cxnSp macro="">
      <xdr:nvCxnSpPr>
        <xdr:cNvPr id="444" name="直線コネクタ 443">
          <a:extLst>
            <a:ext uri="{FF2B5EF4-FFF2-40B4-BE49-F238E27FC236}">
              <a16:creationId xmlns:a16="http://schemas.microsoft.com/office/drawing/2014/main" id="{92874E1C-7066-49C6-9950-17C605841480}"/>
            </a:ext>
          </a:extLst>
        </xdr:cNvPr>
        <xdr:cNvCxnSpPr/>
      </xdr:nvCxnSpPr>
      <xdr:spPr>
        <a:xfrm flipV="1">
          <a:off x="12420600" y="6644640"/>
          <a:ext cx="749935" cy="12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89081</xdr:rowOff>
    </xdr:from>
    <xdr:to>
      <xdr:col>72</xdr:col>
      <xdr:colOff>38100</xdr:colOff>
      <xdr:row>36</xdr:row>
      <xdr:rowOff>19231</xdr:rowOff>
    </xdr:to>
    <xdr:sp macro="" textlink="">
      <xdr:nvSpPr>
        <xdr:cNvPr id="445" name="楕円 444">
          <a:extLst>
            <a:ext uri="{FF2B5EF4-FFF2-40B4-BE49-F238E27FC236}">
              <a16:creationId xmlns:a16="http://schemas.microsoft.com/office/drawing/2014/main" id="{AD80CC72-B8EC-4D40-9F21-47A8D12A21AE}"/>
            </a:ext>
          </a:extLst>
        </xdr:cNvPr>
        <xdr:cNvSpPr/>
      </xdr:nvSpPr>
      <xdr:spPr>
        <a:xfrm>
          <a:off x="11627485" y="6093641"/>
          <a:ext cx="692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139881</xdr:rowOff>
    </xdr:from>
    <xdr:to>
      <xdr:col>76</xdr:col>
      <xdr:colOff>114300</xdr:colOff>
      <xdr:row>39</xdr:row>
      <xdr:rowOff>79466</xdr:rowOff>
    </xdr:to>
    <xdr:cxnSp macro="">
      <xdr:nvCxnSpPr>
        <xdr:cNvPr id="446" name="直線コネクタ 445">
          <a:extLst>
            <a:ext uri="{FF2B5EF4-FFF2-40B4-BE49-F238E27FC236}">
              <a16:creationId xmlns:a16="http://schemas.microsoft.com/office/drawing/2014/main" id="{632DEDFB-AC5F-43E7-A03D-395F6C3B518D}"/>
            </a:ext>
          </a:extLst>
        </xdr:cNvPr>
        <xdr:cNvCxnSpPr/>
      </xdr:nvCxnSpPr>
      <xdr:spPr>
        <a:xfrm>
          <a:off x="11661140" y="6136821"/>
          <a:ext cx="759460" cy="6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90714</xdr:rowOff>
    </xdr:from>
    <xdr:to>
      <xdr:col>67</xdr:col>
      <xdr:colOff>101600</xdr:colOff>
      <xdr:row>36</xdr:row>
      <xdr:rowOff>20864</xdr:rowOff>
    </xdr:to>
    <xdr:sp macro="" textlink="">
      <xdr:nvSpPr>
        <xdr:cNvPr id="447" name="楕円 446">
          <a:extLst>
            <a:ext uri="{FF2B5EF4-FFF2-40B4-BE49-F238E27FC236}">
              <a16:creationId xmlns:a16="http://schemas.microsoft.com/office/drawing/2014/main" id="{4DADB900-3712-4302-B223-582E259970F5}"/>
            </a:ext>
          </a:extLst>
        </xdr:cNvPr>
        <xdr:cNvSpPr/>
      </xdr:nvSpPr>
      <xdr:spPr>
        <a:xfrm>
          <a:off x="10848975" y="609527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139881</xdr:rowOff>
    </xdr:from>
    <xdr:to>
      <xdr:col>71</xdr:col>
      <xdr:colOff>177800</xdr:colOff>
      <xdr:row>35</xdr:row>
      <xdr:rowOff>141514</xdr:rowOff>
    </xdr:to>
    <xdr:cxnSp macro="">
      <xdr:nvCxnSpPr>
        <xdr:cNvPr id="448" name="直線コネクタ 447">
          <a:extLst>
            <a:ext uri="{FF2B5EF4-FFF2-40B4-BE49-F238E27FC236}">
              <a16:creationId xmlns:a16="http://schemas.microsoft.com/office/drawing/2014/main" id="{F3E11245-9186-4B02-A8A2-C023E219EB34}"/>
            </a:ext>
          </a:extLst>
        </xdr:cNvPr>
        <xdr:cNvCxnSpPr/>
      </xdr:nvCxnSpPr>
      <xdr:spPr>
        <a:xfrm flipV="1">
          <a:off x="10903585" y="6136821"/>
          <a:ext cx="757555"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70774</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9FCAA470-5F69-42A1-BB2D-6DB44CC79B3D}"/>
            </a:ext>
          </a:extLst>
        </xdr:cNvPr>
        <xdr:cNvSpPr txBox="1"/>
      </xdr:nvSpPr>
      <xdr:spPr>
        <a:xfrm>
          <a:off x="12976234" y="675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77CEF459-B591-4B3B-A8DD-1CE144E41FAD}"/>
            </a:ext>
          </a:extLst>
        </xdr:cNvPr>
        <xdr:cNvSpPr txBox="1"/>
      </xdr:nvSpPr>
      <xdr:spPr>
        <a:xfrm>
          <a:off x="12242809" y="64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100165</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8CEFE0F2-E8AD-4F1E-B8AE-62B4EDD14406}"/>
            </a:ext>
          </a:extLst>
        </xdr:cNvPr>
        <xdr:cNvSpPr txBox="1"/>
      </xdr:nvSpPr>
      <xdr:spPr>
        <a:xfrm>
          <a:off x="11494779" y="678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0FD45CEF-C92C-4C74-9640-CEA54DD2D053}"/>
            </a:ext>
          </a:extLst>
        </xdr:cNvPr>
        <xdr:cNvSpPr txBox="1"/>
      </xdr:nvSpPr>
      <xdr:spPr>
        <a:xfrm>
          <a:off x="10725794" y="674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29227</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E6598565-8C7B-4301-AF4E-219C5B3CF4D7}"/>
            </a:ext>
          </a:extLst>
        </xdr:cNvPr>
        <xdr:cNvSpPr txBox="1"/>
      </xdr:nvSpPr>
      <xdr:spPr>
        <a:xfrm>
          <a:off x="1297623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121393</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662B970D-581B-43B9-949A-4A60AB55E581}"/>
            </a:ext>
          </a:extLst>
        </xdr:cNvPr>
        <xdr:cNvSpPr txBox="1"/>
      </xdr:nvSpPr>
      <xdr:spPr>
        <a:xfrm>
          <a:off x="12242809" y="680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35758</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263214B1-A06C-4775-86EA-AE4ECF4A8FCC}"/>
            </a:ext>
          </a:extLst>
        </xdr:cNvPr>
        <xdr:cNvSpPr txBox="1"/>
      </xdr:nvSpPr>
      <xdr:spPr>
        <a:xfrm>
          <a:off x="11494779"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37391</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1F7EC606-6D68-4E6B-8EB6-B0258BDD4B1B}"/>
            </a:ext>
          </a:extLst>
        </xdr:cNvPr>
        <xdr:cNvSpPr txBox="1"/>
      </xdr:nvSpPr>
      <xdr:spPr>
        <a:xfrm>
          <a:off x="10725794" y="586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35BA7E9B-1D0C-45E5-A3CB-A9E6E3888F97}"/>
            </a:ext>
          </a:extLst>
        </xdr:cNvPr>
        <xdr:cNvSpPr/>
      </xdr:nvSpPr>
      <xdr:spPr>
        <a:xfrm>
          <a:off x="15544800" y="4191000"/>
          <a:ext cx="40386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E9331090-C940-4E7C-BA70-ACA38E376FBB}"/>
            </a:ext>
          </a:extLst>
        </xdr:cNvPr>
        <xdr:cNvSpPr/>
      </xdr:nvSpPr>
      <xdr:spPr>
        <a:xfrm>
          <a:off x="1567561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3E9CBCBA-13C1-420D-A10F-E04BF3B8FBF4}"/>
            </a:ext>
          </a:extLst>
        </xdr:cNvPr>
        <xdr:cNvSpPr/>
      </xdr:nvSpPr>
      <xdr:spPr>
        <a:xfrm>
          <a:off x="1567561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7FF22480-DD68-4B70-AF15-94176092BAC4}"/>
            </a:ext>
          </a:extLst>
        </xdr:cNvPr>
        <xdr:cNvSpPr/>
      </xdr:nvSpPr>
      <xdr:spPr>
        <a:xfrm>
          <a:off x="1651635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70DF66D6-798D-4FCD-B993-77AAD24A0F23}"/>
            </a:ext>
          </a:extLst>
        </xdr:cNvPr>
        <xdr:cNvSpPr/>
      </xdr:nvSpPr>
      <xdr:spPr>
        <a:xfrm>
          <a:off x="1651635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E02D1815-1BB2-4A1F-885F-748297346D0E}"/>
            </a:ext>
          </a:extLst>
        </xdr:cNvPr>
        <xdr:cNvSpPr/>
      </xdr:nvSpPr>
      <xdr:spPr>
        <a:xfrm>
          <a:off x="17487900" y="4855210"/>
          <a:ext cx="12954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92B500F9-2AB8-48CE-A06C-CAF1645E41C3}"/>
            </a:ext>
          </a:extLst>
        </xdr:cNvPr>
        <xdr:cNvSpPr/>
      </xdr:nvSpPr>
      <xdr:spPr>
        <a:xfrm>
          <a:off x="17487900" y="5056505"/>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B694DA6D-D159-423F-AA71-55799F42169A}"/>
            </a:ext>
          </a:extLst>
        </xdr:cNvPr>
        <xdr:cNvSpPr/>
      </xdr:nvSpPr>
      <xdr:spPr>
        <a:xfrm>
          <a:off x="15544800" y="5330190"/>
          <a:ext cx="40386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FACFDEAF-9343-4A83-B4FD-342A07ECED27}"/>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33B6ABD0-E02F-424E-8001-8F245414CAC5}"/>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83A530E7-7253-42CA-941C-CF94C26E82F6}"/>
            </a:ext>
          </a:extLst>
        </xdr:cNvPr>
        <xdr:cNvCxnSpPr/>
      </xdr:nvCxnSpPr>
      <xdr:spPr>
        <a:xfrm>
          <a:off x="15544800" y="729723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a:extLst>
            <a:ext uri="{FF2B5EF4-FFF2-40B4-BE49-F238E27FC236}">
              <a16:creationId xmlns:a16="http://schemas.microsoft.com/office/drawing/2014/main" id="{A17199C2-32D4-431F-B70C-E90E48B48EB2}"/>
            </a:ext>
          </a:extLst>
        </xdr:cNvPr>
        <xdr:cNvSpPr txBox="1"/>
      </xdr:nvSpPr>
      <xdr:spPr>
        <a:xfrm>
          <a:off x="1535697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83A6E1C9-8FB1-4E53-B007-1FD6EB9816EE}"/>
            </a:ext>
          </a:extLst>
        </xdr:cNvPr>
        <xdr:cNvCxnSpPr/>
      </xdr:nvCxnSpPr>
      <xdr:spPr>
        <a:xfrm>
          <a:off x="15544800" y="696495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a:extLst>
            <a:ext uri="{FF2B5EF4-FFF2-40B4-BE49-F238E27FC236}">
              <a16:creationId xmlns:a16="http://schemas.microsoft.com/office/drawing/2014/main" id="{C59DFFB4-DAA9-4DEC-85C1-B635778B7BB1}"/>
            </a:ext>
          </a:extLst>
        </xdr:cNvPr>
        <xdr:cNvSpPr txBox="1"/>
      </xdr:nvSpPr>
      <xdr:spPr>
        <a:xfrm>
          <a:off x="15057966"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F559FE6B-F761-469F-8B54-2C81CB053860}"/>
            </a:ext>
          </a:extLst>
        </xdr:cNvPr>
        <xdr:cNvCxnSpPr/>
      </xdr:nvCxnSpPr>
      <xdr:spPr>
        <a:xfrm>
          <a:off x="15544800" y="6642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a:extLst>
            <a:ext uri="{FF2B5EF4-FFF2-40B4-BE49-F238E27FC236}">
              <a16:creationId xmlns:a16="http://schemas.microsoft.com/office/drawing/2014/main" id="{E8A7F1A3-5107-48E0-AF04-69BA5B741E57}"/>
            </a:ext>
          </a:extLst>
        </xdr:cNvPr>
        <xdr:cNvSpPr txBox="1"/>
      </xdr:nvSpPr>
      <xdr:spPr>
        <a:xfrm>
          <a:off x="15057966"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1790230A-FF63-40D0-A87C-10952DD948FB}"/>
            </a:ext>
          </a:extLst>
        </xdr:cNvPr>
        <xdr:cNvCxnSpPr/>
      </xdr:nvCxnSpPr>
      <xdr:spPr>
        <a:xfrm>
          <a:off x="15544800" y="631180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a:extLst>
            <a:ext uri="{FF2B5EF4-FFF2-40B4-BE49-F238E27FC236}">
              <a16:creationId xmlns:a16="http://schemas.microsoft.com/office/drawing/2014/main" id="{11BD7F46-C34E-4113-A06C-D71EEAEE1215}"/>
            </a:ext>
          </a:extLst>
        </xdr:cNvPr>
        <xdr:cNvSpPr txBox="1"/>
      </xdr:nvSpPr>
      <xdr:spPr>
        <a:xfrm>
          <a:off x="15057966"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E91DF337-AC41-427D-8906-B306DE88EE25}"/>
            </a:ext>
          </a:extLst>
        </xdr:cNvPr>
        <xdr:cNvCxnSpPr/>
      </xdr:nvCxnSpPr>
      <xdr:spPr>
        <a:xfrm>
          <a:off x="15544800" y="598904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a:extLst>
            <a:ext uri="{FF2B5EF4-FFF2-40B4-BE49-F238E27FC236}">
              <a16:creationId xmlns:a16="http://schemas.microsoft.com/office/drawing/2014/main" id="{71F190D2-4A83-46C7-B93B-E16194025F21}"/>
            </a:ext>
          </a:extLst>
        </xdr:cNvPr>
        <xdr:cNvSpPr txBox="1"/>
      </xdr:nvSpPr>
      <xdr:spPr>
        <a:xfrm>
          <a:off x="15057966"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EE9D4DE1-E518-4DDB-9100-0338428FC4F1}"/>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a:extLst>
            <a:ext uri="{FF2B5EF4-FFF2-40B4-BE49-F238E27FC236}">
              <a16:creationId xmlns:a16="http://schemas.microsoft.com/office/drawing/2014/main" id="{78C46F85-8F16-4E3F-A727-FC726B0B6D7E}"/>
            </a:ext>
          </a:extLst>
        </xdr:cNvPr>
        <xdr:cNvSpPr txBox="1"/>
      </xdr:nvSpPr>
      <xdr:spPr>
        <a:xfrm>
          <a:off x="15057966"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16E46709-6924-445D-8D97-694FD998C460}"/>
            </a:ext>
          </a:extLst>
        </xdr:cNvPr>
        <xdr:cNvCxnSpPr/>
      </xdr:nvCxnSpPr>
      <xdr:spPr>
        <a:xfrm>
          <a:off x="15544800" y="5330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DF734FC4-76EC-4F26-BA84-12C8341422C1}"/>
            </a:ext>
          </a:extLst>
        </xdr:cNvPr>
        <xdr:cNvSpPr txBox="1"/>
      </xdr:nvSpPr>
      <xdr:spPr>
        <a:xfrm>
          <a:off x="1505796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9BBB62CC-1ABD-429B-A7B4-2EC0BD82DC28}"/>
            </a:ext>
          </a:extLst>
        </xdr:cNvPr>
        <xdr:cNvSpPr/>
      </xdr:nvSpPr>
      <xdr:spPr>
        <a:xfrm>
          <a:off x="15544800" y="5330190"/>
          <a:ext cx="40386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482" name="直線コネクタ 481">
          <a:extLst>
            <a:ext uri="{FF2B5EF4-FFF2-40B4-BE49-F238E27FC236}">
              <a16:creationId xmlns:a16="http://schemas.microsoft.com/office/drawing/2014/main" id="{2E0D6C10-EF8F-470B-8D2A-E3BC2B1AC6B5}"/>
            </a:ext>
          </a:extLst>
        </xdr:cNvPr>
        <xdr:cNvCxnSpPr/>
      </xdr:nvCxnSpPr>
      <xdr:spPr>
        <a:xfrm flipV="1">
          <a:off x="18842354" y="5769584"/>
          <a:ext cx="0" cy="1517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EF763BF3-0B42-458C-B668-F2B33A5076DD}"/>
            </a:ext>
          </a:extLst>
        </xdr:cNvPr>
        <xdr:cNvSpPr txBox="1"/>
      </xdr:nvSpPr>
      <xdr:spPr>
        <a:xfrm>
          <a:off x="18881090" y="729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484" name="直線コネクタ 483">
          <a:extLst>
            <a:ext uri="{FF2B5EF4-FFF2-40B4-BE49-F238E27FC236}">
              <a16:creationId xmlns:a16="http://schemas.microsoft.com/office/drawing/2014/main" id="{E3CEEF60-3019-482F-94A0-001EDAD48B3A}"/>
            </a:ext>
          </a:extLst>
        </xdr:cNvPr>
        <xdr:cNvCxnSpPr/>
      </xdr:nvCxnSpPr>
      <xdr:spPr>
        <a:xfrm>
          <a:off x="18780760" y="7286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41B44061-8C3A-42C8-8E60-E68B8CB88AF0}"/>
            </a:ext>
          </a:extLst>
        </xdr:cNvPr>
        <xdr:cNvSpPr txBox="1"/>
      </xdr:nvSpPr>
      <xdr:spPr>
        <a:xfrm>
          <a:off x="18881090" y="554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486" name="直線コネクタ 485">
          <a:extLst>
            <a:ext uri="{FF2B5EF4-FFF2-40B4-BE49-F238E27FC236}">
              <a16:creationId xmlns:a16="http://schemas.microsoft.com/office/drawing/2014/main" id="{A1F135B7-AA58-45C4-AF8F-4279C8DD23A4}"/>
            </a:ext>
          </a:extLst>
        </xdr:cNvPr>
        <xdr:cNvCxnSpPr/>
      </xdr:nvCxnSpPr>
      <xdr:spPr>
        <a:xfrm>
          <a:off x="18780760" y="5769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4E158399-4295-4C2F-AC16-52D73BF55048}"/>
            </a:ext>
          </a:extLst>
        </xdr:cNvPr>
        <xdr:cNvSpPr txBox="1"/>
      </xdr:nvSpPr>
      <xdr:spPr>
        <a:xfrm>
          <a:off x="18881090" y="67040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488" name="フローチャート: 判断 487">
          <a:extLst>
            <a:ext uri="{FF2B5EF4-FFF2-40B4-BE49-F238E27FC236}">
              <a16:creationId xmlns:a16="http://schemas.microsoft.com/office/drawing/2014/main" id="{75AE9E97-B1BE-4ED4-9CD1-DE04CD52880F}"/>
            </a:ext>
          </a:extLst>
        </xdr:cNvPr>
        <xdr:cNvSpPr/>
      </xdr:nvSpPr>
      <xdr:spPr>
        <a:xfrm>
          <a:off x="18799810" y="686021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489" name="フローチャート: 判断 488">
          <a:extLst>
            <a:ext uri="{FF2B5EF4-FFF2-40B4-BE49-F238E27FC236}">
              <a16:creationId xmlns:a16="http://schemas.microsoft.com/office/drawing/2014/main" id="{827F632E-6F81-452E-BFA0-23895AD7F65D}"/>
            </a:ext>
          </a:extLst>
        </xdr:cNvPr>
        <xdr:cNvSpPr/>
      </xdr:nvSpPr>
      <xdr:spPr>
        <a:xfrm>
          <a:off x="18104485" y="6861461"/>
          <a:ext cx="692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490" name="フローチャート: 判断 489">
          <a:extLst>
            <a:ext uri="{FF2B5EF4-FFF2-40B4-BE49-F238E27FC236}">
              <a16:creationId xmlns:a16="http://schemas.microsoft.com/office/drawing/2014/main" id="{A933D78C-2846-446E-931E-91A92C717C72}"/>
            </a:ext>
          </a:extLst>
        </xdr:cNvPr>
        <xdr:cNvSpPr/>
      </xdr:nvSpPr>
      <xdr:spPr>
        <a:xfrm>
          <a:off x="17325975" y="684573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491" name="フローチャート: 判断 490">
          <a:extLst>
            <a:ext uri="{FF2B5EF4-FFF2-40B4-BE49-F238E27FC236}">
              <a16:creationId xmlns:a16="http://schemas.microsoft.com/office/drawing/2014/main" id="{74C87ED0-B37A-4F61-9E69-C52477684727}"/>
            </a:ext>
          </a:extLst>
        </xdr:cNvPr>
        <xdr:cNvSpPr/>
      </xdr:nvSpPr>
      <xdr:spPr>
        <a:xfrm>
          <a:off x="16576040" y="6873318"/>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492" name="フローチャート: 判断 491">
          <a:extLst>
            <a:ext uri="{FF2B5EF4-FFF2-40B4-BE49-F238E27FC236}">
              <a16:creationId xmlns:a16="http://schemas.microsoft.com/office/drawing/2014/main" id="{6918821F-3FAC-4027-B8EC-E08770DC84E1}"/>
            </a:ext>
          </a:extLst>
        </xdr:cNvPr>
        <xdr:cNvSpPr/>
      </xdr:nvSpPr>
      <xdr:spPr>
        <a:xfrm>
          <a:off x="15837535" y="6879516"/>
          <a:ext cx="692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24C568B-81E2-4532-A14B-947F124B79BB}"/>
            </a:ext>
          </a:extLst>
        </xdr:cNvPr>
        <xdr:cNvSpPr txBox="1"/>
      </xdr:nvSpPr>
      <xdr:spPr>
        <a:xfrm>
          <a:off x="1868106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1277717A-4093-4B70-8142-73BA110FC353}"/>
            </a:ext>
          </a:extLst>
        </xdr:cNvPr>
        <xdr:cNvSpPr txBox="1"/>
      </xdr:nvSpPr>
      <xdr:spPr>
        <a:xfrm>
          <a:off x="1797621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D34737A7-AB86-4944-98A9-1E12510380EF}"/>
            </a:ext>
          </a:extLst>
        </xdr:cNvPr>
        <xdr:cNvSpPr txBox="1"/>
      </xdr:nvSpPr>
      <xdr:spPr>
        <a:xfrm>
          <a:off x="1721866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5FB74EE8-0A37-46E9-A8B0-93D624648D1B}"/>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B43BCD08-BD6B-4EAE-A2F7-DD33CB3F9455}"/>
            </a:ext>
          </a:extLst>
        </xdr:cNvPr>
        <xdr:cNvSpPr txBox="1"/>
      </xdr:nvSpPr>
      <xdr:spPr>
        <a:xfrm>
          <a:off x="1570926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153746</xdr:rowOff>
    </xdr:from>
    <xdr:to>
      <xdr:col>116</xdr:col>
      <xdr:colOff>114300</xdr:colOff>
      <xdr:row>41</xdr:row>
      <xdr:rowOff>83896</xdr:rowOff>
    </xdr:to>
    <xdr:sp macro="" textlink="">
      <xdr:nvSpPr>
        <xdr:cNvPr id="498" name="楕円 497">
          <a:extLst>
            <a:ext uri="{FF2B5EF4-FFF2-40B4-BE49-F238E27FC236}">
              <a16:creationId xmlns:a16="http://schemas.microsoft.com/office/drawing/2014/main" id="{4C8D08E2-EBE0-4495-BEB7-0D3ED840260B}"/>
            </a:ext>
          </a:extLst>
        </xdr:cNvPr>
        <xdr:cNvSpPr/>
      </xdr:nvSpPr>
      <xdr:spPr>
        <a:xfrm>
          <a:off x="18799810" y="70117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132173</xdr:rowOff>
    </xdr:from>
    <xdr:ext cx="534377" cy="259045"/>
    <xdr:sp macro="" textlink="">
      <xdr:nvSpPr>
        <xdr:cNvPr id="499" name="【一般廃棄物処理施設】&#10;一人当たり有形固定資産（償却資産）額該当値テキスト">
          <a:extLst>
            <a:ext uri="{FF2B5EF4-FFF2-40B4-BE49-F238E27FC236}">
              <a16:creationId xmlns:a16="http://schemas.microsoft.com/office/drawing/2014/main" id="{C39131E6-0C4F-45CE-B568-6D30118BE872}"/>
            </a:ext>
          </a:extLst>
        </xdr:cNvPr>
        <xdr:cNvSpPr txBox="1"/>
      </xdr:nvSpPr>
      <xdr:spPr>
        <a:xfrm>
          <a:off x="18881090" y="69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89905</xdr:rowOff>
    </xdr:from>
    <xdr:to>
      <xdr:col>112</xdr:col>
      <xdr:colOff>38100</xdr:colOff>
      <xdr:row>41</xdr:row>
      <xdr:rowOff>20055</xdr:rowOff>
    </xdr:to>
    <xdr:sp macro="" textlink="">
      <xdr:nvSpPr>
        <xdr:cNvPr id="500" name="楕円 499">
          <a:extLst>
            <a:ext uri="{FF2B5EF4-FFF2-40B4-BE49-F238E27FC236}">
              <a16:creationId xmlns:a16="http://schemas.microsoft.com/office/drawing/2014/main" id="{001AFE41-23D4-4787-8285-46CE298C9650}"/>
            </a:ext>
          </a:extLst>
        </xdr:cNvPr>
        <xdr:cNvSpPr/>
      </xdr:nvSpPr>
      <xdr:spPr>
        <a:xfrm>
          <a:off x="18104485" y="6951715"/>
          <a:ext cx="692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140705</xdr:rowOff>
    </xdr:from>
    <xdr:to>
      <xdr:col>116</xdr:col>
      <xdr:colOff>63500</xdr:colOff>
      <xdr:row>41</xdr:row>
      <xdr:rowOff>33096</xdr:rowOff>
    </xdr:to>
    <xdr:cxnSp macro="">
      <xdr:nvCxnSpPr>
        <xdr:cNvPr id="501" name="直線コネクタ 500">
          <a:extLst>
            <a:ext uri="{FF2B5EF4-FFF2-40B4-BE49-F238E27FC236}">
              <a16:creationId xmlns:a16="http://schemas.microsoft.com/office/drawing/2014/main" id="{8D19DABD-3EBC-4534-B31B-D6E86C9E4772}"/>
            </a:ext>
          </a:extLst>
        </xdr:cNvPr>
        <xdr:cNvCxnSpPr/>
      </xdr:nvCxnSpPr>
      <xdr:spPr>
        <a:xfrm>
          <a:off x="18138140" y="6994895"/>
          <a:ext cx="704850" cy="6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22732</xdr:rowOff>
    </xdr:from>
    <xdr:to>
      <xdr:col>107</xdr:col>
      <xdr:colOff>101600</xdr:colOff>
      <xdr:row>40</xdr:row>
      <xdr:rowOff>124332</xdr:rowOff>
    </xdr:to>
    <xdr:sp macro="" textlink="">
      <xdr:nvSpPr>
        <xdr:cNvPr id="502" name="楕円 501">
          <a:extLst>
            <a:ext uri="{FF2B5EF4-FFF2-40B4-BE49-F238E27FC236}">
              <a16:creationId xmlns:a16="http://schemas.microsoft.com/office/drawing/2014/main" id="{7ECFAA56-B62B-441D-B98A-A351963F9B7C}"/>
            </a:ext>
          </a:extLst>
        </xdr:cNvPr>
        <xdr:cNvSpPr/>
      </xdr:nvSpPr>
      <xdr:spPr>
        <a:xfrm>
          <a:off x="17325975" y="687692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73532</xdr:rowOff>
    </xdr:from>
    <xdr:to>
      <xdr:col>111</xdr:col>
      <xdr:colOff>177800</xdr:colOff>
      <xdr:row>40</xdr:row>
      <xdr:rowOff>140705</xdr:rowOff>
    </xdr:to>
    <xdr:cxnSp macro="">
      <xdr:nvCxnSpPr>
        <xdr:cNvPr id="503" name="直線コネクタ 502">
          <a:extLst>
            <a:ext uri="{FF2B5EF4-FFF2-40B4-BE49-F238E27FC236}">
              <a16:creationId xmlns:a16="http://schemas.microsoft.com/office/drawing/2014/main" id="{9DCC50A9-DEB2-422E-A145-0C91F13E2084}"/>
            </a:ext>
          </a:extLst>
        </xdr:cNvPr>
        <xdr:cNvCxnSpPr/>
      </xdr:nvCxnSpPr>
      <xdr:spPr>
        <a:xfrm>
          <a:off x="17380585" y="6931532"/>
          <a:ext cx="757555" cy="6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149438</xdr:rowOff>
    </xdr:from>
    <xdr:to>
      <xdr:col>102</xdr:col>
      <xdr:colOff>165100</xdr:colOff>
      <xdr:row>42</xdr:row>
      <xdr:rowOff>79588</xdr:rowOff>
    </xdr:to>
    <xdr:sp macro="" textlink="">
      <xdr:nvSpPr>
        <xdr:cNvPr id="504" name="楕円 503">
          <a:extLst>
            <a:ext uri="{FF2B5EF4-FFF2-40B4-BE49-F238E27FC236}">
              <a16:creationId xmlns:a16="http://schemas.microsoft.com/office/drawing/2014/main" id="{A7813B66-FE29-4F59-BAAD-7CFFB374F66B}"/>
            </a:ext>
          </a:extLst>
        </xdr:cNvPr>
        <xdr:cNvSpPr/>
      </xdr:nvSpPr>
      <xdr:spPr>
        <a:xfrm>
          <a:off x="16576040" y="7178888"/>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73532</xdr:rowOff>
    </xdr:from>
    <xdr:to>
      <xdr:col>107</xdr:col>
      <xdr:colOff>50800</xdr:colOff>
      <xdr:row>42</xdr:row>
      <xdr:rowOff>28788</xdr:rowOff>
    </xdr:to>
    <xdr:cxnSp macro="">
      <xdr:nvCxnSpPr>
        <xdr:cNvPr id="505" name="直線コネクタ 504">
          <a:extLst>
            <a:ext uri="{FF2B5EF4-FFF2-40B4-BE49-F238E27FC236}">
              <a16:creationId xmlns:a16="http://schemas.microsoft.com/office/drawing/2014/main" id="{73B66F4A-513C-4A90-8B1C-056E1148391B}"/>
            </a:ext>
          </a:extLst>
        </xdr:cNvPr>
        <xdr:cNvCxnSpPr/>
      </xdr:nvCxnSpPr>
      <xdr:spPr>
        <a:xfrm flipV="1">
          <a:off x="16630650" y="6931532"/>
          <a:ext cx="749935" cy="29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155549</xdr:rowOff>
    </xdr:from>
    <xdr:to>
      <xdr:col>98</xdr:col>
      <xdr:colOff>38100</xdr:colOff>
      <xdr:row>42</xdr:row>
      <xdr:rowOff>85699</xdr:rowOff>
    </xdr:to>
    <xdr:sp macro="" textlink="">
      <xdr:nvSpPr>
        <xdr:cNvPr id="506" name="楕円 505">
          <a:extLst>
            <a:ext uri="{FF2B5EF4-FFF2-40B4-BE49-F238E27FC236}">
              <a16:creationId xmlns:a16="http://schemas.microsoft.com/office/drawing/2014/main" id="{066210C3-AE8F-4213-84F4-3D7B605C16C6}"/>
            </a:ext>
          </a:extLst>
        </xdr:cNvPr>
        <xdr:cNvSpPr/>
      </xdr:nvSpPr>
      <xdr:spPr>
        <a:xfrm>
          <a:off x="15837535" y="7184999"/>
          <a:ext cx="692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28788</xdr:rowOff>
    </xdr:from>
    <xdr:to>
      <xdr:col>102</xdr:col>
      <xdr:colOff>114300</xdr:colOff>
      <xdr:row>42</xdr:row>
      <xdr:rowOff>34899</xdr:rowOff>
    </xdr:to>
    <xdr:cxnSp macro="">
      <xdr:nvCxnSpPr>
        <xdr:cNvPr id="507" name="直線コネクタ 506">
          <a:extLst>
            <a:ext uri="{FF2B5EF4-FFF2-40B4-BE49-F238E27FC236}">
              <a16:creationId xmlns:a16="http://schemas.microsoft.com/office/drawing/2014/main" id="{00B7922A-A251-4432-BC01-B427A4629048}"/>
            </a:ext>
          </a:extLst>
        </xdr:cNvPr>
        <xdr:cNvCxnSpPr/>
      </xdr:nvCxnSpPr>
      <xdr:spPr>
        <a:xfrm flipV="1">
          <a:off x="15871190" y="7227783"/>
          <a:ext cx="75946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508" name="n_1aveValue【一般廃棄物処理施設】&#10;一人当たり有形固定資産（償却資産）額">
          <a:extLst>
            <a:ext uri="{FF2B5EF4-FFF2-40B4-BE49-F238E27FC236}">
              <a16:creationId xmlns:a16="http://schemas.microsoft.com/office/drawing/2014/main" id="{2EEF429E-19A8-4A12-BBE9-694E48AE7714}"/>
            </a:ext>
          </a:extLst>
        </xdr:cNvPr>
        <xdr:cNvSpPr txBox="1"/>
      </xdr:nvSpPr>
      <xdr:spPr>
        <a:xfrm>
          <a:off x="17871655" y="663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509" name="n_2aveValue【一般廃棄物処理施設】&#10;一人当たり有形固定資産（償却資産）額">
          <a:extLst>
            <a:ext uri="{FF2B5EF4-FFF2-40B4-BE49-F238E27FC236}">
              <a16:creationId xmlns:a16="http://schemas.microsoft.com/office/drawing/2014/main" id="{B6668D9D-CC23-4095-BD72-F46C295A50A4}"/>
            </a:ext>
          </a:extLst>
        </xdr:cNvPr>
        <xdr:cNvSpPr txBox="1"/>
      </xdr:nvSpPr>
      <xdr:spPr>
        <a:xfrm>
          <a:off x="17138230" y="661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129635</xdr:rowOff>
    </xdr:from>
    <xdr:ext cx="599010" cy="259045"/>
    <xdr:sp macro="" textlink="">
      <xdr:nvSpPr>
        <xdr:cNvPr id="510" name="n_3aveValue【一般廃棄物処理施設】&#10;一人当たり有形固定資産（償却資産）額">
          <a:extLst>
            <a:ext uri="{FF2B5EF4-FFF2-40B4-BE49-F238E27FC236}">
              <a16:creationId xmlns:a16="http://schemas.microsoft.com/office/drawing/2014/main" id="{430C93B0-6B55-4D55-9C07-98D1811E232E}"/>
            </a:ext>
          </a:extLst>
        </xdr:cNvPr>
        <xdr:cNvSpPr txBox="1"/>
      </xdr:nvSpPr>
      <xdr:spPr>
        <a:xfrm>
          <a:off x="16361625" y="664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135833</xdr:rowOff>
    </xdr:from>
    <xdr:ext cx="599010" cy="259045"/>
    <xdr:sp macro="" textlink="">
      <xdr:nvSpPr>
        <xdr:cNvPr id="511" name="n_4aveValue【一般廃棄物処理施設】&#10;一人当たり有形固定資産（償却資産）額">
          <a:extLst>
            <a:ext uri="{FF2B5EF4-FFF2-40B4-BE49-F238E27FC236}">
              <a16:creationId xmlns:a16="http://schemas.microsoft.com/office/drawing/2014/main" id="{23734FA9-EBA2-4262-B48D-6C8B23FF9539}"/>
            </a:ext>
          </a:extLst>
        </xdr:cNvPr>
        <xdr:cNvSpPr txBox="1"/>
      </xdr:nvSpPr>
      <xdr:spPr>
        <a:xfrm>
          <a:off x="15611690" y="664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11182</xdr:rowOff>
    </xdr:from>
    <xdr:ext cx="534377" cy="259045"/>
    <xdr:sp macro="" textlink="">
      <xdr:nvSpPr>
        <xdr:cNvPr id="512" name="n_1mainValue【一般廃棄物処理施設】&#10;一人当たり有形固定資産（償却資産）額">
          <a:extLst>
            <a:ext uri="{FF2B5EF4-FFF2-40B4-BE49-F238E27FC236}">
              <a16:creationId xmlns:a16="http://schemas.microsoft.com/office/drawing/2014/main" id="{0EFFB3E3-E437-4A81-8955-89398DAFF9A4}"/>
            </a:ext>
          </a:extLst>
        </xdr:cNvPr>
        <xdr:cNvSpPr txBox="1"/>
      </xdr:nvSpPr>
      <xdr:spPr>
        <a:xfrm>
          <a:off x="17903971" y="7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115459</xdr:rowOff>
    </xdr:from>
    <xdr:ext cx="599010" cy="259045"/>
    <xdr:sp macro="" textlink="">
      <xdr:nvSpPr>
        <xdr:cNvPr id="513" name="n_2mainValue【一般廃棄物処理施設】&#10;一人当たり有形固定資産（償却資産）額">
          <a:extLst>
            <a:ext uri="{FF2B5EF4-FFF2-40B4-BE49-F238E27FC236}">
              <a16:creationId xmlns:a16="http://schemas.microsoft.com/office/drawing/2014/main" id="{5025F936-A9FF-4DA9-8CCC-F7C044555678}"/>
            </a:ext>
          </a:extLst>
        </xdr:cNvPr>
        <xdr:cNvSpPr txBox="1"/>
      </xdr:nvSpPr>
      <xdr:spPr>
        <a:xfrm>
          <a:off x="17138230" y="697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70715</xdr:rowOff>
    </xdr:from>
    <xdr:ext cx="534377" cy="259045"/>
    <xdr:sp macro="" textlink="">
      <xdr:nvSpPr>
        <xdr:cNvPr id="514" name="n_3mainValue【一般廃棄物処理施設】&#10;一人当たり有形固定資産（償却資産）額">
          <a:extLst>
            <a:ext uri="{FF2B5EF4-FFF2-40B4-BE49-F238E27FC236}">
              <a16:creationId xmlns:a16="http://schemas.microsoft.com/office/drawing/2014/main" id="{D51CAD6A-8C21-4FAE-A1CB-E610FCD18F2E}"/>
            </a:ext>
          </a:extLst>
        </xdr:cNvPr>
        <xdr:cNvSpPr txBox="1"/>
      </xdr:nvSpPr>
      <xdr:spPr>
        <a:xfrm>
          <a:off x="16392036" y="726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76826</xdr:rowOff>
    </xdr:from>
    <xdr:ext cx="534377" cy="259045"/>
    <xdr:sp macro="" textlink="">
      <xdr:nvSpPr>
        <xdr:cNvPr id="515" name="n_4mainValue【一般廃棄物処理施設】&#10;一人当たり有形固定資産（償却資産）額">
          <a:extLst>
            <a:ext uri="{FF2B5EF4-FFF2-40B4-BE49-F238E27FC236}">
              <a16:creationId xmlns:a16="http://schemas.microsoft.com/office/drawing/2014/main" id="{0F88696F-8BFA-49D0-AC9B-8B203E2F9067}"/>
            </a:ext>
          </a:extLst>
        </xdr:cNvPr>
        <xdr:cNvSpPr txBox="1"/>
      </xdr:nvSpPr>
      <xdr:spPr>
        <a:xfrm>
          <a:off x="15642101" y="72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3DE76CFE-8D69-4F0D-A8EC-48C651096877}"/>
            </a:ext>
          </a:extLst>
        </xdr:cNvPr>
        <xdr:cNvSpPr/>
      </xdr:nvSpPr>
      <xdr:spPr>
        <a:xfrm>
          <a:off x="10584815" y="8001000"/>
          <a:ext cx="4010025"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C1398415-C0A3-422E-BECE-18B8B033BF4B}"/>
            </a:ext>
          </a:extLst>
        </xdr:cNvPr>
        <xdr:cNvSpPr/>
      </xdr:nvSpPr>
      <xdr:spPr>
        <a:xfrm>
          <a:off x="1068705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66FB3FB5-DBE8-4F0C-8242-94614BF7E996}"/>
            </a:ext>
          </a:extLst>
        </xdr:cNvPr>
        <xdr:cNvSpPr/>
      </xdr:nvSpPr>
      <xdr:spPr>
        <a:xfrm>
          <a:off x="1068705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183AB63B-A1C3-42F6-8B05-BAF61E89A0C9}"/>
            </a:ext>
          </a:extLst>
        </xdr:cNvPr>
        <xdr:cNvSpPr/>
      </xdr:nvSpPr>
      <xdr:spPr>
        <a:xfrm>
          <a:off x="11556365"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C9265CC3-D478-47AD-BEDD-C5C7D55247E5}"/>
            </a:ext>
          </a:extLst>
        </xdr:cNvPr>
        <xdr:cNvSpPr/>
      </xdr:nvSpPr>
      <xdr:spPr>
        <a:xfrm>
          <a:off x="11556365"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38368638-6EB9-4CEC-B375-82C49BA7A5D0}"/>
            </a:ext>
          </a:extLst>
        </xdr:cNvPr>
        <xdr:cNvSpPr/>
      </xdr:nvSpPr>
      <xdr:spPr>
        <a:xfrm>
          <a:off x="12527915"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3F82458F-BB0A-4C7F-87E5-D2E5AF0C02DF}"/>
            </a:ext>
          </a:extLst>
        </xdr:cNvPr>
        <xdr:cNvSpPr/>
      </xdr:nvSpPr>
      <xdr:spPr>
        <a:xfrm>
          <a:off x="12527915"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2D37893A-723F-4CEF-8AC0-30C468A3BA01}"/>
            </a:ext>
          </a:extLst>
        </xdr:cNvPr>
        <xdr:cNvSpPr/>
      </xdr:nvSpPr>
      <xdr:spPr>
        <a:xfrm>
          <a:off x="10584815" y="9140190"/>
          <a:ext cx="4010025"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82A1E7DF-FC60-4954-82AE-29755331E9D2}"/>
            </a:ext>
          </a:extLst>
        </xdr:cNvPr>
        <xdr:cNvSpPr/>
      </xdr:nvSpPr>
      <xdr:spPr>
        <a:xfrm>
          <a:off x="15544800" y="8001000"/>
          <a:ext cx="40386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a16="http://schemas.microsoft.com/office/drawing/2014/main" id="{B7D8D038-1357-4233-9DCF-14CDEB56751A}"/>
            </a:ext>
          </a:extLst>
        </xdr:cNvPr>
        <xdr:cNvSpPr/>
      </xdr:nvSpPr>
      <xdr:spPr>
        <a:xfrm>
          <a:off x="1567561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a16="http://schemas.microsoft.com/office/drawing/2014/main" id="{4A0BCB4D-D0A7-486F-85D0-046687DAF881}"/>
            </a:ext>
          </a:extLst>
        </xdr:cNvPr>
        <xdr:cNvSpPr/>
      </xdr:nvSpPr>
      <xdr:spPr>
        <a:xfrm>
          <a:off x="1567561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a16="http://schemas.microsoft.com/office/drawing/2014/main" id="{5B7B8799-9FF4-4923-8678-0191A272F46C}"/>
            </a:ext>
          </a:extLst>
        </xdr:cNvPr>
        <xdr:cNvSpPr/>
      </xdr:nvSpPr>
      <xdr:spPr>
        <a:xfrm>
          <a:off x="1651635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a16="http://schemas.microsoft.com/office/drawing/2014/main" id="{6BFE020B-14BB-4236-80BD-2172F4E2B29A}"/>
            </a:ext>
          </a:extLst>
        </xdr:cNvPr>
        <xdr:cNvSpPr/>
      </xdr:nvSpPr>
      <xdr:spPr>
        <a:xfrm>
          <a:off x="1651635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a16="http://schemas.microsoft.com/office/drawing/2014/main" id="{6533A5A2-4C8C-45FE-9954-65E05C68BF1C}"/>
            </a:ext>
          </a:extLst>
        </xdr:cNvPr>
        <xdr:cNvSpPr/>
      </xdr:nvSpPr>
      <xdr:spPr>
        <a:xfrm>
          <a:off x="17487900" y="866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a16="http://schemas.microsoft.com/office/drawing/2014/main" id="{DC17055E-C7E8-41E3-9846-74FEFC724F4E}"/>
            </a:ext>
          </a:extLst>
        </xdr:cNvPr>
        <xdr:cNvSpPr/>
      </xdr:nvSpPr>
      <xdr:spPr>
        <a:xfrm>
          <a:off x="17487900" y="886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a16="http://schemas.microsoft.com/office/drawing/2014/main" id="{D5F911E3-A116-4E70-878D-02045BE60892}"/>
            </a:ext>
          </a:extLst>
        </xdr:cNvPr>
        <xdr:cNvSpPr/>
      </xdr:nvSpPr>
      <xdr:spPr>
        <a:xfrm>
          <a:off x="15544800" y="9140190"/>
          <a:ext cx="40386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31FE9FB0-C76F-462E-8ABE-92E4EEFD864D}"/>
            </a:ext>
          </a:extLst>
        </xdr:cNvPr>
        <xdr:cNvSpPr/>
      </xdr:nvSpPr>
      <xdr:spPr>
        <a:xfrm>
          <a:off x="10584815" y="11811000"/>
          <a:ext cx="4010025"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599EA34A-808D-480D-B13A-9691E0E60F77}"/>
            </a:ext>
          </a:extLst>
        </xdr:cNvPr>
        <xdr:cNvSpPr/>
      </xdr:nvSpPr>
      <xdr:spPr>
        <a:xfrm>
          <a:off x="1068705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BC94343A-7FCA-4BB9-B704-EFC9D8AD7185}"/>
            </a:ext>
          </a:extLst>
        </xdr:cNvPr>
        <xdr:cNvSpPr/>
      </xdr:nvSpPr>
      <xdr:spPr>
        <a:xfrm>
          <a:off x="1068705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AE5AE6A0-C701-408E-897D-83EEC81B72E1}"/>
            </a:ext>
          </a:extLst>
        </xdr:cNvPr>
        <xdr:cNvSpPr/>
      </xdr:nvSpPr>
      <xdr:spPr>
        <a:xfrm>
          <a:off x="11556365"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0CCCE845-C3CD-4F2E-9F27-4AD86684B924}"/>
            </a:ext>
          </a:extLst>
        </xdr:cNvPr>
        <xdr:cNvSpPr/>
      </xdr:nvSpPr>
      <xdr:spPr>
        <a:xfrm>
          <a:off x="11556365"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7143FF67-62AC-44CC-83A3-1B416C660C4F}"/>
            </a:ext>
          </a:extLst>
        </xdr:cNvPr>
        <xdr:cNvSpPr/>
      </xdr:nvSpPr>
      <xdr:spPr>
        <a:xfrm>
          <a:off x="12527915"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FA904E11-B90B-4823-B5D5-3D5A44DEDCBD}"/>
            </a:ext>
          </a:extLst>
        </xdr:cNvPr>
        <xdr:cNvSpPr/>
      </xdr:nvSpPr>
      <xdr:spPr>
        <a:xfrm>
          <a:off x="12527915"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73F79D45-D313-413E-A090-7328C8274533}"/>
            </a:ext>
          </a:extLst>
        </xdr:cNvPr>
        <xdr:cNvSpPr/>
      </xdr:nvSpPr>
      <xdr:spPr>
        <a:xfrm>
          <a:off x="10584815" y="12950190"/>
          <a:ext cx="4010025"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F7B3A74F-54DA-451C-8D8B-CC70D3824C63}"/>
            </a:ext>
          </a:extLst>
        </xdr:cNvPr>
        <xdr:cNvSpPr txBox="1"/>
      </xdr:nvSpPr>
      <xdr:spPr>
        <a:xfrm>
          <a:off x="1054671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68779956-230D-4AB3-9AF5-6D908D5E9318}"/>
            </a:ext>
          </a:extLst>
        </xdr:cNvPr>
        <xdr:cNvCxnSpPr/>
      </xdr:nvCxnSpPr>
      <xdr:spPr>
        <a:xfrm>
          <a:off x="10584815" y="1524000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a:extLst>
            <a:ext uri="{FF2B5EF4-FFF2-40B4-BE49-F238E27FC236}">
              <a16:creationId xmlns:a16="http://schemas.microsoft.com/office/drawing/2014/main" id="{009C3988-F33D-4908-9E05-9935084A1DD3}"/>
            </a:ext>
          </a:extLst>
        </xdr:cNvPr>
        <xdr:cNvSpPr txBox="1"/>
      </xdr:nvSpPr>
      <xdr:spPr>
        <a:xfrm>
          <a:off x="1020145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a:extLst>
            <a:ext uri="{FF2B5EF4-FFF2-40B4-BE49-F238E27FC236}">
              <a16:creationId xmlns:a16="http://schemas.microsoft.com/office/drawing/2014/main" id="{47AC41EF-BD2C-4079-AD37-169E9BA2977A}"/>
            </a:ext>
          </a:extLst>
        </xdr:cNvPr>
        <xdr:cNvCxnSpPr/>
      </xdr:nvCxnSpPr>
      <xdr:spPr>
        <a:xfrm>
          <a:off x="10584815" y="1485900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4" name="テキスト ボックス 543">
          <a:extLst>
            <a:ext uri="{FF2B5EF4-FFF2-40B4-BE49-F238E27FC236}">
              <a16:creationId xmlns:a16="http://schemas.microsoft.com/office/drawing/2014/main" id="{270680BE-FC32-4518-AA37-8FB2B7BD6B28}"/>
            </a:ext>
          </a:extLst>
        </xdr:cNvPr>
        <xdr:cNvSpPr txBox="1"/>
      </xdr:nvSpPr>
      <xdr:spPr>
        <a:xfrm>
          <a:off x="1020145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a:extLst>
            <a:ext uri="{FF2B5EF4-FFF2-40B4-BE49-F238E27FC236}">
              <a16:creationId xmlns:a16="http://schemas.microsoft.com/office/drawing/2014/main" id="{CDEE0CA9-C248-42F2-AB9D-480D883ACFA6}"/>
            </a:ext>
          </a:extLst>
        </xdr:cNvPr>
        <xdr:cNvCxnSpPr/>
      </xdr:nvCxnSpPr>
      <xdr:spPr>
        <a:xfrm>
          <a:off x="10584815" y="1447800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a:extLst>
            <a:ext uri="{FF2B5EF4-FFF2-40B4-BE49-F238E27FC236}">
              <a16:creationId xmlns:a16="http://schemas.microsoft.com/office/drawing/2014/main" id="{BF479E25-2913-48D5-A342-E1357F6C037B}"/>
            </a:ext>
          </a:extLst>
        </xdr:cNvPr>
        <xdr:cNvSpPr txBox="1"/>
      </xdr:nvSpPr>
      <xdr:spPr>
        <a:xfrm>
          <a:off x="10242716"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a:extLst>
            <a:ext uri="{FF2B5EF4-FFF2-40B4-BE49-F238E27FC236}">
              <a16:creationId xmlns:a16="http://schemas.microsoft.com/office/drawing/2014/main" id="{DAADD754-E396-471A-81F1-598BE17B3725}"/>
            </a:ext>
          </a:extLst>
        </xdr:cNvPr>
        <xdr:cNvCxnSpPr/>
      </xdr:nvCxnSpPr>
      <xdr:spPr>
        <a:xfrm>
          <a:off x="10584815" y="1409700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a:extLst>
            <a:ext uri="{FF2B5EF4-FFF2-40B4-BE49-F238E27FC236}">
              <a16:creationId xmlns:a16="http://schemas.microsoft.com/office/drawing/2014/main" id="{057B35D8-7A8E-46F3-A4A6-6E7969E3072F}"/>
            </a:ext>
          </a:extLst>
        </xdr:cNvPr>
        <xdr:cNvSpPr txBox="1"/>
      </xdr:nvSpPr>
      <xdr:spPr>
        <a:xfrm>
          <a:off x="10242716"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a:extLst>
            <a:ext uri="{FF2B5EF4-FFF2-40B4-BE49-F238E27FC236}">
              <a16:creationId xmlns:a16="http://schemas.microsoft.com/office/drawing/2014/main" id="{298705F8-E7E7-428A-B118-BE897D4F3D51}"/>
            </a:ext>
          </a:extLst>
        </xdr:cNvPr>
        <xdr:cNvCxnSpPr/>
      </xdr:nvCxnSpPr>
      <xdr:spPr>
        <a:xfrm>
          <a:off x="10584815" y="1371600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a:extLst>
            <a:ext uri="{FF2B5EF4-FFF2-40B4-BE49-F238E27FC236}">
              <a16:creationId xmlns:a16="http://schemas.microsoft.com/office/drawing/2014/main" id="{67779039-227A-4385-8775-C45A9D2BB8E0}"/>
            </a:ext>
          </a:extLst>
        </xdr:cNvPr>
        <xdr:cNvSpPr txBox="1"/>
      </xdr:nvSpPr>
      <xdr:spPr>
        <a:xfrm>
          <a:off x="10242716"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a:extLst>
            <a:ext uri="{FF2B5EF4-FFF2-40B4-BE49-F238E27FC236}">
              <a16:creationId xmlns:a16="http://schemas.microsoft.com/office/drawing/2014/main" id="{A1317877-08F2-4310-A05D-D67050A03E5E}"/>
            </a:ext>
          </a:extLst>
        </xdr:cNvPr>
        <xdr:cNvCxnSpPr/>
      </xdr:nvCxnSpPr>
      <xdr:spPr>
        <a:xfrm>
          <a:off x="10584815" y="1333119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2" name="テキスト ボックス 551">
          <a:extLst>
            <a:ext uri="{FF2B5EF4-FFF2-40B4-BE49-F238E27FC236}">
              <a16:creationId xmlns:a16="http://schemas.microsoft.com/office/drawing/2014/main" id="{B5C52F34-0DB1-412D-A745-84D34C0173D0}"/>
            </a:ext>
          </a:extLst>
        </xdr:cNvPr>
        <xdr:cNvSpPr txBox="1"/>
      </xdr:nvSpPr>
      <xdr:spPr>
        <a:xfrm>
          <a:off x="10242716"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D8CF10E4-2581-4CD3-BAB1-62EF7B5BB1AC}"/>
            </a:ext>
          </a:extLst>
        </xdr:cNvPr>
        <xdr:cNvCxnSpPr/>
      </xdr:nvCxnSpPr>
      <xdr:spPr>
        <a:xfrm>
          <a:off x="10584815" y="1295019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4" name="テキスト ボックス 553">
          <a:extLst>
            <a:ext uri="{FF2B5EF4-FFF2-40B4-BE49-F238E27FC236}">
              <a16:creationId xmlns:a16="http://schemas.microsoft.com/office/drawing/2014/main" id="{AA8A73DD-B8FA-44C0-B23F-867A67EC046D}"/>
            </a:ext>
          </a:extLst>
        </xdr:cNvPr>
        <xdr:cNvSpPr txBox="1"/>
      </xdr:nvSpPr>
      <xdr:spPr>
        <a:xfrm>
          <a:off x="10304931"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消防施設】&#10;有形固定資産減価償却率グラフ枠">
          <a:extLst>
            <a:ext uri="{FF2B5EF4-FFF2-40B4-BE49-F238E27FC236}">
              <a16:creationId xmlns:a16="http://schemas.microsoft.com/office/drawing/2014/main" id="{DA72D79A-7AB7-48B0-9171-34C07CCE376D}"/>
            </a:ext>
          </a:extLst>
        </xdr:cNvPr>
        <xdr:cNvSpPr/>
      </xdr:nvSpPr>
      <xdr:spPr>
        <a:xfrm>
          <a:off x="10584815" y="12950190"/>
          <a:ext cx="4010025"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556" name="直線コネクタ 555">
          <a:extLst>
            <a:ext uri="{FF2B5EF4-FFF2-40B4-BE49-F238E27FC236}">
              <a16:creationId xmlns:a16="http://schemas.microsoft.com/office/drawing/2014/main" id="{A8787012-841C-4CCC-B297-E935F2265F26}"/>
            </a:ext>
          </a:extLst>
        </xdr:cNvPr>
        <xdr:cNvCxnSpPr/>
      </xdr:nvCxnSpPr>
      <xdr:spPr>
        <a:xfrm flipV="1">
          <a:off x="13893799" y="13222604"/>
          <a:ext cx="0" cy="16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7" name="【消防施設】&#10;有形固定資産減価償却率最小値テキスト">
          <a:extLst>
            <a:ext uri="{FF2B5EF4-FFF2-40B4-BE49-F238E27FC236}">
              <a16:creationId xmlns:a16="http://schemas.microsoft.com/office/drawing/2014/main" id="{CFF13A53-5835-44CD-8B9C-811F24B3E6D2}"/>
            </a:ext>
          </a:extLst>
        </xdr:cNvPr>
        <xdr:cNvSpPr txBox="1"/>
      </xdr:nvSpPr>
      <xdr:spPr>
        <a:xfrm>
          <a:off x="1392301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8" name="直線コネクタ 557">
          <a:extLst>
            <a:ext uri="{FF2B5EF4-FFF2-40B4-BE49-F238E27FC236}">
              <a16:creationId xmlns:a16="http://schemas.microsoft.com/office/drawing/2014/main" id="{6A6834A1-1991-4BED-98DC-124900941DA9}"/>
            </a:ext>
          </a:extLst>
        </xdr:cNvPr>
        <xdr:cNvCxnSpPr/>
      </xdr:nvCxnSpPr>
      <xdr:spPr>
        <a:xfrm>
          <a:off x="13801725" y="14859000"/>
          <a:ext cx="1454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559" name="【消防施設】&#10;有形固定資産減価償却率最大値テキスト">
          <a:extLst>
            <a:ext uri="{FF2B5EF4-FFF2-40B4-BE49-F238E27FC236}">
              <a16:creationId xmlns:a16="http://schemas.microsoft.com/office/drawing/2014/main" id="{D8F18A66-E588-4FE8-AD05-2E87D69EB1EF}"/>
            </a:ext>
          </a:extLst>
        </xdr:cNvPr>
        <xdr:cNvSpPr txBox="1"/>
      </xdr:nvSpPr>
      <xdr:spPr>
        <a:xfrm>
          <a:off x="13923010" y="12999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560" name="直線コネクタ 559">
          <a:extLst>
            <a:ext uri="{FF2B5EF4-FFF2-40B4-BE49-F238E27FC236}">
              <a16:creationId xmlns:a16="http://schemas.microsoft.com/office/drawing/2014/main" id="{487FF5FE-282F-4A3C-926E-8841E281195D}"/>
            </a:ext>
          </a:extLst>
        </xdr:cNvPr>
        <xdr:cNvCxnSpPr/>
      </xdr:nvCxnSpPr>
      <xdr:spPr>
        <a:xfrm>
          <a:off x="13801725" y="13222604"/>
          <a:ext cx="1454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561" name="【消防施設】&#10;有形固定資産減価償却率平均値テキスト">
          <a:extLst>
            <a:ext uri="{FF2B5EF4-FFF2-40B4-BE49-F238E27FC236}">
              <a16:creationId xmlns:a16="http://schemas.microsoft.com/office/drawing/2014/main" id="{236EEE8B-AD08-4C32-90B9-5367BA2377A6}"/>
            </a:ext>
          </a:extLst>
        </xdr:cNvPr>
        <xdr:cNvSpPr txBox="1"/>
      </xdr:nvSpPr>
      <xdr:spPr>
        <a:xfrm>
          <a:off x="13923010" y="1403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562" name="フローチャート: 判断 561">
          <a:extLst>
            <a:ext uri="{FF2B5EF4-FFF2-40B4-BE49-F238E27FC236}">
              <a16:creationId xmlns:a16="http://schemas.microsoft.com/office/drawing/2014/main" id="{B6DF2F1F-A04A-4FFE-9E6F-40F04B8F6B2D}"/>
            </a:ext>
          </a:extLst>
        </xdr:cNvPr>
        <xdr:cNvSpPr/>
      </xdr:nvSpPr>
      <xdr:spPr>
        <a:xfrm>
          <a:off x="13839825" y="14057630"/>
          <a:ext cx="8826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563" name="フローチャート: 判断 562">
          <a:extLst>
            <a:ext uri="{FF2B5EF4-FFF2-40B4-BE49-F238E27FC236}">
              <a16:creationId xmlns:a16="http://schemas.microsoft.com/office/drawing/2014/main" id="{A30E8289-5026-478E-AF69-F4E85E7486FB}"/>
            </a:ext>
          </a:extLst>
        </xdr:cNvPr>
        <xdr:cNvSpPr/>
      </xdr:nvSpPr>
      <xdr:spPr>
        <a:xfrm>
          <a:off x="13115925" y="1401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564" name="フローチャート: 判断 563">
          <a:extLst>
            <a:ext uri="{FF2B5EF4-FFF2-40B4-BE49-F238E27FC236}">
              <a16:creationId xmlns:a16="http://schemas.microsoft.com/office/drawing/2014/main" id="{42D688DA-1B35-4792-A4B7-75B5EAD7C214}"/>
            </a:ext>
          </a:extLst>
        </xdr:cNvPr>
        <xdr:cNvSpPr/>
      </xdr:nvSpPr>
      <xdr:spPr>
        <a:xfrm>
          <a:off x="12365990" y="1396238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565" name="フローチャート: 判断 564">
          <a:extLst>
            <a:ext uri="{FF2B5EF4-FFF2-40B4-BE49-F238E27FC236}">
              <a16:creationId xmlns:a16="http://schemas.microsoft.com/office/drawing/2014/main" id="{F69D9F4E-2BBA-48B1-9628-383533E518F3}"/>
            </a:ext>
          </a:extLst>
        </xdr:cNvPr>
        <xdr:cNvSpPr/>
      </xdr:nvSpPr>
      <xdr:spPr>
        <a:xfrm>
          <a:off x="11627485" y="13903324"/>
          <a:ext cx="692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566" name="フローチャート: 判断 565">
          <a:extLst>
            <a:ext uri="{FF2B5EF4-FFF2-40B4-BE49-F238E27FC236}">
              <a16:creationId xmlns:a16="http://schemas.microsoft.com/office/drawing/2014/main" id="{9AE8D52E-2352-45B8-8EF6-065CCAF9DC5F}"/>
            </a:ext>
          </a:extLst>
        </xdr:cNvPr>
        <xdr:cNvSpPr/>
      </xdr:nvSpPr>
      <xdr:spPr>
        <a:xfrm>
          <a:off x="10848975" y="139471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1DAFFCB5-65A4-4DAD-8A6D-29E076290F98}"/>
            </a:ext>
          </a:extLst>
        </xdr:cNvPr>
        <xdr:cNvSpPr txBox="1"/>
      </xdr:nvSpPr>
      <xdr:spPr>
        <a:xfrm>
          <a:off x="137325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CDA33105-312D-448E-B7DF-5DE01C446A4C}"/>
            </a:ext>
          </a:extLst>
        </xdr:cNvPr>
        <xdr:cNvSpPr txBox="1"/>
      </xdr:nvSpPr>
      <xdr:spPr>
        <a:xfrm>
          <a:off x="13008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B8B091F6-F2B9-420B-B536-42F2CEAB79F7}"/>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B242A33C-C8B4-41BE-A9BE-DF3584D4CBBF}"/>
            </a:ext>
          </a:extLst>
        </xdr:cNvPr>
        <xdr:cNvSpPr txBox="1"/>
      </xdr:nvSpPr>
      <xdr:spPr>
        <a:xfrm>
          <a:off x="1149921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E3B64F5A-5414-4C3D-9903-2EF178E5FC33}"/>
            </a:ext>
          </a:extLst>
        </xdr:cNvPr>
        <xdr:cNvSpPr txBox="1"/>
      </xdr:nvSpPr>
      <xdr:spPr>
        <a:xfrm>
          <a:off x="1074166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133986</xdr:rowOff>
    </xdr:from>
    <xdr:to>
      <xdr:col>85</xdr:col>
      <xdr:colOff>177800</xdr:colOff>
      <xdr:row>79</xdr:row>
      <xdr:rowOff>64136</xdr:rowOff>
    </xdr:to>
    <xdr:sp macro="" textlink="">
      <xdr:nvSpPr>
        <xdr:cNvPr id="572" name="楕円 571">
          <a:extLst>
            <a:ext uri="{FF2B5EF4-FFF2-40B4-BE49-F238E27FC236}">
              <a16:creationId xmlns:a16="http://schemas.microsoft.com/office/drawing/2014/main" id="{AFFFBC90-7ABD-4068-8A76-4E35CDE2DB77}"/>
            </a:ext>
          </a:extLst>
        </xdr:cNvPr>
        <xdr:cNvSpPr/>
      </xdr:nvSpPr>
      <xdr:spPr>
        <a:xfrm>
          <a:off x="13839825" y="13503276"/>
          <a:ext cx="882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156863</xdr:rowOff>
    </xdr:from>
    <xdr:ext cx="405111" cy="259045"/>
    <xdr:sp macro="" textlink="">
      <xdr:nvSpPr>
        <xdr:cNvPr id="573" name="【消防施設】&#10;有形固定資産減価償却率該当値テキスト">
          <a:extLst>
            <a:ext uri="{FF2B5EF4-FFF2-40B4-BE49-F238E27FC236}">
              <a16:creationId xmlns:a16="http://schemas.microsoft.com/office/drawing/2014/main" id="{540998DA-5E2D-4BEA-8491-9040E46B6F61}"/>
            </a:ext>
          </a:extLst>
        </xdr:cNvPr>
        <xdr:cNvSpPr txBox="1"/>
      </xdr:nvSpPr>
      <xdr:spPr>
        <a:xfrm>
          <a:off x="13923010" y="1336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76836</xdr:rowOff>
    </xdr:from>
    <xdr:to>
      <xdr:col>81</xdr:col>
      <xdr:colOff>101600</xdr:colOff>
      <xdr:row>79</xdr:row>
      <xdr:rowOff>6986</xdr:rowOff>
    </xdr:to>
    <xdr:sp macro="" textlink="">
      <xdr:nvSpPr>
        <xdr:cNvPr id="574" name="楕円 573">
          <a:extLst>
            <a:ext uri="{FF2B5EF4-FFF2-40B4-BE49-F238E27FC236}">
              <a16:creationId xmlns:a16="http://schemas.microsoft.com/office/drawing/2014/main" id="{F904EADF-2484-46F5-990C-A61127465797}"/>
            </a:ext>
          </a:extLst>
        </xdr:cNvPr>
        <xdr:cNvSpPr/>
      </xdr:nvSpPr>
      <xdr:spPr>
        <a:xfrm>
          <a:off x="13115925" y="134499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127636</xdr:rowOff>
    </xdr:from>
    <xdr:to>
      <xdr:col>85</xdr:col>
      <xdr:colOff>127000</xdr:colOff>
      <xdr:row>79</xdr:row>
      <xdr:rowOff>13336</xdr:rowOff>
    </xdr:to>
    <xdr:cxnSp macro="">
      <xdr:nvCxnSpPr>
        <xdr:cNvPr id="575" name="直線コネクタ 574">
          <a:extLst>
            <a:ext uri="{FF2B5EF4-FFF2-40B4-BE49-F238E27FC236}">
              <a16:creationId xmlns:a16="http://schemas.microsoft.com/office/drawing/2014/main" id="{A4BB8A04-72E0-45C8-82B8-A7FF80E3068D}"/>
            </a:ext>
          </a:extLst>
        </xdr:cNvPr>
        <xdr:cNvCxnSpPr/>
      </xdr:nvCxnSpPr>
      <xdr:spPr>
        <a:xfrm>
          <a:off x="13170535" y="13504546"/>
          <a:ext cx="7239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31114</xdr:rowOff>
    </xdr:from>
    <xdr:to>
      <xdr:col>76</xdr:col>
      <xdr:colOff>165100</xdr:colOff>
      <xdr:row>78</xdr:row>
      <xdr:rowOff>132714</xdr:rowOff>
    </xdr:to>
    <xdr:sp macro="" textlink="">
      <xdr:nvSpPr>
        <xdr:cNvPr id="576" name="楕円 575">
          <a:extLst>
            <a:ext uri="{FF2B5EF4-FFF2-40B4-BE49-F238E27FC236}">
              <a16:creationId xmlns:a16="http://schemas.microsoft.com/office/drawing/2014/main" id="{26250346-80DA-458D-8CB7-53C60EA263F1}"/>
            </a:ext>
          </a:extLst>
        </xdr:cNvPr>
        <xdr:cNvSpPr/>
      </xdr:nvSpPr>
      <xdr:spPr>
        <a:xfrm>
          <a:off x="12365990" y="13402309"/>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81914</xdr:rowOff>
    </xdr:from>
    <xdr:to>
      <xdr:col>81</xdr:col>
      <xdr:colOff>50800</xdr:colOff>
      <xdr:row>78</xdr:row>
      <xdr:rowOff>127636</xdr:rowOff>
    </xdr:to>
    <xdr:cxnSp macro="">
      <xdr:nvCxnSpPr>
        <xdr:cNvPr id="577" name="直線コネクタ 576">
          <a:extLst>
            <a:ext uri="{FF2B5EF4-FFF2-40B4-BE49-F238E27FC236}">
              <a16:creationId xmlns:a16="http://schemas.microsoft.com/office/drawing/2014/main" id="{2FC96257-D41D-49E2-9810-88F43CB9D5E2}"/>
            </a:ext>
          </a:extLst>
        </xdr:cNvPr>
        <xdr:cNvCxnSpPr/>
      </xdr:nvCxnSpPr>
      <xdr:spPr>
        <a:xfrm>
          <a:off x="12420600" y="13456919"/>
          <a:ext cx="749935" cy="4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55880</xdr:rowOff>
    </xdr:from>
    <xdr:to>
      <xdr:col>72</xdr:col>
      <xdr:colOff>38100</xdr:colOff>
      <xdr:row>78</xdr:row>
      <xdr:rowOff>157480</xdr:rowOff>
    </xdr:to>
    <xdr:sp macro="" textlink="">
      <xdr:nvSpPr>
        <xdr:cNvPr id="578" name="楕円 577">
          <a:extLst>
            <a:ext uri="{FF2B5EF4-FFF2-40B4-BE49-F238E27FC236}">
              <a16:creationId xmlns:a16="http://schemas.microsoft.com/office/drawing/2014/main" id="{ECE7ADAD-FB03-4905-B453-FB122D0B052C}"/>
            </a:ext>
          </a:extLst>
        </xdr:cNvPr>
        <xdr:cNvSpPr/>
      </xdr:nvSpPr>
      <xdr:spPr>
        <a:xfrm>
          <a:off x="11627485" y="13432790"/>
          <a:ext cx="692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81914</xdr:rowOff>
    </xdr:from>
    <xdr:to>
      <xdr:col>76</xdr:col>
      <xdr:colOff>114300</xdr:colOff>
      <xdr:row>78</xdr:row>
      <xdr:rowOff>106680</xdr:rowOff>
    </xdr:to>
    <xdr:cxnSp macro="">
      <xdr:nvCxnSpPr>
        <xdr:cNvPr id="579" name="直線コネクタ 578">
          <a:extLst>
            <a:ext uri="{FF2B5EF4-FFF2-40B4-BE49-F238E27FC236}">
              <a16:creationId xmlns:a16="http://schemas.microsoft.com/office/drawing/2014/main" id="{E2F82B86-1772-40EC-B6F8-16AF43BA11CA}"/>
            </a:ext>
          </a:extLst>
        </xdr:cNvPr>
        <xdr:cNvCxnSpPr/>
      </xdr:nvCxnSpPr>
      <xdr:spPr>
        <a:xfrm flipV="1">
          <a:off x="11661140" y="13456919"/>
          <a:ext cx="75946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170180</xdr:rowOff>
    </xdr:from>
    <xdr:to>
      <xdr:col>67</xdr:col>
      <xdr:colOff>101600</xdr:colOff>
      <xdr:row>78</xdr:row>
      <xdr:rowOff>100330</xdr:rowOff>
    </xdr:to>
    <xdr:sp macro="" textlink="">
      <xdr:nvSpPr>
        <xdr:cNvPr id="580" name="楕円 579">
          <a:extLst>
            <a:ext uri="{FF2B5EF4-FFF2-40B4-BE49-F238E27FC236}">
              <a16:creationId xmlns:a16="http://schemas.microsoft.com/office/drawing/2014/main" id="{AEF2D6D7-B6FE-4A59-9237-9A510B740E57}"/>
            </a:ext>
          </a:extLst>
        </xdr:cNvPr>
        <xdr:cNvSpPr/>
      </xdr:nvSpPr>
      <xdr:spPr>
        <a:xfrm>
          <a:off x="10848975" y="133756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49530</xdr:rowOff>
    </xdr:from>
    <xdr:to>
      <xdr:col>71</xdr:col>
      <xdr:colOff>177800</xdr:colOff>
      <xdr:row>78</xdr:row>
      <xdr:rowOff>106680</xdr:rowOff>
    </xdr:to>
    <xdr:cxnSp macro="">
      <xdr:nvCxnSpPr>
        <xdr:cNvPr id="581" name="直線コネクタ 580">
          <a:extLst>
            <a:ext uri="{FF2B5EF4-FFF2-40B4-BE49-F238E27FC236}">
              <a16:creationId xmlns:a16="http://schemas.microsoft.com/office/drawing/2014/main" id="{E8DA763A-F2F5-4681-897B-2E2F4AF2E575}"/>
            </a:ext>
          </a:extLst>
        </xdr:cNvPr>
        <xdr:cNvCxnSpPr/>
      </xdr:nvCxnSpPr>
      <xdr:spPr>
        <a:xfrm>
          <a:off x="10903585" y="13426440"/>
          <a:ext cx="75755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582" name="n_1aveValue【消防施設】&#10;有形固定資産減価償却率">
          <a:extLst>
            <a:ext uri="{FF2B5EF4-FFF2-40B4-BE49-F238E27FC236}">
              <a16:creationId xmlns:a16="http://schemas.microsoft.com/office/drawing/2014/main" id="{F804E17B-63DF-423B-9019-2A2A4D763656}"/>
            </a:ext>
          </a:extLst>
        </xdr:cNvPr>
        <xdr:cNvSpPr txBox="1"/>
      </xdr:nvSpPr>
      <xdr:spPr>
        <a:xfrm>
          <a:off x="12976234" y="14108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583" name="n_2aveValue【消防施設】&#10;有形固定資産減価償却率">
          <a:extLst>
            <a:ext uri="{FF2B5EF4-FFF2-40B4-BE49-F238E27FC236}">
              <a16:creationId xmlns:a16="http://schemas.microsoft.com/office/drawing/2014/main" id="{EDE41ECF-B69B-4BA3-9DC2-DE709233AA15}"/>
            </a:ext>
          </a:extLst>
        </xdr:cNvPr>
        <xdr:cNvSpPr txBox="1"/>
      </xdr:nvSpPr>
      <xdr:spPr>
        <a:xfrm>
          <a:off x="12242809" y="1405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104791</xdr:rowOff>
    </xdr:from>
    <xdr:ext cx="405111" cy="259045"/>
    <xdr:sp macro="" textlink="">
      <xdr:nvSpPr>
        <xdr:cNvPr id="584" name="n_3aveValue【消防施設】&#10;有形固定資産減価償却率">
          <a:extLst>
            <a:ext uri="{FF2B5EF4-FFF2-40B4-BE49-F238E27FC236}">
              <a16:creationId xmlns:a16="http://schemas.microsoft.com/office/drawing/2014/main" id="{59BE099D-FFDB-49E9-960D-CBDABDE45B24}"/>
            </a:ext>
          </a:extLst>
        </xdr:cNvPr>
        <xdr:cNvSpPr txBox="1"/>
      </xdr:nvSpPr>
      <xdr:spPr>
        <a:xfrm>
          <a:off x="11494779" y="13990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585" name="n_4aveValue【消防施設】&#10;有形固定資産減価償却率">
          <a:extLst>
            <a:ext uri="{FF2B5EF4-FFF2-40B4-BE49-F238E27FC236}">
              <a16:creationId xmlns:a16="http://schemas.microsoft.com/office/drawing/2014/main" id="{5AA5DAFC-92B6-454A-A736-87BC9C46C971}"/>
            </a:ext>
          </a:extLst>
        </xdr:cNvPr>
        <xdr:cNvSpPr txBox="1"/>
      </xdr:nvSpPr>
      <xdr:spPr>
        <a:xfrm>
          <a:off x="1072579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23513</xdr:rowOff>
    </xdr:from>
    <xdr:ext cx="405111" cy="259045"/>
    <xdr:sp macro="" textlink="">
      <xdr:nvSpPr>
        <xdr:cNvPr id="586" name="n_1mainValue【消防施設】&#10;有形固定資産減価償却率">
          <a:extLst>
            <a:ext uri="{FF2B5EF4-FFF2-40B4-BE49-F238E27FC236}">
              <a16:creationId xmlns:a16="http://schemas.microsoft.com/office/drawing/2014/main" id="{02F47C0E-BFB2-4F1B-B8F5-CFFC66A406B2}"/>
            </a:ext>
          </a:extLst>
        </xdr:cNvPr>
        <xdr:cNvSpPr txBox="1"/>
      </xdr:nvSpPr>
      <xdr:spPr>
        <a:xfrm>
          <a:off x="12976234" y="1322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149241</xdr:rowOff>
    </xdr:from>
    <xdr:ext cx="405111" cy="259045"/>
    <xdr:sp macro="" textlink="">
      <xdr:nvSpPr>
        <xdr:cNvPr id="587" name="n_2mainValue【消防施設】&#10;有形固定資産減価償却率">
          <a:extLst>
            <a:ext uri="{FF2B5EF4-FFF2-40B4-BE49-F238E27FC236}">
              <a16:creationId xmlns:a16="http://schemas.microsoft.com/office/drawing/2014/main" id="{D6B0FEE3-DA56-41AB-A9AB-7FAAF2B5B1BA}"/>
            </a:ext>
          </a:extLst>
        </xdr:cNvPr>
        <xdr:cNvSpPr txBox="1"/>
      </xdr:nvSpPr>
      <xdr:spPr>
        <a:xfrm>
          <a:off x="12242809"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2557</xdr:rowOff>
    </xdr:from>
    <xdr:ext cx="405111" cy="259045"/>
    <xdr:sp macro="" textlink="">
      <xdr:nvSpPr>
        <xdr:cNvPr id="588" name="n_3mainValue【消防施設】&#10;有形固定資産減価償却率">
          <a:extLst>
            <a:ext uri="{FF2B5EF4-FFF2-40B4-BE49-F238E27FC236}">
              <a16:creationId xmlns:a16="http://schemas.microsoft.com/office/drawing/2014/main" id="{CFA18A36-E455-462B-AE1F-97F4F4C5AE2D}"/>
            </a:ext>
          </a:extLst>
        </xdr:cNvPr>
        <xdr:cNvSpPr txBox="1"/>
      </xdr:nvSpPr>
      <xdr:spPr>
        <a:xfrm>
          <a:off x="1149477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116857</xdr:rowOff>
    </xdr:from>
    <xdr:ext cx="405111" cy="259045"/>
    <xdr:sp macro="" textlink="">
      <xdr:nvSpPr>
        <xdr:cNvPr id="589" name="n_4mainValue【消防施設】&#10;有形固定資産減価償却率">
          <a:extLst>
            <a:ext uri="{FF2B5EF4-FFF2-40B4-BE49-F238E27FC236}">
              <a16:creationId xmlns:a16="http://schemas.microsoft.com/office/drawing/2014/main" id="{66C58982-4FE3-413F-A352-67FF8EBDE283}"/>
            </a:ext>
          </a:extLst>
        </xdr:cNvPr>
        <xdr:cNvSpPr txBox="1"/>
      </xdr:nvSpPr>
      <xdr:spPr>
        <a:xfrm>
          <a:off x="1072579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D395D3C7-E46C-4EAD-94BB-5404162057D9}"/>
            </a:ext>
          </a:extLst>
        </xdr:cNvPr>
        <xdr:cNvSpPr/>
      </xdr:nvSpPr>
      <xdr:spPr>
        <a:xfrm>
          <a:off x="15544800" y="11811000"/>
          <a:ext cx="40386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606B1156-73E0-48AF-A89E-1C85A3033F30}"/>
            </a:ext>
          </a:extLst>
        </xdr:cNvPr>
        <xdr:cNvSpPr/>
      </xdr:nvSpPr>
      <xdr:spPr>
        <a:xfrm>
          <a:off x="1567561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C58CECAA-6BE8-43FC-9B27-B7731112C0F8}"/>
            </a:ext>
          </a:extLst>
        </xdr:cNvPr>
        <xdr:cNvSpPr/>
      </xdr:nvSpPr>
      <xdr:spPr>
        <a:xfrm>
          <a:off x="1567561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26604A7B-54CA-4946-9E6F-C84B79E002C4}"/>
            </a:ext>
          </a:extLst>
        </xdr:cNvPr>
        <xdr:cNvSpPr/>
      </xdr:nvSpPr>
      <xdr:spPr>
        <a:xfrm>
          <a:off x="1651635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491014E0-EE0B-4C40-8B1F-67BC0364813F}"/>
            </a:ext>
          </a:extLst>
        </xdr:cNvPr>
        <xdr:cNvSpPr/>
      </xdr:nvSpPr>
      <xdr:spPr>
        <a:xfrm>
          <a:off x="1651635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5A872E1C-9CB3-400F-BDD8-75C0650DA793}"/>
            </a:ext>
          </a:extLst>
        </xdr:cNvPr>
        <xdr:cNvSpPr/>
      </xdr:nvSpPr>
      <xdr:spPr>
        <a:xfrm>
          <a:off x="17487900" y="1247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103EBBEB-7756-4A86-8BC3-39CF404F9F7C}"/>
            </a:ext>
          </a:extLst>
        </xdr:cNvPr>
        <xdr:cNvSpPr/>
      </xdr:nvSpPr>
      <xdr:spPr>
        <a:xfrm>
          <a:off x="17487900" y="12676505"/>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F8F049A7-2859-49D9-8EFB-A71EB3D403BB}"/>
            </a:ext>
          </a:extLst>
        </xdr:cNvPr>
        <xdr:cNvSpPr/>
      </xdr:nvSpPr>
      <xdr:spPr>
        <a:xfrm>
          <a:off x="15544800" y="12950190"/>
          <a:ext cx="40386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75C1CC0E-33A1-4A03-B165-DD862C32EC4E}"/>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09A6BB8A-F078-4808-8BCE-61057DBFDA18}"/>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0" name="直線コネクタ 599">
          <a:extLst>
            <a:ext uri="{FF2B5EF4-FFF2-40B4-BE49-F238E27FC236}">
              <a16:creationId xmlns:a16="http://schemas.microsoft.com/office/drawing/2014/main" id="{58D59027-39A2-42D3-A673-1A6B02F52B69}"/>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1" name="テキスト ボックス 600">
          <a:extLst>
            <a:ext uri="{FF2B5EF4-FFF2-40B4-BE49-F238E27FC236}">
              <a16:creationId xmlns:a16="http://schemas.microsoft.com/office/drawing/2014/main" id="{6CAA79F5-2431-4125-B9F7-4ED2C5798A1F}"/>
            </a:ext>
          </a:extLst>
        </xdr:cNvPr>
        <xdr:cNvSpPr txBox="1"/>
      </xdr:nvSpPr>
      <xdr:spPr>
        <a:xfrm>
          <a:off x="1516144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2" name="直線コネクタ 601">
          <a:extLst>
            <a:ext uri="{FF2B5EF4-FFF2-40B4-BE49-F238E27FC236}">
              <a16:creationId xmlns:a16="http://schemas.microsoft.com/office/drawing/2014/main" id="{CF9E677F-8E48-492E-8309-B299BB3A1816}"/>
            </a:ext>
          </a:extLst>
        </xdr:cNvPr>
        <xdr:cNvCxnSpPr/>
      </xdr:nvCxnSpPr>
      <xdr:spPr>
        <a:xfrm>
          <a:off x="15544800" y="143217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3" name="テキスト ボックス 602">
          <a:extLst>
            <a:ext uri="{FF2B5EF4-FFF2-40B4-BE49-F238E27FC236}">
              <a16:creationId xmlns:a16="http://schemas.microsoft.com/office/drawing/2014/main" id="{138471E6-E102-457F-8DFB-39BD95F568AB}"/>
            </a:ext>
          </a:extLst>
        </xdr:cNvPr>
        <xdr:cNvSpPr txBox="1"/>
      </xdr:nvSpPr>
      <xdr:spPr>
        <a:xfrm>
          <a:off x="1516144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4" name="直線コネクタ 603">
          <a:extLst>
            <a:ext uri="{FF2B5EF4-FFF2-40B4-BE49-F238E27FC236}">
              <a16:creationId xmlns:a16="http://schemas.microsoft.com/office/drawing/2014/main" id="{B7075226-E6F3-4687-8842-BBC1F850987F}"/>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5" name="テキスト ボックス 604">
          <a:extLst>
            <a:ext uri="{FF2B5EF4-FFF2-40B4-BE49-F238E27FC236}">
              <a16:creationId xmlns:a16="http://schemas.microsoft.com/office/drawing/2014/main" id="{4886AC68-1A27-4EAF-8207-B53EE10248CF}"/>
            </a:ext>
          </a:extLst>
        </xdr:cNvPr>
        <xdr:cNvSpPr txBox="1"/>
      </xdr:nvSpPr>
      <xdr:spPr>
        <a:xfrm>
          <a:off x="1516144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6" name="直線コネクタ 605">
          <a:extLst>
            <a:ext uri="{FF2B5EF4-FFF2-40B4-BE49-F238E27FC236}">
              <a16:creationId xmlns:a16="http://schemas.microsoft.com/office/drawing/2014/main" id="{A2ECB166-345E-4E0B-A05F-8B964D0318CE}"/>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7" name="テキスト ボックス 606">
          <a:extLst>
            <a:ext uri="{FF2B5EF4-FFF2-40B4-BE49-F238E27FC236}">
              <a16:creationId xmlns:a16="http://schemas.microsoft.com/office/drawing/2014/main" id="{ED7385F7-C89B-4CFF-A961-F3BE474C3AB6}"/>
            </a:ext>
          </a:extLst>
        </xdr:cNvPr>
        <xdr:cNvSpPr txBox="1"/>
      </xdr:nvSpPr>
      <xdr:spPr>
        <a:xfrm>
          <a:off x="1516144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7806FBAB-D479-4AC4-9DBF-8D0B63DF5020}"/>
            </a:ext>
          </a:extLst>
        </xdr:cNvPr>
        <xdr:cNvCxnSpPr/>
      </xdr:nvCxnSpPr>
      <xdr:spPr>
        <a:xfrm>
          <a:off x="15544800" y="12950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DCC2AD59-41AF-4CCD-86DF-7F6831A4D581}"/>
            </a:ext>
          </a:extLst>
        </xdr:cNvPr>
        <xdr:cNvSpPr txBox="1"/>
      </xdr:nvSpPr>
      <xdr:spPr>
        <a:xfrm>
          <a:off x="1516144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a:extLst>
            <a:ext uri="{FF2B5EF4-FFF2-40B4-BE49-F238E27FC236}">
              <a16:creationId xmlns:a16="http://schemas.microsoft.com/office/drawing/2014/main" id="{C6B55904-27E2-4214-83F1-F81D915617EB}"/>
            </a:ext>
          </a:extLst>
        </xdr:cNvPr>
        <xdr:cNvSpPr/>
      </xdr:nvSpPr>
      <xdr:spPr>
        <a:xfrm>
          <a:off x="15544800" y="12950190"/>
          <a:ext cx="40386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611" name="直線コネクタ 610">
          <a:extLst>
            <a:ext uri="{FF2B5EF4-FFF2-40B4-BE49-F238E27FC236}">
              <a16:creationId xmlns:a16="http://schemas.microsoft.com/office/drawing/2014/main" id="{3A10B49A-FD7A-4B54-A759-C16903B7AD78}"/>
            </a:ext>
          </a:extLst>
        </xdr:cNvPr>
        <xdr:cNvCxnSpPr/>
      </xdr:nvCxnSpPr>
      <xdr:spPr>
        <a:xfrm flipV="1">
          <a:off x="18842354" y="13289661"/>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12" name="【消防施設】&#10;一人当たり面積最小値テキスト">
          <a:extLst>
            <a:ext uri="{FF2B5EF4-FFF2-40B4-BE49-F238E27FC236}">
              <a16:creationId xmlns:a16="http://schemas.microsoft.com/office/drawing/2014/main" id="{8DC0C3A9-B8E2-473A-A453-A3EB6F93D19D}"/>
            </a:ext>
          </a:extLst>
        </xdr:cNvPr>
        <xdr:cNvSpPr txBox="1"/>
      </xdr:nvSpPr>
      <xdr:spPr>
        <a:xfrm>
          <a:off x="18881090" y="147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13" name="直線コネクタ 612">
          <a:extLst>
            <a:ext uri="{FF2B5EF4-FFF2-40B4-BE49-F238E27FC236}">
              <a16:creationId xmlns:a16="http://schemas.microsoft.com/office/drawing/2014/main" id="{DBA022B2-477F-476A-83EE-33A1B3459763}"/>
            </a:ext>
          </a:extLst>
        </xdr:cNvPr>
        <xdr:cNvCxnSpPr/>
      </xdr:nvCxnSpPr>
      <xdr:spPr>
        <a:xfrm>
          <a:off x="18780760" y="14771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14" name="【消防施設】&#10;一人当たり面積最大値テキスト">
          <a:extLst>
            <a:ext uri="{FF2B5EF4-FFF2-40B4-BE49-F238E27FC236}">
              <a16:creationId xmlns:a16="http://schemas.microsoft.com/office/drawing/2014/main" id="{060A2E2A-4EB5-40A4-A945-85F041EEF255}"/>
            </a:ext>
          </a:extLst>
        </xdr:cNvPr>
        <xdr:cNvSpPr txBox="1"/>
      </xdr:nvSpPr>
      <xdr:spPr>
        <a:xfrm>
          <a:off x="18881090" y="1306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15" name="直線コネクタ 614">
          <a:extLst>
            <a:ext uri="{FF2B5EF4-FFF2-40B4-BE49-F238E27FC236}">
              <a16:creationId xmlns:a16="http://schemas.microsoft.com/office/drawing/2014/main" id="{6285A45C-BD66-4C8F-B751-F655561834FF}"/>
            </a:ext>
          </a:extLst>
        </xdr:cNvPr>
        <xdr:cNvCxnSpPr/>
      </xdr:nvCxnSpPr>
      <xdr:spPr>
        <a:xfrm>
          <a:off x="18780760" y="132896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50309</xdr:rowOff>
    </xdr:from>
    <xdr:ext cx="469744" cy="259045"/>
    <xdr:sp macro="" textlink="">
      <xdr:nvSpPr>
        <xdr:cNvPr id="616" name="【消防施設】&#10;一人当たり面積平均値テキスト">
          <a:extLst>
            <a:ext uri="{FF2B5EF4-FFF2-40B4-BE49-F238E27FC236}">
              <a16:creationId xmlns:a16="http://schemas.microsoft.com/office/drawing/2014/main" id="{144D667A-3BBA-4BDE-8A22-A22220DD98EB}"/>
            </a:ext>
          </a:extLst>
        </xdr:cNvPr>
        <xdr:cNvSpPr txBox="1"/>
      </xdr:nvSpPr>
      <xdr:spPr>
        <a:xfrm>
          <a:off x="18881090" y="1445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617" name="フローチャート: 判断 616">
          <a:extLst>
            <a:ext uri="{FF2B5EF4-FFF2-40B4-BE49-F238E27FC236}">
              <a16:creationId xmlns:a16="http://schemas.microsoft.com/office/drawing/2014/main" id="{FD120DE8-4440-4743-AE7A-8010B854289D}"/>
            </a:ext>
          </a:extLst>
        </xdr:cNvPr>
        <xdr:cNvSpPr/>
      </xdr:nvSpPr>
      <xdr:spPr>
        <a:xfrm>
          <a:off x="18799810" y="144717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618" name="フローチャート: 判断 617">
          <a:extLst>
            <a:ext uri="{FF2B5EF4-FFF2-40B4-BE49-F238E27FC236}">
              <a16:creationId xmlns:a16="http://schemas.microsoft.com/office/drawing/2014/main" id="{46CC0215-862F-497E-9BF8-CA1F1744C6B7}"/>
            </a:ext>
          </a:extLst>
        </xdr:cNvPr>
        <xdr:cNvSpPr/>
      </xdr:nvSpPr>
      <xdr:spPr>
        <a:xfrm>
          <a:off x="18104485" y="14467206"/>
          <a:ext cx="692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619" name="フローチャート: 判断 618">
          <a:extLst>
            <a:ext uri="{FF2B5EF4-FFF2-40B4-BE49-F238E27FC236}">
              <a16:creationId xmlns:a16="http://schemas.microsoft.com/office/drawing/2014/main" id="{AB9F0334-2FE9-4535-BB8B-1A09AF4F3247}"/>
            </a:ext>
          </a:extLst>
        </xdr:cNvPr>
        <xdr:cNvSpPr/>
      </xdr:nvSpPr>
      <xdr:spPr>
        <a:xfrm>
          <a:off x="17325975" y="144847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20" name="フローチャート: 判断 619">
          <a:extLst>
            <a:ext uri="{FF2B5EF4-FFF2-40B4-BE49-F238E27FC236}">
              <a16:creationId xmlns:a16="http://schemas.microsoft.com/office/drawing/2014/main" id="{25B7E98E-D6B8-4556-A449-BE4F1E23678D}"/>
            </a:ext>
          </a:extLst>
        </xdr:cNvPr>
        <xdr:cNvSpPr/>
      </xdr:nvSpPr>
      <xdr:spPr>
        <a:xfrm>
          <a:off x="16576040" y="14409292"/>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621" name="フローチャート: 判断 620">
          <a:extLst>
            <a:ext uri="{FF2B5EF4-FFF2-40B4-BE49-F238E27FC236}">
              <a16:creationId xmlns:a16="http://schemas.microsoft.com/office/drawing/2014/main" id="{2E228644-313D-4391-B548-9DAFCF7D6699}"/>
            </a:ext>
          </a:extLst>
        </xdr:cNvPr>
        <xdr:cNvSpPr/>
      </xdr:nvSpPr>
      <xdr:spPr>
        <a:xfrm>
          <a:off x="15837535" y="14448155"/>
          <a:ext cx="692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E7947831-7582-45D1-B4C1-2BA0BBB70577}"/>
            </a:ext>
          </a:extLst>
        </xdr:cNvPr>
        <xdr:cNvSpPr txBox="1"/>
      </xdr:nvSpPr>
      <xdr:spPr>
        <a:xfrm>
          <a:off x="1868106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55FF5516-8594-46A8-B2E0-270549350888}"/>
            </a:ext>
          </a:extLst>
        </xdr:cNvPr>
        <xdr:cNvSpPr txBox="1"/>
      </xdr:nvSpPr>
      <xdr:spPr>
        <a:xfrm>
          <a:off x="1797621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4CD240AA-B743-454A-B90D-08615CB5EABD}"/>
            </a:ext>
          </a:extLst>
        </xdr:cNvPr>
        <xdr:cNvSpPr txBox="1"/>
      </xdr:nvSpPr>
      <xdr:spPr>
        <a:xfrm>
          <a:off x="1721866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3CA933AE-0615-44CE-9262-78A5C6DCEB6A}"/>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DFFC2D8C-78AA-48C1-AEA0-2A7C423E957B}"/>
            </a:ext>
          </a:extLst>
        </xdr:cNvPr>
        <xdr:cNvSpPr txBox="1"/>
      </xdr:nvSpPr>
      <xdr:spPr>
        <a:xfrm>
          <a:off x="1570926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27" name="楕円 626">
          <a:extLst>
            <a:ext uri="{FF2B5EF4-FFF2-40B4-BE49-F238E27FC236}">
              <a16:creationId xmlns:a16="http://schemas.microsoft.com/office/drawing/2014/main" id="{8FB1E785-EC2E-4215-A8F6-4ADDF7CD62FB}"/>
            </a:ext>
          </a:extLst>
        </xdr:cNvPr>
        <xdr:cNvSpPr/>
      </xdr:nvSpPr>
      <xdr:spPr>
        <a:xfrm>
          <a:off x="18799810" y="144028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23892</xdr:rowOff>
    </xdr:from>
    <xdr:ext cx="469744" cy="259045"/>
    <xdr:sp macro="" textlink="">
      <xdr:nvSpPr>
        <xdr:cNvPr id="628" name="【消防施設】&#10;一人当たり面積該当値テキスト">
          <a:extLst>
            <a:ext uri="{FF2B5EF4-FFF2-40B4-BE49-F238E27FC236}">
              <a16:creationId xmlns:a16="http://schemas.microsoft.com/office/drawing/2014/main" id="{E0E3EEA9-9685-4913-8049-442A5FE83C8A}"/>
            </a:ext>
          </a:extLst>
        </xdr:cNvPr>
        <xdr:cNvSpPr txBox="1"/>
      </xdr:nvSpPr>
      <xdr:spPr>
        <a:xfrm>
          <a:off x="18881090" y="142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xdr:rowOff>
    </xdr:from>
    <xdr:to>
      <xdr:col>112</xdr:col>
      <xdr:colOff>38100</xdr:colOff>
      <xdr:row>84</xdr:row>
      <xdr:rowOff>104902</xdr:rowOff>
    </xdr:to>
    <xdr:sp macro="" textlink="">
      <xdr:nvSpPr>
        <xdr:cNvPr id="629" name="楕円 628">
          <a:extLst>
            <a:ext uri="{FF2B5EF4-FFF2-40B4-BE49-F238E27FC236}">
              <a16:creationId xmlns:a16="http://schemas.microsoft.com/office/drawing/2014/main" id="{5A55017B-54CD-4570-BD6A-C6C1CCFAA1E6}"/>
            </a:ext>
          </a:extLst>
        </xdr:cNvPr>
        <xdr:cNvSpPr/>
      </xdr:nvSpPr>
      <xdr:spPr>
        <a:xfrm>
          <a:off x="18104485" y="14405102"/>
          <a:ext cx="692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54102</xdr:rowOff>
    </xdr:to>
    <xdr:cxnSp macro="">
      <xdr:nvCxnSpPr>
        <xdr:cNvPr id="630" name="直線コネクタ 629">
          <a:extLst>
            <a:ext uri="{FF2B5EF4-FFF2-40B4-BE49-F238E27FC236}">
              <a16:creationId xmlns:a16="http://schemas.microsoft.com/office/drawing/2014/main" id="{44B52E98-890E-4594-A312-45199DB6E165}"/>
            </a:ext>
          </a:extLst>
        </xdr:cNvPr>
        <xdr:cNvCxnSpPr/>
      </xdr:nvCxnSpPr>
      <xdr:spPr>
        <a:xfrm flipV="1">
          <a:off x="18138140" y="14457425"/>
          <a:ext cx="7048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631" name="楕円 630">
          <a:extLst>
            <a:ext uri="{FF2B5EF4-FFF2-40B4-BE49-F238E27FC236}">
              <a16:creationId xmlns:a16="http://schemas.microsoft.com/office/drawing/2014/main" id="{25B9FD46-4DC5-47B0-ADCA-1139ED10F63B}"/>
            </a:ext>
          </a:extLst>
        </xdr:cNvPr>
        <xdr:cNvSpPr/>
      </xdr:nvSpPr>
      <xdr:spPr>
        <a:xfrm>
          <a:off x="17325975" y="1440929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54102</xdr:rowOff>
    </xdr:from>
    <xdr:to>
      <xdr:col>111</xdr:col>
      <xdr:colOff>177800</xdr:colOff>
      <xdr:row>84</xdr:row>
      <xdr:rowOff>56387</xdr:rowOff>
    </xdr:to>
    <xdr:cxnSp macro="">
      <xdr:nvCxnSpPr>
        <xdr:cNvPr id="632" name="直線コネクタ 631">
          <a:extLst>
            <a:ext uri="{FF2B5EF4-FFF2-40B4-BE49-F238E27FC236}">
              <a16:creationId xmlns:a16="http://schemas.microsoft.com/office/drawing/2014/main" id="{52CAEEC9-34BA-4196-BFB9-3491C2A759C8}"/>
            </a:ext>
          </a:extLst>
        </xdr:cNvPr>
        <xdr:cNvCxnSpPr/>
      </xdr:nvCxnSpPr>
      <xdr:spPr>
        <a:xfrm flipV="1">
          <a:off x="17380585" y="14459712"/>
          <a:ext cx="75755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33" name="楕円 632">
          <a:extLst>
            <a:ext uri="{FF2B5EF4-FFF2-40B4-BE49-F238E27FC236}">
              <a16:creationId xmlns:a16="http://schemas.microsoft.com/office/drawing/2014/main" id="{299F3539-CEA2-4A5D-A751-7A553C239F64}"/>
            </a:ext>
          </a:extLst>
        </xdr:cNvPr>
        <xdr:cNvSpPr/>
      </xdr:nvSpPr>
      <xdr:spPr>
        <a:xfrm>
          <a:off x="16576040" y="14420342"/>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65532</xdr:rowOff>
    </xdr:to>
    <xdr:cxnSp macro="">
      <xdr:nvCxnSpPr>
        <xdr:cNvPr id="634" name="直線コネクタ 633">
          <a:extLst>
            <a:ext uri="{FF2B5EF4-FFF2-40B4-BE49-F238E27FC236}">
              <a16:creationId xmlns:a16="http://schemas.microsoft.com/office/drawing/2014/main" id="{31868DC3-E943-48F4-B09D-9AE3D009632E}"/>
            </a:ext>
          </a:extLst>
        </xdr:cNvPr>
        <xdr:cNvCxnSpPr/>
      </xdr:nvCxnSpPr>
      <xdr:spPr>
        <a:xfrm flipV="1">
          <a:off x="16630650" y="14461997"/>
          <a:ext cx="749935"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xdr:rowOff>
    </xdr:from>
    <xdr:to>
      <xdr:col>98</xdr:col>
      <xdr:colOff>38100</xdr:colOff>
      <xdr:row>84</xdr:row>
      <xdr:rowOff>118618</xdr:rowOff>
    </xdr:to>
    <xdr:sp macro="" textlink="">
      <xdr:nvSpPr>
        <xdr:cNvPr id="635" name="楕円 634">
          <a:extLst>
            <a:ext uri="{FF2B5EF4-FFF2-40B4-BE49-F238E27FC236}">
              <a16:creationId xmlns:a16="http://schemas.microsoft.com/office/drawing/2014/main" id="{814CF520-10D8-422B-863B-6F5F10CFCA89}"/>
            </a:ext>
          </a:extLst>
        </xdr:cNvPr>
        <xdr:cNvSpPr/>
      </xdr:nvSpPr>
      <xdr:spPr>
        <a:xfrm>
          <a:off x="15837535" y="14422628"/>
          <a:ext cx="692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65532</xdr:rowOff>
    </xdr:from>
    <xdr:to>
      <xdr:col>102</xdr:col>
      <xdr:colOff>114300</xdr:colOff>
      <xdr:row>84</xdr:row>
      <xdr:rowOff>67818</xdr:rowOff>
    </xdr:to>
    <xdr:cxnSp macro="">
      <xdr:nvCxnSpPr>
        <xdr:cNvPr id="636" name="直線コネクタ 635">
          <a:extLst>
            <a:ext uri="{FF2B5EF4-FFF2-40B4-BE49-F238E27FC236}">
              <a16:creationId xmlns:a16="http://schemas.microsoft.com/office/drawing/2014/main" id="{E42AD0D3-03EC-4440-A491-37D0CF48E2FA}"/>
            </a:ext>
          </a:extLst>
        </xdr:cNvPr>
        <xdr:cNvCxnSpPr/>
      </xdr:nvCxnSpPr>
      <xdr:spPr>
        <a:xfrm flipV="1">
          <a:off x="15871190" y="14465427"/>
          <a:ext cx="7594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160038</xdr:rowOff>
    </xdr:from>
    <xdr:ext cx="469744" cy="259045"/>
    <xdr:sp macro="" textlink="">
      <xdr:nvSpPr>
        <xdr:cNvPr id="637" name="n_1aveValue【消防施設】&#10;一人当たり面積">
          <a:extLst>
            <a:ext uri="{FF2B5EF4-FFF2-40B4-BE49-F238E27FC236}">
              <a16:creationId xmlns:a16="http://schemas.microsoft.com/office/drawing/2014/main" id="{F8928962-E0B3-4204-BFB3-EF2929EA100D}"/>
            </a:ext>
          </a:extLst>
        </xdr:cNvPr>
        <xdr:cNvSpPr txBox="1"/>
      </xdr:nvSpPr>
      <xdr:spPr>
        <a:xfrm>
          <a:off x="17934382" y="1456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2303</xdr:rowOff>
    </xdr:from>
    <xdr:ext cx="469744" cy="259045"/>
    <xdr:sp macro="" textlink="">
      <xdr:nvSpPr>
        <xdr:cNvPr id="638" name="n_2aveValue【消防施設】&#10;一人当たり面積">
          <a:extLst>
            <a:ext uri="{FF2B5EF4-FFF2-40B4-BE49-F238E27FC236}">
              <a16:creationId xmlns:a16="http://schemas.microsoft.com/office/drawing/2014/main" id="{6B11DFB1-C3CD-4A98-B81C-70E3DEDEE462}"/>
            </a:ext>
          </a:extLst>
        </xdr:cNvPr>
        <xdr:cNvSpPr txBox="1"/>
      </xdr:nvSpPr>
      <xdr:spPr>
        <a:xfrm>
          <a:off x="17172382"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39" name="n_3aveValue【消防施設】&#10;一人当たり面積">
          <a:extLst>
            <a:ext uri="{FF2B5EF4-FFF2-40B4-BE49-F238E27FC236}">
              <a16:creationId xmlns:a16="http://schemas.microsoft.com/office/drawing/2014/main" id="{DD0EF35F-99DE-439F-8A51-820139B8B230}"/>
            </a:ext>
          </a:extLst>
        </xdr:cNvPr>
        <xdr:cNvSpPr txBox="1"/>
      </xdr:nvSpPr>
      <xdr:spPr>
        <a:xfrm>
          <a:off x="16422447" y="141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640" name="n_4aveValue【消防施設】&#10;一人当たり面積">
          <a:extLst>
            <a:ext uri="{FF2B5EF4-FFF2-40B4-BE49-F238E27FC236}">
              <a16:creationId xmlns:a16="http://schemas.microsoft.com/office/drawing/2014/main" id="{91620611-A615-49EA-902B-9D69452928B4}"/>
            </a:ext>
          </a:extLst>
        </xdr:cNvPr>
        <xdr:cNvSpPr txBox="1"/>
      </xdr:nvSpPr>
      <xdr:spPr>
        <a:xfrm>
          <a:off x="1567441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121429</xdr:rowOff>
    </xdr:from>
    <xdr:ext cx="469744" cy="259045"/>
    <xdr:sp macro="" textlink="">
      <xdr:nvSpPr>
        <xdr:cNvPr id="641" name="n_1mainValue【消防施設】&#10;一人当たり面積">
          <a:extLst>
            <a:ext uri="{FF2B5EF4-FFF2-40B4-BE49-F238E27FC236}">
              <a16:creationId xmlns:a16="http://schemas.microsoft.com/office/drawing/2014/main" id="{11C55485-24D9-4680-9CA6-75BCDF1DB6B6}"/>
            </a:ext>
          </a:extLst>
        </xdr:cNvPr>
        <xdr:cNvSpPr txBox="1"/>
      </xdr:nvSpPr>
      <xdr:spPr>
        <a:xfrm>
          <a:off x="17934382" y="1418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642" name="n_2mainValue【消防施設】&#10;一人当たり面積">
          <a:extLst>
            <a:ext uri="{FF2B5EF4-FFF2-40B4-BE49-F238E27FC236}">
              <a16:creationId xmlns:a16="http://schemas.microsoft.com/office/drawing/2014/main" id="{1D4FDA56-906A-46BE-9C66-2A4C1BC65A5A}"/>
            </a:ext>
          </a:extLst>
        </xdr:cNvPr>
        <xdr:cNvSpPr txBox="1"/>
      </xdr:nvSpPr>
      <xdr:spPr>
        <a:xfrm>
          <a:off x="17172382" y="141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643" name="n_3mainValue【消防施設】&#10;一人当たり面積">
          <a:extLst>
            <a:ext uri="{FF2B5EF4-FFF2-40B4-BE49-F238E27FC236}">
              <a16:creationId xmlns:a16="http://schemas.microsoft.com/office/drawing/2014/main" id="{BD0377B8-71DA-4988-AA5D-1DA0D1391356}"/>
            </a:ext>
          </a:extLst>
        </xdr:cNvPr>
        <xdr:cNvSpPr txBox="1"/>
      </xdr:nvSpPr>
      <xdr:spPr>
        <a:xfrm>
          <a:off x="16422447" y="145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135145</xdr:rowOff>
    </xdr:from>
    <xdr:ext cx="469744" cy="259045"/>
    <xdr:sp macro="" textlink="">
      <xdr:nvSpPr>
        <xdr:cNvPr id="644" name="n_4mainValue【消防施設】&#10;一人当たり面積">
          <a:extLst>
            <a:ext uri="{FF2B5EF4-FFF2-40B4-BE49-F238E27FC236}">
              <a16:creationId xmlns:a16="http://schemas.microsoft.com/office/drawing/2014/main" id="{35AAA818-B842-4A42-B6B8-19ABBF0D5138}"/>
            </a:ext>
          </a:extLst>
        </xdr:cNvPr>
        <xdr:cNvSpPr txBox="1"/>
      </xdr:nvSpPr>
      <xdr:spPr>
        <a:xfrm>
          <a:off x="1567441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BECFC1F2-D3D6-4D5D-8F68-10146F490E8C}"/>
            </a:ext>
          </a:extLst>
        </xdr:cNvPr>
        <xdr:cNvSpPr/>
      </xdr:nvSpPr>
      <xdr:spPr>
        <a:xfrm>
          <a:off x="10584815" y="1561719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6BADDBC5-B850-42EF-86E9-A4CC4EB12466}"/>
            </a:ext>
          </a:extLst>
        </xdr:cNvPr>
        <xdr:cNvSpPr/>
      </xdr:nvSpPr>
      <xdr:spPr>
        <a:xfrm>
          <a:off x="1068705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79B01F5B-FBCB-480D-9E59-7380A16B51DD}"/>
            </a:ext>
          </a:extLst>
        </xdr:cNvPr>
        <xdr:cNvSpPr/>
      </xdr:nvSpPr>
      <xdr:spPr>
        <a:xfrm>
          <a:off x="1068705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7C8A5DF-998F-4E98-A9C1-9BE293830C2D}"/>
            </a:ext>
          </a:extLst>
        </xdr:cNvPr>
        <xdr:cNvSpPr/>
      </xdr:nvSpPr>
      <xdr:spPr>
        <a:xfrm>
          <a:off x="11556365"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86397074-B9A8-4AC0-9736-2FB87D645C99}"/>
            </a:ext>
          </a:extLst>
        </xdr:cNvPr>
        <xdr:cNvSpPr/>
      </xdr:nvSpPr>
      <xdr:spPr>
        <a:xfrm>
          <a:off x="11556365"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2FD2EFB1-9744-4CBE-99C9-B2372DA38AF8}"/>
            </a:ext>
          </a:extLst>
        </xdr:cNvPr>
        <xdr:cNvSpPr/>
      </xdr:nvSpPr>
      <xdr:spPr>
        <a:xfrm>
          <a:off x="12527915"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9A8E42F2-5A49-4F01-9E84-36FE5DEC6877}"/>
            </a:ext>
          </a:extLst>
        </xdr:cNvPr>
        <xdr:cNvSpPr/>
      </xdr:nvSpPr>
      <xdr:spPr>
        <a:xfrm>
          <a:off x="12527915"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94D2FF33-D2C3-4736-8397-55A0827DBBEC}"/>
            </a:ext>
          </a:extLst>
        </xdr:cNvPr>
        <xdr:cNvSpPr/>
      </xdr:nvSpPr>
      <xdr:spPr>
        <a:xfrm>
          <a:off x="10584815" y="1676019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25EC75C1-C8C1-47D9-98B7-22DA0A9C79F3}"/>
            </a:ext>
          </a:extLst>
        </xdr:cNvPr>
        <xdr:cNvSpPr txBox="1"/>
      </xdr:nvSpPr>
      <xdr:spPr>
        <a:xfrm>
          <a:off x="1054671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749F4E68-D651-4343-9869-4EB62AD1EFE2}"/>
            </a:ext>
          </a:extLst>
        </xdr:cNvPr>
        <xdr:cNvCxnSpPr/>
      </xdr:nvCxnSpPr>
      <xdr:spPr>
        <a:xfrm>
          <a:off x="10584815" y="1904619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1C302A85-8126-4915-B76B-81F90B48A8BD}"/>
            </a:ext>
          </a:extLst>
        </xdr:cNvPr>
        <xdr:cNvSpPr txBox="1"/>
      </xdr:nvSpPr>
      <xdr:spPr>
        <a:xfrm>
          <a:off x="1020145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351B6B32-4A2C-4188-B869-36C8284E0412}"/>
            </a:ext>
          </a:extLst>
        </xdr:cNvPr>
        <xdr:cNvCxnSpPr/>
      </xdr:nvCxnSpPr>
      <xdr:spPr>
        <a:xfrm>
          <a:off x="10584815" y="18723429"/>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2D6A0C2F-7030-4FAE-864F-1F7A938DC90F}"/>
            </a:ext>
          </a:extLst>
        </xdr:cNvPr>
        <xdr:cNvSpPr txBox="1"/>
      </xdr:nvSpPr>
      <xdr:spPr>
        <a:xfrm>
          <a:off x="1020145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DCC3663C-C27E-4B7E-8B4B-6B96973E3789}"/>
            </a:ext>
          </a:extLst>
        </xdr:cNvPr>
        <xdr:cNvCxnSpPr/>
      </xdr:nvCxnSpPr>
      <xdr:spPr>
        <a:xfrm>
          <a:off x="10584815" y="18400667"/>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9BE2C992-FABC-4F94-8310-41D77862C95E}"/>
            </a:ext>
          </a:extLst>
        </xdr:cNvPr>
        <xdr:cNvSpPr txBox="1"/>
      </xdr:nvSpPr>
      <xdr:spPr>
        <a:xfrm>
          <a:off x="10242716"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9DEE4A4D-2497-42A8-A47A-F3C9AC4E1B0A}"/>
            </a:ext>
          </a:extLst>
        </xdr:cNvPr>
        <xdr:cNvCxnSpPr/>
      </xdr:nvCxnSpPr>
      <xdr:spPr>
        <a:xfrm>
          <a:off x="10584815" y="18068381"/>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76BA87F5-ABC3-49F4-9440-BE2FF3C689CA}"/>
            </a:ext>
          </a:extLst>
        </xdr:cNvPr>
        <xdr:cNvSpPr txBox="1"/>
      </xdr:nvSpPr>
      <xdr:spPr>
        <a:xfrm>
          <a:off x="10242716"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EF7FCBA7-2D5C-4D9A-BE53-78674F5299EA}"/>
            </a:ext>
          </a:extLst>
        </xdr:cNvPr>
        <xdr:cNvCxnSpPr/>
      </xdr:nvCxnSpPr>
      <xdr:spPr>
        <a:xfrm>
          <a:off x="10584815" y="17745619"/>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1B08B783-7297-4226-8B3F-39709B93497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E4ECCD68-4EB8-447C-8DEF-E24296754B40}"/>
            </a:ext>
          </a:extLst>
        </xdr:cNvPr>
        <xdr:cNvCxnSpPr/>
      </xdr:nvCxnSpPr>
      <xdr:spPr>
        <a:xfrm>
          <a:off x="10584815" y="17413333"/>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1CFBAAAB-5495-4AAE-B022-2F4A749A8232}"/>
            </a:ext>
          </a:extLst>
        </xdr:cNvPr>
        <xdr:cNvSpPr txBox="1"/>
      </xdr:nvSpPr>
      <xdr:spPr>
        <a:xfrm>
          <a:off x="10242716"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6A00F5B5-AA1F-4637-B8F5-DE051C42490F}"/>
            </a:ext>
          </a:extLst>
        </xdr:cNvPr>
        <xdr:cNvCxnSpPr/>
      </xdr:nvCxnSpPr>
      <xdr:spPr>
        <a:xfrm>
          <a:off x="10584815" y="17090571"/>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905CBF1B-4787-4B3B-A58B-58B9027C4348}"/>
            </a:ext>
          </a:extLst>
        </xdr:cNvPr>
        <xdr:cNvSpPr txBox="1"/>
      </xdr:nvSpPr>
      <xdr:spPr>
        <a:xfrm>
          <a:off x="10304931"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D4AA7801-294F-4DFD-AF59-30DDC12E004A}"/>
            </a:ext>
          </a:extLst>
        </xdr:cNvPr>
        <xdr:cNvCxnSpPr/>
      </xdr:nvCxnSpPr>
      <xdr:spPr>
        <a:xfrm>
          <a:off x="10584815" y="16760190"/>
          <a:ext cx="3990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23B3ED2E-39C1-47D5-ABC5-643E22459019}"/>
            </a:ext>
          </a:extLst>
        </xdr:cNvPr>
        <xdr:cNvSpPr/>
      </xdr:nvSpPr>
      <xdr:spPr>
        <a:xfrm>
          <a:off x="10584815" y="1676019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38D05C46-CBBB-43A6-987B-A03CB15D7F05}"/>
            </a:ext>
          </a:extLst>
        </xdr:cNvPr>
        <xdr:cNvCxnSpPr/>
      </xdr:nvCxnSpPr>
      <xdr:spPr>
        <a:xfrm flipV="1">
          <a:off x="13893799" y="17095742"/>
          <a:ext cx="0" cy="1627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庁舎】&#10;有形固定資産減価償却率最小値テキスト">
          <a:extLst>
            <a:ext uri="{FF2B5EF4-FFF2-40B4-BE49-F238E27FC236}">
              <a16:creationId xmlns:a16="http://schemas.microsoft.com/office/drawing/2014/main" id="{1422BE5D-2C73-42B4-8A1A-2E1316AC76A3}"/>
            </a:ext>
          </a:extLst>
        </xdr:cNvPr>
        <xdr:cNvSpPr txBox="1"/>
      </xdr:nvSpPr>
      <xdr:spPr>
        <a:xfrm>
          <a:off x="1392301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CAFC9523-CDC5-4ED5-BFD8-75BFDE5C7FB7}"/>
            </a:ext>
          </a:extLst>
        </xdr:cNvPr>
        <xdr:cNvCxnSpPr/>
      </xdr:nvCxnSpPr>
      <xdr:spPr>
        <a:xfrm>
          <a:off x="13801725" y="18723429"/>
          <a:ext cx="1454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673" name="【庁舎】&#10;有形固定資産減価償却率最大値テキスト">
          <a:extLst>
            <a:ext uri="{FF2B5EF4-FFF2-40B4-BE49-F238E27FC236}">
              <a16:creationId xmlns:a16="http://schemas.microsoft.com/office/drawing/2014/main" id="{A34F1D8F-CB7E-4098-96F4-DA80B5D2A66F}"/>
            </a:ext>
          </a:extLst>
        </xdr:cNvPr>
        <xdr:cNvSpPr txBox="1"/>
      </xdr:nvSpPr>
      <xdr:spPr>
        <a:xfrm>
          <a:off x="13923010" y="168671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4" name="直線コネクタ 673">
          <a:extLst>
            <a:ext uri="{FF2B5EF4-FFF2-40B4-BE49-F238E27FC236}">
              <a16:creationId xmlns:a16="http://schemas.microsoft.com/office/drawing/2014/main" id="{7CBAFFE5-8432-4438-AF86-C69DA104897F}"/>
            </a:ext>
          </a:extLst>
        </xdr:cNvPr>
        <xdr:cNvCxnSpPr/>
      </xdr:nvCxnSpPr>
      <xdr:spPr>
        <a:xfrm>
          <a:off x="13801725" y="17095742"/>
          <a:ext cx="14541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675" name="【庁舎】&#10;有形固定資産減価償却率平均値テキスト">
          <a:extLst>
            <a:ext uri="{FF2B5EF4-FFF2-40B4-BE49-F238E27FC236}">
              <a16:creationId xmlns:a16="http://schemas.microsoft.com/office/drawing/2014/main" id="{F67AE3E0-1EF8-49F3-9421-87DA66246107}"/>
            </a:ext>
          </a:extLst>
        </xdr:cNvPr>
        <xdr:cNvSpPr txBox="1"/>
      </xdr:nvSpPr>
      <xdr:spPr>
        <a:xfrm>
          <a:off x="13923010" y="17678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76" name="フローチャート: 判断 675">
          <a:extLst>
            <a:ext uri="{FF2B5EF4-FFF2-40B4-BE49-F238E27FC236}">
              <a16:creationId xmlns:a16="http://schemas.microsoft.com/office/drawing/2014/main" id="{73F533B6-6EF9-4A2D-B0F2-02B3E4C64F85}"/>
            </a:ext>
          </a:extLst>
        </xdr:cNvPr>
        <xdr:cNvSpPr/>
      </xdr:nvSpPr>
      <xdr:spPr>
        <a:xfrm>
          <a:off x="13839825" y="17827353"/>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677" name="フローチャート: 判断 676">
          <a:extLst>
            <a:ext uri="{FF2B5EF4-FFF2-40B4-BE49-F238E27FC236}">
              <a16:creationId xmlns:a16="http://schemas.microsoft.com/office/drawing/2014/main" id="{6F2A7B0A-7D36-467E-B839-71E681A74DF8}"/>
            </a:ext>
          </a:extLst>
        </xdr:cNvPr>
        <xdr:cNvSpPr/>
      </xdr:nvSpPr>
      <xdr:spPr>
        <a:xfrm>
          <a:off x="13115925" y="178338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78" name="フローチャート: 判断 677">
          <a:extLst>
            <a:ext uri="{FF2B5EF4-FFF2-40B4-BE49-F238E27FC236}">
              <a16:creationId xmlns:a16="http://schemas.microsoft.com/office/drawing/2014/main" id="{58EB2350-6C91-44CA-BA99-671C3AC9C9A5}"/>
            </a:ext>
          </a:extLst>
        </xdr:cNvPr>
        <xdr:cNvSpPr/>
      </xdr:nvSpPr>
      <xdr:spPr>
        <a:xfrm>
          <a:off x="12365990" y="17923691"/>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79" name="フローチャート: 判断 678">
          <a:extLst>
            <a:ext uri="{FF2B5EF4-FFF2-40B4-BE49-F238E27FC236}">
              <a16:creationId xmlns:a16="http://schemas.microsoft.com/office/drawing/2014/main" id="{51A2903E-2699-4F28-8081-BDEF1E8A84CF}"/>
            </a:ext>
          </a:extLst>
        </xdr:cNvPr>
        <xdr:cNvSpPr/>
      </xdr:nvSpPr>
      <xdr:spPr>
        <a:xfrm>
          <a:off x="11627485" y="17995266"/>
          <a:ext cx="692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80" name="フローチャート: 判断 679">
          <a:extLst>
            <a:ext uri="{FF2B5EF4-FFF2-40B4-BE49-F238E27FC236}">
              <a16:creationId xmlns:a16="http://schemas.microsoft.com/office/drawing/2014/main" id="{5E1698D2-A20B-4E53-812E-FDEF01A7790F}"/>
            </a:ext>
          </a:extLst>
        </xdr:cNvPr>
        <xdr:cNvSpPr/>
      </xdr:nvSpPr>
      <xdr:spPr>
        <a:xfrm>
          <a:off x="10848975" y="1802737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AD6D8C0B-FD0F-4E54-AAE5-C533E8BDFC3C}"/>
            </a:ext>
          </a:extLst>
        </xdr:cNvPr>
        <xdr:cNvSpPr txBox="1"/>
      </xdr:nvSpPr>
      <xdr:spPr>
        <a:xfrm>
          <a:off x="137325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C809722E-7FFD-4947-AB0D-5EE18C48D905}"/>
            </a:ext>
          </a:extLst>
        </xdr:cNvPr>
        <xdr:cNvSpPr txBox="1"/>
      </xdr:nvSpPr>
      <xdr:spPr>
        <a:xfrm>
          <a:off x="13008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190179C8-591E-43E2-8B6D-86F2DDFBEFA0}"/>
            </a:ext>
          </a:extLst>
        </xdr:cNvPr>
        <xdr:cNvSpPr txBox="1"/>
      </xdr:nvSpPr>
      <xdr:spPr>
        <a:xfrm>
          <a:off x="1225867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6B1E9D9-CA0E-4B7D-90A3-409DF0FB2343}"/>
            </a:ext>
          </a:extLst>
        </xdr:cNvPr>
        <xdr:cNvSpPr txBox="1"/>
      </xdr:nvSpPr>
      <xdr:spPr>
        <a:xfrm>
          <a:off x="1149921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B8CBDCAB-DAA5-47D1-AAB7-40576E8A86B0}"/>
            </a:ext>
          </a:extLst>
        </xdr:cNvPr>
        <xdr:cNvSpPr txBox="1"/>
      </xdr:nvSpPr>
      <xdr:spPr>
        <a:xfrm>
          <a:off x="1074166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23768</xdr:rowOff>
    </xdr:from>
    <xdr:to>
      <xdr:col>85</xdr:col>
      <xdr:colOff>177800</xdr:colOff>
      <xdr:row>104</xdr:row>
      <xdr:rowOff>125368</xdr:rowOff>
    </xdr:to>
    <xdr:sp macro="" textlink="">
      <xdr:nvSpPr>
        <xdr:cNvPr id="686" name="楕円 685">
          <a:extLst>
            <a:ext uri="{FF2B5EF4-FFF2-40B4-BE49-F238E27FC236}">
              <a16:creationId xmlns:a16="http://schemas.microsoft.com/office/drawing/2014/main" id="{D9C977BA-6AAB-43E6-9B61-5DEBB7333C49}"/>
            </a:ext>
          </a:extLst>
        </xdr:cNvPr>
        <xdr:cNvSpPr/>
      </xdr:nvSpPr>
      <xdr:spPr>
        <a:xfrm>
          <a:off x="13839825" y="17850758"/>
          <a:ext cx="8826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2195</xdr:rowOff>
    </xdr:from>
    <xdr:ext cx="405111" cy="259045"/>
    <xdr:sp macro="" textlink="">
      <xdr:nvSpPr>
        <xdr:cNvPr id="687" name="【庁舎】&#10;有形固定資産減価償却率該当値テキスト">
          <a:extLst>
            <a:ext uri="{FF2B5EF4-FFF2-40B4-BE49-F238E27FC236}">
              <a16:creationId xmlns:a16="http://schemas.microsoft.com/office/drawing/2014/main" id="{4B818650-D0B1-41D1-ACEE-9FB4A2B460F1}"/>
            </a:ext>
          </a:extLst>
        </xdr:cNvPr>
        <xdr:cNvSpPr txBox="1"/>
      </xdr:nvSpPr>
      <xdr:spPr>
        <a:xfrm>
          <a:off x="13923010" y="1783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157662</xdr:rowOff>
    </xdr:from>
    <xdr:to>
      <xdr:col>81</xdr:col>
      <xdr:colOff>101600</xdr:colOff>
      <xdr:row>105</xdr:row>
      <xdr:rowOff>87812</xdr:rowOff>
    </xdr:to>
    <xdr:sp macro="" textlink="">
      <xdr:nvSpPr>
        <xdr:cNvPr id="688" name="楕円 687">
          <a:extLst>
            <a:ext uri="{FF2B5EF4-FFF2-40B4-BE49-F238E27FC236}">
              <a16:creationId xmlns:a16="http://schemas.microsoft.com/office/drawing/2014/main" id="{7CF2139B-4C98-4DDE-8BD3-CF82A2F0A135}"/>
            </a:ext>
          </a:extLst>
        </xdr:cNvPr>
        <xdr:cNvSpPr/>
      </xdr:nvSpPr>
      <xdr:spPr>
        <a:xfrm>
          <a:off x="13115925" y="179903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74568</xdr:rowOff>
    </xdr:from>
    <xdr:to>
      <xdr:col>85</xdr:col>
      <xdr:colOff>127000</xdr:colOff>
      <xdr:row>105</xdr:row>
      <xdr:rowOff>37012</xdr:rowOff>
    </xdr:to>
    <xdr:cxnSp macro="">
      <xdr:nvCxnSpPr>
        <xdr:cNvPr id="689" name="直線コネクタ 688">
          <a:extLst>
            <a:ext uri="{FF2B5EF4-FFF2-40B4-BE49-F238E27FC236}">
              <a16:creationId xmlns:a16="http://schemas.microsoft.com/office/drawing/2014/main" id="{4B21B28C-5DAB-4B33-B9D5-0CF6C574ED5D}"/>
            </a:ext>
          </a:extLst>
        </xdr:cNvPr>
        <xdr:cNvCxnSpPr/>
      </xdr:nvCxnSpPr>
      <xdr:spPr>
        <a:xfrm flipV="1">
          <a:off x="13170535" y="17905368"/>
          <a:ext cx="7239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690" name="楕円 689">
          <a:extLst>
            <a:ext uri="{FF2B5EF4-FFF2-40B4-BE49-F238E27FC236}">
              <a16:creationId xmlns:a16="http://schemas.microsoft.com/office/drawing/2014/main" id="{F7C7CE80-816D-4A55-B6F5-099BC7A68FAE}"/>
            </a:ext>
          </a:extLst>
        </xdr:cNvPr>
        <xdr:cNvSpPr/>
      </xdr:nvSpPr>
      <xdr:spPr>
        <a:xfrm>
          <a:off x="12365990" y="1795771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4355</xdr:rowOff>
    </xdr:from>
    <xdr:to>
      <xdr:col>81</xdr:col>
      <xdr:colOff>50800</xdr:colOff>
      <xdr:row>105</xdr:row>
      <xdr:rowOff>37012</xdr:rowOff>
    </xdr:to>
    <xdr:cxnSp macro="">
      <xdr:nvCxnSpPr>
        <xdr:cNvPr id="691" name="直線コネクタ 690">
          <a:extLst>
            <a:ext uri="{FF2B5EF4-FFF2-40B4-BE49-F238E27FC236}">
              <a16:creationId xmlns:a16="http://schemas.microsoft.com/office/drawing/2014/main" id="{4B861D92-DFD4-4955-8D10-F8D9201672BF}"/>
            </a:ext>
          </a:extLst>
        </xdr:cNvPr>
        <xdr:cNvCxnSpPr/>
      </xdr:nvCxnSpPr>
      <xdr:spPr>
        <a:xfrm>
          <a:off x="12420600" y="18008510"/>
          <a:ext cx="749935"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92" name="楕円 691">
          <a:extLst>
            <a:ext uri="{FF2B5EF4-FFF2-40B4-BE49-F238E27FC236}">
              <a16:creationId xmlns:a16="http://schemas.microsoft.com/office/drawing/2014/main" id="{CF5CD41B-9C58-46CB-ACD7-6D2237696EEE}"/>
            </a:ext>
          </a:extLst>
        </xdr:cNvPr>
        <xdr:cNvSpPr/>
      </xdr:nvSpPr>
      <xdr:spPr>
        <a:xfrm>
          <a:off x="11627485" y="17937571"/>
          <a:ext cx="692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159476</xdr:rowOff>
    </xdr:from>
    <xdr:to>
      <xdr:col>76</xdr:col>
      <xdr:colOff>114300</xdr:colOff>
      <xdr:row>105</xdr:row>
      <xdr:rowOff>4355</xdr:rowOff>
    </xdr:to>
    <xdr:cxnSp macro="">
      <xdr:nvCxnSpPr>
        <xdr:cNvPr id="693" name="直線コネクタ 692">
          <a:extLst>
            <a:ext uri="{FF2B5EF4-FFF2-40B4-BE49-F238E27FC236}">
              <a16:creationId xmlns:a16="http://schemas.microsoft.com/office/drawing/2014/main" id="{FB71C47E-CA92-4476-BF1B-E89276AB9E1B}"/>
            </a:ext>
          </a:extLst>
        </xdr:cNvPr>
        <xdr:cNvCxnSpPr/>
      </xdr:nvCxnSpPr>
      <xdr:spPr>
        <a:xfrm>
          <a:off x="11661140" y="17992181"/>
          <a:ext cx="7594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64588</xdr:rowOff>
    </xdr:from>
    <xdr:to>
      <xdr:col>67</xdr:col>
      <xdr:colOff>101600</xdr:colOff>
      <xdr:row>104</xdr:row>
      <xdr:rowOff>166188</xdr:rowOff>
    </xdr:to>
    <xdr:sp macro="" textlink="">
      <xdr:nvSpPr>
        <xdr:cNvPr id="694" name="楕円 693">
          <a:extLst>
            <a:ext uri="{FF2B5EF4-FFF2-40B4-BE49-F238E27FC236}">
              <a16:creationId xmlns:a16="http://schemas.microsoft.com/office/drawing/2014/main" id="{892C9187-3AA4-46A4-8A53-FDB848670F0A}"/>
            </a:ext>
          </a:extLst>
        </xdr:cNvPr>
        <xdr:cNvSpPr/>
      </xdr:nvSpPr>
      <xdr:spPr>
        <a:xfrm>
          <a:off x="10848975" y="17891578"/>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115388</xdr:rowOff>
    </xdr:from>
    <xdr:to>
      <xdr:col>71</xdr:col>
      <xdr:colOff>177800</xdr:colOff>
      <xdr:row>104</xdr:row>
      <xdr:rowOff>159476</xdr:rowOff>
    </xdr:to>
    <xdr:cxnSp macro="">
      <xdr:nvCxnSpPr>
        <xdr:cNvPr id="695" name="直線コネクタ 694">
          <a:extLst>
            <a:ext uri="{FF2B5EF4-FFF2-40B4-BE49-F238E27FC236}">
              <a16:creationId xmlns:a16="http://schemas.microsoft.com/office/drawing/2014/main" id="{DBC62BE6-1F3D-4800-A9A9-195199E439DB}"/>
            </a:ext>
          </a:extLst>
        </xdr:cNvPr>
        <xdr:cNvCxnSpPr/>
      </xdr:nvCxnSpPr>
      <xdr:spPr>
        <a:xfrm>
          <a:off x="10903585" y="17946188"/>
          <a:ext cx="757555" cy="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696" name="n_1aveValue【庁舎】&#10;有形固定資産減価償却率">
          <a:extLst>
            <a:ext uri="{FF2B5EF4-FFF2-40B4-BE49-F238E27FC236}">
              <a16:creationId xmlns:a16="http://schemas.microsoft.com/office/drawing/2014/main" id="{F79F5B75-A3B5-4056-B8AA-3D4EE4C1899A}"/>
            </a:ext>
          </a:extLst>
        </xdr:cNvPr>
        <xdr:cNvSpPr txBox="1"/>
      </xdr:nvSpPr>
      <xdr:spPr>
        <a:xfrm>
          <a:off x="1297623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697" name="n_2aveValue【庁舎】&#10;有形固定資産減価償却率">
          <a:extLst>
            <a:ext uri="{FF2B5EF4-FFF2-40B4-BE49-F238E27FC236}">
              <a16:creationId xmlns:a16="http://schemas.microsoft.com/office/drawing/2014/main" id="{1F96910E-9C4C-4BE6-9BAF-451A8233D501}"/>
            </a:ext>
          </a:extLst>
        </xdr:cNvPr>
        <xdr:cNvSpPr txBox="1"/>
      </xdr:nvSpPr>
      <xdr:spPr>
        <a:xfrm>
          <a:off x="12242809"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698" name="n_3aveValue【庁舎】&#10;有形固定資産減価償却率">
          <a:extLst>
            <a:ext uri="{FF2B5EF4-FFF2-40B4-BE49-F238E27FC236}">
              <a16:creationId xmlns:a16="http://schemas.microsoft.com/office/drawing/2014/main" id="{106891CB-963F-4947-A73B-CFDB464C8478}"/>
            </a:ext>
          </a:extLst>
        </xdr:cNvPr>
        <xdr:cNvSpPr txBox="1"/>
      </xdr:nvSpPr>
      <xdr:spPr>
        <a:xfrm>
          <a:off x="11494779" y="1808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699" name="n_4aveValue【庁舎】&#10;有形固定資産減価償却率">
          <a:extLst>
            <a:ext uri="{FF2B5EF4-FFF2-40B4-BE49-F238E27FC236}">
              <a16:creationId xmlns:a16="http://schemas.microsoft.com/office/drawing/2014/main" id="{F8702354-3EDE-45DD-9F5D-1E62B1EFFC20}"/>
            </a:ext>
          </a:extLst>
        </xdr:cNvPr>
        <xdr:cNvSpPr txBox="1"/>
      </xdr:nvSpPr>
      <xdr:spPr>
        <a:xfrm>
          <a:off x="10725794" y="1812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78939</xdr:rowOff>
    </xdr:from>
    <xdr:ext cx="405111" cy="259045"/>
    <xdr:sp macro="" textlink="">
      <xdr:nvSpPr>
        <xdr:cNvPr id="700" name="n_1mainValue【庁舎】&#10;有形固定資産減価償却率">
          <a:extLst>
            <a:ext uri="{FF2B5EF4-FFF2-40B4-BE49-F238E27FC236}">
              <a16:creationId xmlns:a16="http://schemas.microsoft.com/office/drawing/2014/main" id="{EBFA477E-973E-4F85-9307-2988D80268F0}"/>
            </a:ext>
          </a:extLst>
        </xdr:cNvPr>
        <xdr:cNvSpPr txBox="1"/>
      </xdr:nvSpPr>
      <xdr:spPr>
        <a:xfrm>
          <a:off x="1297623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46282</xdr:rowOff>
    </xdr:from>
    <xdr:ext cx="405111" cy="259045"/>
    <xdr:sp macro="" textlink="">
      <xdr:nvSpPr>
        <xdr:cNvPr id="701" name="n_2mainValue【庁舎】&#10;有形固定資産減価償却率">
          <a:extLst>
            <a:ext uri="{FF2B5EF4-FFF2-40B4-BE49-F238E27FC236}">
              <a16:creationId xmlns:a16="http://schemas.microsoft.com/office/drawing/2014/main" id="{4B0C217F-17BA-4E1B-A4F3-A8C34FEEA90C}"/>
            </a:ext>
          </a:extLst>
        </xdr:cNvPr>
        <xdr:cNvSpPr txBox="1"/>
      </xdr:nvSpPr>
      <xdr:spPr>
        <a:xfrm>
          <a:off x="12242809" y="1805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02" name="n_3mainValue【庁舎】&#10;有形固定資産減価償却率">
          <a:extLst>
            <a:ext uri="{FF2B5EF4-FFF2-40B4-BE49-F238E27FC236}">
              <a16:creationId xmlns:a16="http://schemas.microsoft.com/office/drawing/2014/main" id="{A2A7FF3C-AF99-4DA3-AE51-BB5FD59E2DCB}"/>
            </a:ext>
          </a:extLst>
        </xdr:cNvPr>
        <xdr:cNvSpPr txBox="1"/>
      </xdr:nvSpPr>
      <xdr:spPr>
        <a:xfrm>
          <a:off x="11494779" y="1771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11265</xdr:rowOff>
    </xdr:from>
    <xdr:ext cx="405111" cy="259045"/>
    <xdr:sp macro="" textlink="">
      <xdr:nvSpPr>
        <xdr:cNvPr id="703" name="n_4mainValue【庁舎】&#10;有形固定資産減価償却率">
          <a:extLst>
            <a:ext uri="{FF2B5EF4-FFF2-40B4-BE49-F238E27FC236}">
              <a16:creationId xmlns:a16="http://schemas.microsoft.com/office/drawing/2014/main" id="{5B3D2637-D37F-40BD-9021-D4F61D51646A}"/>
            </a:ext>
          </a:extLst>
        </xdr:cNvPr>
        <xdr:cNvSpPr txBox="1"/>
      </xdr:nvSpPr>
      <xdr:spPr>
        <a:xfrm>
          <a:off x="10725794" y="17672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F8CC0D15-6113-4F13-9F91-D45DD2680E89}"/>
            </a:ext>
          </a:extLst>
        </xdr:cNvPr>
        <xdr:cNvSpPr/>
      </xdr:nvSpPr>
      <xdr:spPr>
        <a:xfrm>
          <a:off x="15544800" y="1561719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A97692E0-7DD3-489D-8EBE-AD8A524F709C}"/>
            </a:ext>
          </a:extLst>
        </xdr:cNvPr>
        <xdr:cNvSpPr/>
      </xdr:nvSpPr>
      <xdr:spPr>
        <a:xfrm>
          <a:off x="1567561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37C24903-1459-47AD-8425-2C319B11617E}"/>
            </a:ext>
          </a:extLst>
        </xdr:cNvPr>
        <xdr:cNvSpPr/>
      </xdr:nvSpPr>
      <xdr:spPr>
        <a:xfrm>
          <a:off x="1567561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3E1D061A-3021-47D8-A2D0-1D4F82F28755}"/>
            </a:ext>
          </a:extLst>
        </xdr:cNvPr>
        <xdr:cNvSpPr/>
      </xdr:nvSpPr>
      <xdr:spPr>
        <a:xfrm>
          <a:off x="1651635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92BA369E-6788-4375-81A1-BD4F933F9765}"/>
            </a:ext>
          </a:extLst>
        </xdr:cNvPr>
        <xdr:cNvSpPr/>
      </xdr:nvSpPr>
      <xdr:spPr>
        <a:xfrm>
          <a:off x="1651635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8373F4AC-F6E8-4DBF-AB51-1D4E0390368C}"/>
            </a:ext>
          </a:extLst>
        </xdr:cNvPr>
        <xdr:cNvSpPr/>
      </xdr:nvSpPr>
      <xdr:spPr>
        <a:xfrm>
          <a:off x="17487900" y="16285210"/>
          <a:ext cx="12954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4B8A27AA-38B2-4428-BB18-D80484B6F4A6}"/>
            </a:ext>
          </a:extLst>
        </xdr:cNvPr>
        <xdr:cNvSpPr/>
      </xdr:nvSpPr>
      <xdr:spPr>
        <a:xfrm>
          <a:off x="17487900" y="16480790"/>
          <a:ext cx="12954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28B604F5-075C-438A-B1B0-6FE5D2CC110E}"/>
            </a:ext>
          </a:extLst>
        </xdr:cNvPr>
        <xdr:cNvSpPr/>
      </xdr:nvSpPr>
      <xdr:spPr>
        <a:xfrm>
          <a:off x="15544800" y="1676019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464F07E0-EACB-41D8-8D18-C64FEB2ABB82}"/>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3149045E-9FF2-456C-9A23-5A75F8FFBA2C}"/>
            </a:ext>
          </a:extLst>
        </xdr:cNvPr>
        <xdr:cNvCxnSpPr/>
      </xdr:nvCxnSpPr>
      <xdr:spPr>
        <a:xfrm>
          <a:off x="15544800" y="19046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CE2D7EF1-122D-48DC-9A4A-BDB0D4E392EA}"/>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26087780-3197-44CD-8FE2-7CF0F30C15D9}"/>
            </a:ext>
          </a:extLst>
        </xdr:cNvPr>
        <xdr:cNvSpPr txBox="1"/>
      </xdr:nvSpPr>
      <xdr:spPr>
        <a:xfrm>
          <a:off x="1516144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D9EE6709-5F4E-42EF-AE4D-73DFFD058CED}"/>
            </a:ext>
          </a:extLst>
        </xdr:cNvPr>
        <xdr:cNvCxnSpPr/>
      </xdr:nvCxnSpPr>
      <xdr:spPr>
        <a:xfrm>
          <a:off x="15544800" y="1840066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463FBA6B-9846-4DB5-9B35-499AC69C7443}"/>
            </a:ext>
          </a:extLst>
        </xdr:cNvPr>
        <xdr:cNvSpPr txBox="1"/>
      </xdr:nvSpPr>
      <xdr:spPr>
        <a:xfrm>
          <a:off x="15161441"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E9E6D779-BD16-4F65-9F57-B6B845111B75}"/>
            </a:ext>
          </a:extLst>
        </xdr:cNvPr>
        <xdr:cNvCxnSpPr/>
      </xdr:nvCxnSpPr>
      <xdr:spPr>
        <a:xfrm>
          <a:off x="15544800" y="1806838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08EF8388-3369-4E8F-874D-4E41FE83F27A}"/>
            </a:ext>
          </a:extLst>
        </xdr:cNvPr>
        <xdr:cNvSpPr txBox="1"/>
      </xdr:nvSpPr>
      <xdr:spPr>
        <a:xfrm>
          <a:off x="15161441"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402C5B1B-3277-4F2D-9F19-8915EAB08B01}"/>
            </a:ext>
          </a:extLst>
        </xdr:cNvPr>
        <xdr:cNvCxnSpPr/>
      </xdr:nvCxnSpPr>
      <xdr:spPr>
        <a:xfrm>
          <a:off x="15544800" y="1774561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A94A2334-FBCB-4192-81D5-91ABD30EBC33}"/>
            </a:ext>
          </a:extLst>
        </xdr:cNvPr>
        <xdr:cNvSpPr txBox="1"/>
      </xdr:nvSpPr>
      <xdr:spPr>
        <a:xfrm>
          <a:off x="1516144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03DF9A0D-066D-4AE3-A650-927C30C80D1E}"/>
            </a:ext>
          </a:extLst>
        </xdr:cNvPr>
        <xdr:cNvCxnSpPr/>
      </xdr:nvCxnSpPr>
      <xdr:spPr>
        <a:xfrm>
          <a:off x="15544800" y="1741333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DD9D141D-44D7-4DB1-9F87-79374F4553A5}"/>
            </a:ext>
          </a:extLst>
        </xdr:cNvPr>
        <xdr:cNvSpPr txBox="1"/>
      </xdr:nvSpPr>
      <xdr:spPr>
        <a:xfrm>
          <a:off x="15161441"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1788FB81-1B10-42A6-9208-312CC13A6B63}"/>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BADEA0D9-D90E-4CED-80E2-B3AAFE5790DD}"/>
            </a:ext>
          </a:extLst>
        </xdr:cNvPr>
        <xdr:cNvSpPr txBox="1"/>
      </xdr:nvSpPr>
      <xdr:spPr>
        <a:xfrm>
          <a:off x="15161441"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A5BFC57D-2089-4CC1-8ADC-5D4CABC457F2}"/>
            </a:ext>
          </a:extLst>
        </xdr:cNvPr>
        <xdr:cNvCxnSpPr/>
      </xdr:nvCxnSpPr>
      <xdr:spPr>
        <a:xfrm>
          <a:off x="15544800" y="1676019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8ED9B705-56A7-4D9A-9664-92365D1A5E3E}"/>
            </a:ext>
          </a:extLst>
        </xdr:cNvPr>
        <xdr:cNvSpPr txBox="1"/>
      </xdr:nvSpPr>
      <xdr:spPr>
        <a:xfrm>
          <a:off x="1516144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id="{6C18AD91-8F04-434A-B624-DA663FD4D6D3}"/>
            </a:ext>
          </a:extLst>
        </xdr:cNvPr>
        <xdr:cNvSpPr/>
      </xdr:nvSpPr>
      <xdr:spPr>
        <a:xfrm>
          <a:off x="15544800" y="1676019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729" name="直線コネクタ 728">
          <a:extLst>
            <a:ext uri="{FF2B5EF4-FFF2-40B4-BE49-F238E27FC236}">
              <a16:creationId xmlns:a16="http://schemas.microsoft.com/office/drawing/2014/main" id="{ADA70A79-E432-4E0B-B9D9-6F61A8BCC531}"/>
            </a:ext>
          </a:extLst>
        </xdr:cNvPr>
        <xdr:cNvCxnSpPr/>
      </xdr:nvCxnSpPr>
      <xdr:spPr>
        <a:xfrm flipV="1">
          <a:off x="18842354" y="17116425"/>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30" name="【庁舎】&#10;一人当たり面積最小値テキスト">
          <a:extLst>
            <a:ext uri="{FF2B5EF4-FFF2-40B4-BE49-F238E27FC236}">
              <a16:creationId xmlns:a16="http://schemas.microsoft.com/office/drawing/2014/main" id="{2A0A33BB-8705-4369-8BAE-1264D689D119}"/>
            </a:ext>
          </a:extLst>
        </xdr:cNvPr>
        <xdr:cNvSpPr txBox="1"/>
      </xdr:nvSpPr>
      <xdr:spPr>
        <a:xfrm>
          <a:off x="18881090" y="1851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31" name="直線コネクタ 730">
          <a:extLst>
            <a:ext uri="{FF2B5EF4-FFF2-40B4-BE49-F238E27FC236}">
              <a16:creationId xmlns:a16="http://schemas.microsoft.com/office/drawing/2014/main" id="{C8C9B357-49A7-447C-AFF1-FF06E9DBDD04}"/>
            </a:ext>
          </a:extLst>
        </xdr:cNvPr>
        <xdr:cNvCxnSpPr/>
      </xdr:nvCxnSpPr>
      <xdr:spPr>
        <a:xfrm>
          <a:off x="18780760" y="18508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732" name="【庁舎】&#10;一人当たり面積最大値テキスト">
          <a:extLst>
            <a:ext uri="{FF2B5EF4-FFF2-40B4-BE49-F238E27FC236}">
              <a16:creationId xmlns:a16="http://schemas.microsoft.com/office/drawing/2014/main" id="{76CFB6DE-0CD6-4591-8E4D-705E02CF0932}"/>
            </a:ext>
          </a:extLst>
        </xdr:cNvPr>
        <xdr:cNvSpPr txBox="1"/>
      </xdr:nvSpPr>
      <xdr:spPr>
        <a:xfrm>
          <a:off x="18881090" y="1689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733" name="直線コネクタ 732">
          <a:extLst>
            <a:ext uri="{FF2B5EF4-FFF2-40B4-BE49-F238E27FC236}">
              <a16:creationId xmlns:a16="http://schemas.microsoft.com/office/drawing/2014/main" id="{33355573-2448-44F9-ABDC-4A2136CB44FE}"/>
            </a:ext>
          </a:extLst>
        </xdr:cNvPr>
        <xdr:cNvCxnSpPr/>
      </xdr:nvCxnSpPr>
      <xdr:spPr>
        <a:xfrm>
          <a:off x="18780760" y="17116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734" name="【庁舎】&#10;一人当たり面積平均値テキスト">
          <a:extLst>
            <a:ext uri="{FF2B5EF4-FFF2-40B4-BE49-F238E27FC236}">
              <a16:creationId xmlns:a16="http://schemas.microsoft.com/office/drawing/2014/main" id="{47FF8FE3-7AF1-4E3B-86E7-DE78318EC8CD}"/>
            </a:ext>
          </a:extLst>
        </xdr:cNvPr>
        <xdr:cNvSpPr txBox="1"/>
      </xdr:nvSpPr>
      <xdr:spPr>
        <a:xfrm>
          <a:off x="18881090" y="17975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35" name="フローチャート: 判断 734">
          <a:extLst>
            <a:ext uri="{FF2B5EF4-FFF2-40B4-BE49-F238E27FC236}">
              <a16:creationId xmlns:a16="http://schemas.microsoft.com/office/drawing/2014/main" id="{192A8814-32A1-4467-93AA-D4D89191B0FE}"/>
            </a:ext>
          </a:extLst>
        </xdr:cNvPr>
        <xdr:cNvSpPr/>
      </xdr:nvSpPr>
      <xdr:spPr>
        <a:xfrm>
          <a:off x="18799810" y="181275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736" name="フローチャート: 判断 735">
          <a:extLst>
            <a:ext uri="{FF2B5EF4-FFF2-40B4-BE49-F238E27FC236}">
              <a16:creationId xmlns:a16="http://schemas.microsoft.com/office/drawing/2014/main" id="{43161F55-2FB7-47D0-AE63-60F3EEE6E90D}"/>
            </a:ext>
          </a:extLst>
        </xdr:cNvPr>
        <xdr:cNvSpPr/>
      </xdr:nvSpPr>
      <xdr:spPr>
        <a:xfrm>
          <a:off x="18104485" y="18125893"/>
          <a:ext cx="692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737" name="フローチャート: 判断 736">
          <a:extLst>
            <a:ext uri="{FF2B5EF4-FFF2-40B4-BE49-F238E27FC236}">
              <a16:creationId xmlns:a16="http://schemas.microsoft.com/office/drawing/2014/main" id="{4E79BB15-6C19-45C5-924B-3AA6FEA980A0}"/>
            </a:ext>
          </a:extLst>
        </xdr:cNvPr>
        <xdr:cNvSpPr/>
      </xdr:nvSpPr>
      <xdr:spPr>
        <a:xfrm>
          <a:off x="17325975" y="181090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738" name="フローチャート: 判断 737">
          <a:extLst>
            <a:ext uri="{FF2B5EF4-FFF2-40B4-BE49-F238E27FC236}">
              <a16:creationId xmlns:a16="http://schemas.microsoft.com/office/drawing/2014/main" id="{9EB31F1E-7285-4CFE-AB14-19AF28FA46F6}"/>
            </a:ext>
          </a:extLst>
        </xdr:cNvPr>
        <xdr:cNvSpPr/>
      </xdr:nvSpPr>
      <xdr:spPr>
        <a:xfrm>
          <a:off x="16576040" y="18100584"/>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739" name="フローチャート: 判断 738">
          <a:extLst>
            <a:ext uri="{FF2B5EF4-FFF2-40B4-BE49-F238E27FC236}">
              <a16:creationId xmlns:a16="http://schemas.microsoft.com/office/drawing/2014/main" id="{92BC96B4-E00B-4D52-8472-F267C77EA9EA}"/>
            </a:ext>
          </a:extLst>
        </xdr:cNvPr>
        <xdr:cNvSpPr/>
      </xdr:nvSpPr>
      <xdr:spPr>
        <a:xfrm>
          <a:off x="15837535" y="18129160"/>
          <a:ext cx="692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FDBF7F10-4C5F-4306-BAE1-322905502CD9}"/>
            </a:ext>
          </a:extLst>
        </xdr:cNvPr>
        <xdr:cNvSpPr txBox="1"/>
      </xdr:nvSpPr>
      <xdr:spPr>
        <a:xfrm>
          <a:off x="1868106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550C6EA-677F-485A-87BD-AD75C5F93128}"/>
            </a:ext>
          </a:extLst>
        </xdr:cNvPr>
        <xdr:cNvSpPr txBox="1"/>
      </xdr:nvSpPr>
      <xdr:spPr>
        <a:xfrm>
          <a:off x="1797621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62A4A38A-2F52-4330-85B4-AE02D014546B}"/>
            </a:ext>
          </a:extLst>
        </xdr:cNvPr>
        <xdr:cNvSpPr txBox="1"/>
      </xdr:nvSpPr>
      <xdr:spPr>
        <a:xfrm>
          <a:off x="1721866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DD85166B-32AC-4412-8CFB-ADD0D985118A}"/>
            </a:ext>
          </a:extLst>
        </xdr:cNvPr>
        <xdr:cNvSpPr txBox="1"/>
      </xdr:nvSpPr>
      <xdr:spPr>
        <a:xfrm>
          <a:off x="1646872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780811A6-D25C-4DE1-AE2F-050E14012375}"/>
            </a:ext>
          </a:extLst>
        </xdr:cNvPr>
        <xdr:cNvSpPr txBox="1"/>
      </xdr:nvSpPr>
      <xdr:spPr>
        <a:xfrm>
          <a:off x="15709265"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133169</xdr:rowOff>
    </xdr:from>
    <xdr:to>
      <xdr:col>116</xdr:col>
      <xdr:colOff>114300</xdr:colOff>
      <xdr:row>106</xdr:row>
      <xdr:rowOff>63319</xdr:rowOff>
    </xdr:to>
    <xdr:sp macro="" textlink="">
      <xdr:nvSpPr>
        <xdr:cNvPr id="745" name="楕円 744">
          <a:extLst>
            <a:ext uri="{FF2B5EF4-FFF2-40B4-BE49-F238E27FC236}">
              <a16:creationId xmlns:a16="http://schemas.microsoft.com/office/drawing/2014/main" id="{EB3B293D-F5FB-4C99-950C-7C848AFB258C}"/>
            </a:ext>
          </a:extLst>
        </xdr:cNvPr>
        <xdr:cNvSpPr/>
      </xdr:nvSpPr>
      <xdr:spPr>
        <a:xfrm>
          <a:off x="18799810" y="1813922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111596</xdr:rowOff>
    </xdr:from>
    <xdr:ext cx="469744" cy="259045"/>
    <xdr:sp macro="" textlink="">
      <xdr:nvSpPr>
        <xdr:cNvPr id="746" name="【庁舎】&#10;一人当たり面積該当値テキスト">
          <a:extLst>
            <a:ext uri="{FF2B5EF4-FFF2-40B4-BE49-F238E27FC236}">
              <a16:creationId xmlns:a16="http://schemas.microsoft.com/office/drawing/2014/main" id="{5350AC88-9D6E-4508-B71C-6EF101DEBC24}"/>
            </a:ext>
          </a:extLst>
        </xdr:cNvPr>
        <xdr:cNvSpPr txBox="1"/>
      </xdr:nvSpPr>
      <xdr:spPr>
        <a:xfrm>
          <a:off x="18881090" y="1811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23768</xdr:rowOff>
    </xdr:from>
    <xdr:to>
      <xdr:col>112</xdr:col>
      <xdr:colOff>38100</xdr:colOff>
      <xdr:row>106</xdr:row>
      <xdr:rowOff>125368</xdr:rowOff>
    </xdr:to>
    <xdr:sp macro="" textlink="">
      <xdr:nvSpPr>
        <xdr:cNvPr id="747" name="楕円 746">
          <a:extLst>
            <a:ext uri="{FF2B5EF4-FFF2-40B4-BE49-F238E27FC236}">
              <a16:creationId xmlns:a16="http://schemas.microsoft.com/office/drawing/2014/main" id="{43530772-6E97-4A76-A06B-C2317D6EF755}"/>
            </a:ext>
          </a:extLst>
        </xdr:cNvPr>
        <xdr:cNvSpPr/>
      </xdr:nvSpPr>
      <xdr:spPr>
        <a:xfrm>
          <a:off x="18104485" y="18193658"/>
          <a:ext cx="692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12519</xdr:rowOff>
    </xdr:from>
    <xdr:to>
      <xdr:col>116</xdr:col>
      <xdr:colOff>63500</xdr:colOff>
      <xdr:row>106</xdr:row>
      <xdr:rowOff>74568</xdr:rowOff>
    </xdr:to>
    <xdr:cxnSp macro="">
      <xdr:nvCxnSpPr>
        <xdr:cNvPr id="748" name="直線コネクタ 747">
          <a:extLst>
            <a:ext uri="{FF2B5EF4-FFF2-40B4-BE49-F238E27FC236}">
              <a16:creationId xmlns:a16="http://schemas.microsoft.com/office/drawing/2014/main" id="{D251E4EE-93CD-4E20-85B1-CB9E44201719}"/>
            </a:ext>
          </a:extLst>
        </xdr:cNvPr>
        <xdr:cNvCxnSpPr/>
      </xdr:nvCxnSpPr>
      <xdr:spPr>
        <a:xfrm flipV="1">
          <a:off x="18138140" y="18190029"/>
          <a:ext cx="70485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28666</xdr:rowOff>
    </xdr:from>
    <xdr:to>
      <xdr:col>107</xdr:col>
      <xdr:colOff>101600</xdr:colOff>
      <xdr:row>106</xdr:row>
      <xdr:rowOff>130266</xdr:rowOff>
    </xdr:to>
    <xdr:sp macro="" textlink="">
      <xdr:nvSpPr>
        <xdr:cNvPr id="749" name="楕円 748">
          <a:extLst>
            <a:ext uri="{FF2B5EF4-FFF2-40B4-BE49-F238E27FC236}">
              <a16:creationId xmlns:a16="http://schemas.microsoft.com/office/drawing/2014/main" id="{C3522719-0FDF-4EE6-9317-A11B93744B30}"/>
            </a:ext>
          </a:extLst>
        </xdr:cNvPr>
        <xdr:cNvSpPr/>
      </xdr:nvSpPr>
      <xdr:spPr>
        <a:xfrm>
          <a:off x="17325975" y="182004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74568</xdr:rowOff>
    </xdr:from>
    <xdr:to>
      <xdr:col>111</xdr:col>
      <xdr:colOff>177800</xdr:colOff>
      <xdr:row>106</xdr:row>
      <xdr:rowOff>79466</xdr:rowOff>
    </xdr:to>
    <xdr:cxnSp macro="">
      <xdr:nvCxnSpPr>
        <xdr:cNvPr id="750" name="直線コネクタ 749">
          <a:extLst>
            <a:ext uri="{FF2B5EF4-FFF2-40B4-BE49-F238E27FC236}">
              <a16:creationId xmlns:a16="http://schemas.microsoft.com/office/drawing/2014/main" id="{C47FFCBD-730E-4F49-91A0-268EE8463F6D}"/>
            </a:ext>
          </a:extLst>
        </xdr:cNvPr>
        <xdr:cNvCxnSpPr/>
      </xdr:nvCxnSpPr>
      <xdr:spPr>
        <a:xfrm flipV="1">
          <a:off x="17380585" y="18248268"/>
          <a:ext cx="75755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33564</xdr:rowOff>
    </xdr:from>
    <xdr:to>
      <xdr:col>102</xdr:col>
      <xdr:colOff>165100</xdr:colOff>
      <xdr:row>106</xdr:row>
      <xdr:rowOff>135164</xdr:rowOff>
    </xdr:to>
    <xdr:sp macro="" textlink="">
      <xdr:nvSpPr>
        <xdr:cNvPr id="751" name="楕円 750">
          <a:extLst>
            <a:ext uri="{FF2B5EF4-FFF2-40B4-BE49-F238E27FC236}">
              <a16:creationId xmlns:a16="http://schemas.microsoft.com/office/drawing/2014/main" id="{8BC787C5-8D38-462C-970A-1A8C30F36364}"/>
            </a:ext>
          </a:extLst>
        </xdr:cNvPr>
        <xdr:cNvSpPr/>
      </xdr:nvSpPr>
      <xdr:spPr>
        <a:xfrm>
          <a:off x="16576040" y="18205359"/>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79466</xdr:rowOff>
    </xdr:from>
    <xdr:to>
      <xdr:col>107</xdr:col>
      <xdr:colOff>50800</xdr:colOff>
      <xdr:row>106</xdr:row>
      <xdr:rowOff>84364</xdr:rowOff>
    </xdr:to>
    <xdr:cxnSp macro="">
      <xdr:nvCxnSpPr>
        <xdr:cNvPr id="752" name="直線コネクタ 751">
          <a:extLst>
            <a:ext uri="{FF2B5EF4-FFF2-40B4-BE49-F238E27FC236}">
              <a16:creationId xmlns:a16="http://schemas.microsoft.com/office/drawing/2014/main" id="{283D3AA6-B1FE-43FA-9867-FAEFB27294A1}"/>
            </a:ext>
          </a:extLst>
        </xdr:cNvPr>
        <xdr:cNvCxnSpPr/>
      </xdr:nvCxnSpPr>
      <xdr:spPr>
        <a:xfrm flipV="1">
          <a:off x="16630650" y="18253166"/>
          <a:ext cx="749935"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35198</xdr:rowOff>
    </xdr:from>
    <xdr:to>
      <xdr:col>98</xdr:col>
      <xdr:colOff>38100</xdr:colOff>
      <xdr:row>106</xdr:row>
      <xdr:rowOff>136798</xdr:rowOff>
    </xdr:to>
    <xdr:sp macro="" textlink="">
      <xdr:nvSpPr>
        <xdr:cNvPr id="753" name="楕円 752">
          <a:extLst>
            <a:ext uri="{FF2B5EF4-FFF2-40B4-BE49-F238E27FC236}">
              <a16:creationId xmlns:a16="http://schemas.microsoft.com/office/drawing/2014/main" id="{498A2FA4-F3AD-4EA6-A3B1-A9C38BB30EDB}"/>
            </a:ext>
          </a:extLst>
        </xdr:cNvPr>
        <xdr:cNvSpPr/>
      </xdr:nvSpPr>
      <xdr:spPr>
        <a:xfrm>
          <a:off x="15837535" y="18208898"/>
          <a:ext cx="692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84364</xdr:rowOff>
    </xdr:from>
    <xdr:to>
      <xdr:col>102</xdr:col>
      <xdr:colOff>114300</xdr:colOff>
      <xdr:row>106</xdr:row>
      <xdr:rowOff>85998</xdr:rowOff>
    </xdr:to>
    <xdr:cxnSp macro="">
      <xdr:nvCxnSpPr>
        <xdr:cNvPr id="754" name="直線コネクタ 753">
          <a:extLst>
            <a:ext uri="{FF2B5EF4-FFF2-40B4-BE49-F238E27FC236}">
              <a16:creationId xmlns:a16="http://schemas.microsoft.com/office/drawing/2014/main" id="{5739C6D1-3DE7-4A1D-A0C8-EC748DF88225}"/>
            </a:ext>
          </a:extLst>
        </xdr:cNvPr>
        <xdr:cNvCxnSpPr/>
      </xdr:nvCxnSpPr>
      <xdr:spPr>
        <a:xfrm flipV="1">
          <a:off x="15871190" y="18259969"/>
          <a:ext cx="75946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755" name="n_1aveValue【庁舎】&#10;一人当たり面積">
          <a:extLst>
            <a:ext uri="{FF2B5EF4-FFF2-40B4-BE49-F238E27FC236}">
              <a16:creationId xmlns:a16="http://schemas.microsoft.com/office/drawing/2014/main" id="{D3C15E93-B589-4F00-A405-1DC2E19CA796}"/>
            </a:ext>
          </a:extLst>
        </xdr:cNvPr>
        <xdr:cNvSpPr txBox="1"/>
      </xdr:nvSpPr>
      <xdr:spPr>
        <a:xfrm>
          <a:off x="17934382" y="1789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756" name="n_2aveValue【庁舎】&#10;一人当たり面積">
          <a:extLst>
            <a:ext uri="{FF2B5EF4-FFF2-40B4-BE49-F238E27FC236}">
              <a16:creationId xmlns:a16="http://schemas.microsoft.com/office/drawing/2014/main" id="{7537446A-B938-4F78-A9D9-D1DB9FAA2D2E}"/>
            </a:ext>
          </a:extLst>
        </xdr:cNvPr>
        <xdr:cNvSpPr txBox="1"/>
      </xdr:nvSpPr>
      <xdr:spPr>
        <a:xfrm>
          <a:off x="17172382" y="178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757" name="n_3aveValue【庁舎】&#10;一人当たり面積">
          <a:extLst>
            <a:ext uri="{FF2B5EF4-FFF2-40B4-BE49-F238E27FC236}">
              <a16:creationId xmlns:a16="http://schemas.microsoft.com/office/drawing/2014/main" id="{2383A499-88B6-419E-B29B-71B9620A370C}"/>
            </a:ext>
          </a:extLst>
        </xdr:cNvPr>
        <xdr:cNvSpPr txBox="1"/>
      </xdr:nvSpPr>
      <xdr:spPr>
        <a:xfrm>
          <a:off x="16422447" y="1788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758" name="n_4aveValue【庁舎】&#10;一人当たり面積">
          <a:extLst>
            <a:ext uri="{FF2B5EF4-FFF2-40B4-BE49-F238E27FC236}">
              <a16:creationId xmlns:a16="http://schemas.microsoft.com/office/drawing/2014/main" id="{BC7BCEB5-63CA-4C7B-B926-F7458832938B}"/>
            </a:ext>
          </a:extLst>
        </xdr:cNvPr>
        <xdr:cNvSpPr txBox="1"/>
      </xdr:nvSpPr>
      <xdr:spPr>
        <a:xfrm>
          <a:off x="15674417" y="1790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116495</xdr:rowOff>
    </xdr:from>
    <xdr:ext cx="469744" cy="259045"/>
    <xdr:sp macro="" textlink="">
      <xdr:nvSpPr>
        <xdr:cNvPr id="759" name="n_1mainValue【庁舎】&#10;一人当たり面積">
          <a:extLst>
            <a:ext uri="{FF2B5EF4-FFF2-40B4-BE49-F238E27FC236}">
              <a16:creationId xmlns:a16="http://schemas.microsoft.com/office/drawing/2014/main" id="{B38DC2F4-8439-476E-B524-E7A399E5FE92}"/>
            </a:ext>
          </a:extLst>
        </xdr:cNvPr>
        <xdr:cNvSpPr txBox="1"/>
      </xdr:nvSpPr>
      <xdr:spPr>
        <a:xfrm>
          <a:off x="17934382" y="1829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121393</xdr:rowOff>
    </xdr:from>
    <xdr:ext cx="469744" cy="259045"/>
    <xdr:sp macro="" textlink="">
      <xdr:nvSpPr>
        <xdr:cNvPr id="760" name="n_2mainValue【庁舎】&#10;一人当たり面積">
          <a:extLst>
            <a:ext uri="{FF2B5EF4-FFF2-40B4-BE49-F238E27FC236}">
              <a16:creationId xmlns:a16="http://schemas.microsoft.com/office/drawing/2014/main" id="{09632D95-1755-447C-B7F3-D08E2DB8E6B8}"/>
            </a:ext>
          </a:extLst>
        </xdr:cNvPr>
        <xdr:cNvSpPr txBox="1"/>
      </xdr:nvSpPr>
      <xdr:spPr>
        <a:xfrm>
          <a:off x="17172382" y="182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126291</xdr:rowOff>
    </xdr:from>
    <xdr:ext cx="469744" cy="259045"/>
    <xdr:sp macro="" textlink="">
      <xdr:nvSpPr>
        <xdr:cNvPr id="761" name="n_3mainValue【庁舎】&#10;一人当たり面積">
          <a:extLst>
            <a:ext uri="{FF2B5EF4-FFF2-40B4-BE49-F238E27FC236}">
              <a16:creationId xmlns:a16="http://schemas.microsoft.com/office/drawing/2014/main" id="{6C84C7DF-828A-4E60-8BBE-3ECDFE7806C2}"/>
            </a:ext>
          </a:extLst>
        </xdr:cNvPr>
        <xdr:cNvSpPr txBox="1"/>
      </xdr:nvSpPr>
      <xdr:spPr>
        <a:xfrm>
          <a:off x="16422447" y="183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127925</xdr:rowOff>
    </xdr:from>
    <xdr:ext cx="469744" cy="259045"/>
    <xdr:sp macro="" textlink="">
      <xdr:nvSpPr>
        <xdr:cNvPr id="762" name="n_4mainValue【庁舎】&#10;一人当たり面積">
          <a:extLst>
            <a:ext uri="{FF2B5EF4-FFF2-40B4-BE49-F238E27FC236}">
              <a16:creationId xmlns:a16="http://schemas.microsoft.com/office/drawing/2014/main" id="{5A3AE8CF-BCE9-4A97-8156-3422EAD5A53A}"/>
            </a:ext>
          </a:extLst>
        </xdr:cNvPr>
        <xdr:cNvSpPr txBox="1"/>
      </xdr:nvSpPr>
      <xdr:spPr>
        <a:xfrm>
          <a:off x="15674417" y="1830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F8579661-C8B4-47C0-9D5A-7C62C8B693C0}"/>
            </a:ext>
          </a:extLst>
        </xdr:cNvPr>
        <xdr:cNvSpPr/>
      </xdr:nvSpPr>
      <xdr:spPr>
        <a:xfrm>
          <a:off x="647700" y="19427190"/>
          <a:ext cx="189357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42BE5473-B530-48D5-B15F-098A05CA914E}"/>
            </a:ext>
          </a:extLst>
        </xdr:cNvPr>
        <xdr:cNvSpPr/>
      </xdr:nvSpPr>
      <xdr:spPr>
        <a:xfrm>
          <a:off x="647700" y="19496405"/>
          <a:ext cx="3276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802A92B5-C03B-41B7-926C-48ED8525A5D3}"/>
            </a:ext>
          </a:extLst>
        </xdr:cNvPr>
        <xdr:cNvSpPr txBox="1"/>
      </xdr:nvSpPr>
      <xdr:spPr>
        <a:xfrm>
          <a:off x="723900" y="19746595"/>
          <a:ext cx="187667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類似団体の有形固定資産減価償却率と比較して特に体育館・プールと福祉施設、一般廃棄物処理施設は高く、消防施設が低い数値となっている。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体育館・プールについては、サッカースタジアム建設により令和３年度に数値が大きく低下したが、今後はプールや体育館を計画に基づき用途廃止や更新を行っていく必要がある。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福祉施設については、１施設のみであるが老朽化に応じ複合化も視野にいれた対応が必要。一般廃棄物処理施設については一部事務組合分もあるため関係市町村とともに施設の維持に努めていく。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消防施設については随時、建替え更新を適正に行っていく必要がある。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市民会館や庁舎については多くの町民が集まる集会施設であるとともに災害時の避難所施設でもあるが、建築から約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年程経つことから今後優先的に更新を行う必要がある。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最後に庁舎については、防災備蓄倉庫の新設により前年度と比較し数値が低下し、類似団体より若干低い数値となった。今後も老朽化に対応した適切な維持管理が行っていく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hintomitownoffice-my.sharepoint.com/personal/0478_town_shintomi_lg_jp/Documents/&#12487;&#12473;&#12463;&#12488;&#12483;&#12503;/&#12304;&#36001;&#25919;&#29366;&#27841;&#36039;&#26009;&#38598;&#12305;_454028_&#26032;&#23500;&#30010;_2022&#12288;1.xlsx" TargetMode="External"/><Relationship Id="rId1" Type="http://schemas.openxmlformats.org/officeDocument/2006/relationships/externalLinkPath" Target="https://shintomitownoffice-my.sharepoint.com/personal/0478_town_shintomi_lg_jp/Documents/&#12487;&#12473;&#12463;&#12488;&#12483;&#12503;/&#12304;&#36001;&#25919;&#29366;&#27841;&#36039;&#26009;&#38598;&#12305;_454028_&#26032;&#23500;&#30010;_2022&#12288;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HICHOSON-ZAI\disk1\03-04%20&#12304;&#27770;&#12288;&#31639;&#12305;&#36001;&#25919;&#29366;&#27841;&#36039;&#26009;&#38598;(H24&#65374;)\&#36001;&#25919;&#29366;&#27841;&#36039;&#26009;&#38598;(R04&#24180;&#24230;&#27770;&#31639;&#20998;)\03&#25552;&#20986;&#65288;&#24066;&#30010;&#26449;&#8594;&#30476;&#65289;\2&#22238;&#30446;\15&#26032;&#23500;&#30010;&#9745;\&#12304;&#36001;&#25919;&#29366;&#27841;&#36039;&#26009;&#38598;&#12305;_454028_&#26032;&#23500;&#30010;_2022&#12288;0918&#20462;&#27491;.xlsx" TargetMode="External"/><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15&#26032;&#23500;&#30010;&#9745;/&#12304;&#36001;&#25919;&#29366;&#27841;&#36039;&#26009;&#38598;&#12305;_454028_&#26032;&#23500;&#30010;_2022&#12288;091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R02</v>
          </cell>
          <cell r="C71" t="str">
            <v>R03</v>
          </cell>
          <cell r="D71" t="str">
            <v>R04</v>
          </cell>
        </row>
        <row r="72">
          <cell r="A72" t="str">
            <v>財政調整基金</v>
          </cell>
          <cell r="B72">
            <v>631</v>
          </cell>
          <cell r="C72">
            <v>678</v>
          </cell>
          <cell r="D72">
            <v>876</v>
          </cell>
        </row>
        <row r="73">
          <cell r="A73" t="str">
            <v>減債基金</v>
          </cell>
          <cell r="B73">
            <v>78</v>
          </cell>
          <cell r="C73">
            <v>140</v>
          </cell>
          <cell r="D73">
            <v>140</v>
          </cell>
        </row>
        <row r="74">
          <cell r="A74" t="str">
            <v>その他特定目的基金</v>
          </cell>
          <cell r="B74">
            <v>2489</v>
          </cell>
          <cell r="C74">
            <v>3063</v>
          </cell>
          <cell r="D74">
            <v>2734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26.8</v>
          </cell>
          <cell r="BX51">
            <v>18.100000000000001</v>
          </cell>
          <cell r="CF51">
            <v>6.9</v>
          </cell>
        </row>
        <row r="53">
          <cell r="BP53">
            <v>50.6</v>
          </cell>
          <cell r="BX53">
            <v>51.9</v>
          </cell>
          <cell r="CF53">
            <v>52.3</v>
          </cell>
          <cell r="CN53">
            <v>53.2</v>
          </cell>
          <cell r="CV53">
            <v>52.7</v>
          </cell>
        </row>
        <row r="55">
          <cell r="AN55" t="str">
            <v>類似団体内平均値</v>
          </cell>
          <cell r="BP55">
            <v>20.5</v>
          </cell>
          <cell r="BX55">
            <v>21.4</v>
          </cell>
          <cell r="CF55">
            <v>12.8</v>
          </cell>
          <cell r="CN55">
            <v>0</v>
          </cell>
          <cell r="CV55">
            <v>0</v>
          </cell>
        </row>
        <row r="57">
          <cell r="BP57">
            <v>60.3</v>
          </cell>
          <cell r="BX57">
            <v>60.5</v>
          </cell>
          <cell r="CF57">
            <v>61.2</v>
          </cell>
          <cell r="CN57">
            <v>63.1</v>
          </cell>
          <cell r="CV57">
            <v>63.5</v>
          </cell>
        </row>
        <row r="72">
          <cell r="BP72" t="str">
            <v>H30</v>
          </cell>
          <cell r="BX72" t="str">
            <v>R01</v>
          </cell>
          <cell r="CF72" t="str">
            <v>R02</v>
          </cell>
          <cell r="CN72" t="str">
            <v>R03</v>
          </cell>
          <cell r="CV72" t="str">
            <v>R04</v>
          </cell>
        </row>
        <row r="73">
          <cell r="AN73" t="str">
            <v>当該団体値</v>
          </cell>
          <cell r="BP73">
            <v>26.8</v>
          </cell>
          <cell r="BX73">
            <v>18.100000000000001</v>
          </cell>
          <cell r="CF73">
            <v>6.9</v>
          </cell>
        </row>
        <row r="75">
          <cell r="BP75">
            <v>9.4</v>
          </cell>
          <cell r="BX75">
            <v>8.9</v>
          </cell>
          <cell r="CF75">
            <v>8.4</v>
          </cell>
          <cell r="CN75">
            <v>7.7</v>
          </cell>
          <cell r="CV75">
            <v>7.6</v>
          </cell>
        </row>
        <row r="77">
          <cell r="AN77" t="str">
            <v>類似団体内平均値</v>
          </cell>
          <cell r="BP77">
            <v>20.5</v>
          </cell>
          <cell r="BX77">
            <v>21.4</v>
          </cell>
          <cell r="CF77">
            <v>12.8</v>
          </cell>
          <cell r="CN77">
            <v>0</v>
          </cell>
          <cell r="CV77">
            <v>0</v>
          </cell>
        </row>
        <row r="79">
          <cell r="BP79">
            <v>7.9</v>
          </cell>
          <cell r="BX79">
            <v>7.7</v>
          </cell>
          <cell r="CF79">
            <v>7.3</v>
          </cell>
          <cell r="CN79">
            <v>7.2</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14484607</v>
      </c>
      <c r="BO4" s="358"/>
      <c r="BP4" s="358"/>
      <c r="BQ4" s="358"/>
      <c r="BR4" s="358"/>
      <c r="BS4" s="358"/>
      <c r="BT4" s="358"/>
      <c r="BU4" s="359"/>
      <c r="BV4" s="357">
        <v>13623335</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9.3000000000000007</v>
      </c>
      <c r="CU4" s="364"/>
      <c r="CV4" s="364"/>
      <c r="CW4" s="364"/>
      <c r="CX4" s="364"/>
      <c r="CY4" s="364"/>
      <c r="CZ4" s="364"/>
      <c r="DA4" s="365"/>
      <c r="DB4" s="363">
        <v>6.5</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13891583</v>
      </c>
      <c r="BO5" s="395"/>
      <c r="BP5" s="395"/>
      <c r="BQ5" s="395"/>
      <c r="BR5" s="395"/>
      <c r="BS5" s="395"/>
      <c r="BT5" s="395"/>
      <c r="BU5" s="396"/>
      <c r="BV5" s="394">
        <v>13254475</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82.4</v>
      </c>
      <c r="CU5" s="392"/>
      <c r="CV5" s="392"/>
      <c r="CW5" s="392"/>
      <c r="CX5" s="392"/>
      <c r="CY5" s="392"/>
      <c r="CZ5" s="392"/>
      <c r="DA5" s="393"/>
      <c r="DB5" s="391">
        <v>85.4</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593024</v>
      </c>
      <c r="BO6" s="395"/>
      <c r="BP6" s="395"/>
      <c r="BQ6" s="395"/>
      <c r="BR6" s="395"/>
      <c r="BS6" s="395"/>
      <c r="BT6" s="395"/>
      <c r="BU6" s="396"/>
      <c r="BV6" s="394">
        <v>368860</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83.6</v>
      </c>
      <c r="CU6" s="432"/>
      <c r="CV6" s="432"/>
      <c r="CW6" s="432"/>
      <c r="CX6" s="432"/>
      <c r="CY6" s="432"/>
      <c r="CZ6" s="432"/>
      <c r="DA6" s="433"/>
      <c r="DB6" s="431">
        <v>89.8</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96</v>
      </c>
      <c r="AV7" s="427"/>
      <c r="AW7" s="427"/>
      <c r="AX7" s="427"/>
      <c r="AY7" s="428" t="s">
        <v>107</v>
      </c>
      <c r="AZ7" s="429"/>
      <c r="BA7" s="429"/>
      <c r="BB7" s="429"/>
      <c r="BC7" s="429"/>
      <c r="BD7" s="429"/>
      <c r="BE7" s="429"/>
      <c r="BF7" s="429"/>
      <c r="BG7" s="429"/>
      <c r="BH7" s="429"/>
      <c r="BI7" s="429"/>
      <c r="BJ7" s="429"/>
      <c r="BK7" s="429"/>
      <c r="BL7" s="429"/>
      <c r="BM7" s="430"/>
      <c r="BN7" s="394">
        <v>196513</v>
      </c>
      <c r="BO7" s="395"/>
      <c r="BP7" s="395"/>
      <c r="BQ7" s="395"/>
      <c r="BR7" s="395"/>
      <c r="BS7" s="395"/>
      <c r="BT7" s="395"/>
      <c r="BU7" s="396"/>
      <c r="BV7" s="394">
        <v>88118</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4271783</v>
      </c>
      <c r="CU7" s="395"/>
      <c r="CV7" s="395"/>
      <c r="CW7" s="395"/>
      <c r="CX7" s="395"/>
      <c r="CY7" s="395"/>
      <c r="CZ7" s="395"/>
      <c r="DA7" s="396"/>
      <c r="DB7" s="394">
        <v>4343449</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110</v>
      </c>
      <c r="AV8" s="427"/>
      <c r="AW8" s="427"/>
      <c r="AX8" s="427"/>
      <c r="AY8" s="428" t="s">
        <v>111</v>
      </c>
      <c r="AZ8" s="429"/>
      <c r="BA8" s="429"/>
      <c r="BB8" s="429"/>
      <c r="BC8" s="429"/>
      <c r="BD8" s="429"/>
      <c r="BE8" s="429"/>
      <c r="BF8" s="429"/>
      <c r="BG8" s="429"/>
      <c r="BH8" s="429"/>
      <c r="BI8" s="429"/>
      <c r="BJ8" s="429"/>
      <c r="BK8" s="429"/>
      <c r="BL8" s="429"/>
      <c r="BM8" s="430"/>
      <c r="BN8" s="394">
        <v>396511</v>
      </c>
      <c r="BO8" s="395"/>
      <c r="BP8" s="395"/>
      <c r="BQ8" s="395"/>
      <c r="BR8" s="395"/>
      <c r="BS8" s="395"/>
      <c r="BT8" s="395"/>
      <c r="BU8" s="396"/>
      <c r="BV8" s="394">
        <v>280742</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0.45</v>
      </c>
      <c r="CU8" s="435"/>
      <c r="CV8" s="435"/>
      <c r="CW8" s="435"/>
      <c r="CX8" s="435"/>
      <c r="CY8" s="435"/>
      <c r="CZ8" s="435"/>
      <c r="DA8" s="436"/>
      <c r="DB8" s="434">
        <v>0.46</v>
      </c>
      <c r="DC8" s="435"/>
      <c r="DD8" s="435"/>
      <c r="DE8" s="435"/>
      <c r="DF8" s="435"/>
      <c r="DG8" s="435"/>
      <c r="DH8" s="435"/>
      <c r="DI8" s="436"/>
    </row>
    <row r="9" spans="1:119" ht="18.75" customHeight="1" thickBot="1" x14ac:dyDescent="0.25">
      <c r="A9" s="175"/>
      <c r="B9" s="388" t="s">
        <v>113</v>
      </c>
      <c r="C9" s="389"/>
      <c r="D9" s="389"/>
      <c r="E9" s="389"/>
      <c r="F9" s="389"/>
      <c r="G9" s="389"/>
      <c r="H9" s="389"/>
      <c r="I9" s="389"/>
      <c r="J9" s="389"/>
      <c r="K9" s="437"/>
      <c r="L9" s="438" t="s">
        <v>114</v>
      </c>
      <c r="M9" s="439"/>
      <c r="N9" s="439"/>
      <c r="O9" s="439"/>
      <c r="P9" s="439"/>
      <c r="Q9" s="440"/>
      <c r="R9" s="441">
        <v>16564</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117</v>
      </c>
      <c r="AV9" s="427"/>
      <c r="AW9" s="427"/>
      <c r="AX9" s="427"/>
      <c r="AY9" s="428" t="s">
        <v>118</v>
      </c>
      <c r="AZ9" s="429"/>
      <c r="BA9" s="429"/>
      <c r="BB9" s="429"/>
      <c r="BC9" s="429"/>
      <c r="BD9" s="429"/>
      <c r="BE9" s="429"/>
      <c r="BF9" s="429"/>
      <c r="BG9" s="429"/>
      <c r="BH9" s="429"/>
      <c r="BI9" s="429"/>
      <c r="BJ9" s="429"/>
      <c r="BK9" s="429"/>
      <c r="BL9" s="429"/>
      <c r="BM9" s="430"/>
      <c r="BN9" s="394">
        <v>115769</v>
      </c>
      <c r="BO9" s="395"/>
      <c r="BP9" s="395"/>
      <c r="BQ9" s="395"/>
      <c r="BR9" s="395"/>
      <c r="BS9" s="395"/>
      <c r="BT9" s="395"/>
      <c r="BU9" s="396"/>
      <c r="BV9" s="394">
        <v>45633</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9.1999999999999993</v>
      </c>
      <c r="CU9" s="392"/>
      <c r="CV9" s="392"/>
      <c r="CW9" s="392"/>
      <c r="CX9" s="392"/>
      <c r="CY9" s="392"/>
      <c r="CZ9" s="392"/>
      <c r="DA9" s="393"/>
      <c r="DB9" s="391">
        <v>7.4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120</v>
      </c>
      <c r="M10" s="424"/>
      <c r="N10" s="424"/>
      <c r="O10" s="424"/>
      <c r="P10" s="424"/>
      <c r="Q10" s="425"/>
      <c r="R10" s="445">
        <v>17373</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117</v>
      </c>
      <c r="AV10" s="427"/>
      <c r="AW10" s="427"/>
      <c r="AX10" s="427"/>
      <c r="AY10" s="428" t="s">
        <v>122</v>
      </c>
      <c r="AZ10" s="429"/>
      <c r="BA10" s="429"/>
      <c r="BB10" s="429"/>
      <c r="BC10" s="429"/>
      <c r="BD10" s="429"/>
      <c r="BE10" s="429"/>
      <c r="BF10" s="429"/>
      <c r="BG10" s="429"/>
      <c r="BH10" s="429"/>
      <c r="BI10" s="429"/>
      <c r="BJ10" s="429"/>
      <c r="BK10" s="429"/>
      <c r="BL10" s="429"/>
      <c r="BM10" s="430"/>
      <c r="BN10" s="394">
        <v>198705</v>
      </c>
      <c r="BO10" s="395"/>
      <c r="BP10" s="395"/>
      <c r="BQ10" s="395"/>
      <c r="BR10" s="395"/>
      <c r="BS10" s="395"/>
      <c r="BT10" s="395"/>
      <c r="BU10" s="396"/>
      <c r="BV10" s="394">
        <v>118463</v>
      </c>
      <c r="BW10" s="395"/>
      <c r="BX10" s="395"/>
      <c r="BY10" s="395"/>
      <c r="BZ10" s="395"/>
      <c r="CA10" s="395"/>
      <c r="CB10" s="395"/>
      <c r="CC10" s="396"/>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96</v>
      </c>
      <c r="AV11" s="427"/>
      <c r="AW11" s="427"/>
      <c r="AX11" s="427"/>
      <c r="AY11" s="428" t="s">
        <v>127</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128</v>
      </c>
      <c r="CE11" s="398"/>
      <c r="CF11" s="398"/>
      <c r="CG11" s="398"/>
      <c r="CH11" s="398"/>
      <c r="CI11" s="398"/>
      <c r="CJ11" s="398"/>
      <c r="CK11" s="398"/>
      <c r="CL11" s="398"/>
      <c r="CM11" s="398"/>
      <c r="CN11" s="398"/>
      <c r="CO11" s="398"/>
      <c r="CP11" s="398"/>
      <c r="CQ11" s="398"/>
      <c r="CR11" s="398"/>
      <c r="CS11" s="399"/>
      <c r="CT11" s="434" t="s">
        <v>129</v>
      </c>
      <c r="CU11" s="435"/>
      <c r="CV11" s="435"/>
      <c r="CW11" s="435"/>
      <c r="CX11" s="435"/>
      <c r="CY11" s="435"/>
      <c r="CZ11" s="435"/>
      <c r="DA11" s="436"/>
      <c r="DB11" s="434" t="s">
        <v>130</v>
      </c>
      <c r="DC11" s="435"/>
      <c r="DD11" s="435"/>
      <c r="DE11" s="435"/>
      <c r="DF11" s="435"/>
      <c r="DG11" s="435"/>
      <c r="DH11" s="435"/>
      <c r="DI11" s="436"/>
    </row>
    <row r="12" spans="1:119" ht="18.75" customHeight="1" x14ac:dyDescent="0.2">
      <c r="A12" s="175"/>
      <c r="B12" s="454" t="s">
        <v>131</v>
      </c>
      <c r="C12" s="455"/>
      <c r="D12" s="455"/>
      <c r="E12" s="455"/>
      <c r="F12" s="455"/>
      <c r="G12" s="455"/>
      <c r="H12" s="455"/>
      <c r="I12" s="455"/>
      <c r="J12" s="455"/>
      <c r="K12" s="456"/>
      <c r="L12" s="463" t="s">
        <v>132</v>
      </c>
      <c r="M12" s="464"/>
      <c r="N12" s="464"/>
      <c r="O12" s="464"/>
      <c r="P12" s="464"/>
      <c r="Q12" s="465"/>
      <c r="R12" s="466">
        <v>16888</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136</v>
      </c>
      <c r="AV12" s="427"/>
      <c r="AW12" s="427"/>
      <c r="AX12" s="427"/>
      <c r="AY12" s="428" t="s">
        <v>137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72126</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130</v>
      </c>
      <c r="CU12" s="435"/>
      <c r="CV12" s="435"/>
      <c r="CW12" s="435"/>
      <c r="CX12" s="435"/>
      <c r="CY12" s="435"/>
      <c r="CZ12" s="435"/>
      <c r="DA12" s="436"/>
      <c r="DB12" s="434" t="s">
        <v>130</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139</v>
      </c>
      <c r="N13" s="486"/>
      <c r="O13" s="486"/>
      <c r="P13" s="486"/>
      <c r="Q13" s="487"/>
      <c r="R13" s="478">
        <v>16730</v>
      </c>
      <c r="S13" s="479"/>
      <c r="T13" s="479"/>
      <c r="U13" s="479"/>
      <c r="V13" s="480"/>
      <c r="W13" s="410" t="s">
        <v>140</v>
      </c>
      <c r="X13" s="411"/>
      <c r="Y13" s="411"/>
      <c r="Z13" s="411"/>
      <c r="AA13" s="411"/>
      <c r="AB13" s="401"/>
      <c r="AC13" s="445">
        <v>1612</v>
      </c>
      <c r="AD13" s="446"/>
      <c r="AE13" s="446"/>
      <c r="AF13" s="446"/>
      <c r="AG13" s="488"/>
      <c r="AH13" s="445">
        <v>1739</v>
      </c>
      <c r="AI13" s="446"/>
      <c r="AJ13" s="446"/>
      <c r="AK13" s="446"/>
      <c r="AL13" s="447"/>
      <c r="AM13" s="423" t="s">
        <v>141</v>
      </c>
      <c r="AN13" s="424"/>
      <c r="AO13" s="424"/>
      <c r="AP13" s="424"/>
      <c r="AQ13" s="424"/>
      <c r="AR13" s="424"/>
      <c r="AS13" s="424"/>
      <c r="AT13" s="425"/>
      <c r="AU13" s="426" t="s">
        <v>142</v>
      </c>
      <c r="AV13" s="427"/>
      <c r="AW13" s="427"/>
      <c r="AX13" s="427"/>
      <c r="AY13" s="428" t="s">
        <v>143</v>
      </c>
      <c r="AZ13" s="429"/>
      <c r="BA13" s="429"/>
      <c r="BB13" s="429"/>
      <c r="BC13" s="429"/>
      <c r="BD13" s="429"/>
      <c r="BE13" s="429"/>
      <c r="BF13" s="429"/>
      <c r="BG13" s="429"/>
      <c r="BH13" s="429"/>
      <c r="BI13" s="429"/>
      <c r="BJ13" s="429"/>
      <c r="BK13" s="429"/>
      <c r="BL13" s="429"/>
      <c r="BM13" s="430"/>
      <c r="BN13" s="394">
        <v>314474</v>
      </c>
      <c r="BO13" s="395"/>
      <c r="BP13" s="395"/>
      <c r="BQ13" s="395"/>
      <c r="BR13" s="395"/>
      <c r="BS13" s="395"/>
      <c r="BT13" s="395"/>
      <c r="BU13" s="396"/>
      <c r="BV13" s="394">
        <v>91970</v>
      </c>
      <c r="BW13" s="395"/>
      <c r="BX13" s="395"/>
      <c r="BY13" s="395"/>
      <c r="BZ13" s="395"/>
      <c r="CA13" s="395"/>
      <c r="CB13" s="395"/>
      <c r="CC13" s="396"/>
      <c r="CD13" s="397" t="s">
        <v>144</v>
      </c>
      <c r="CE13" s="398"/>
      <c r="CF13" s="398"/>
      <c r="CG13" s="398"/>
      <c r="CH13" s="398"/>
      <c r="CI13" s="398"/>
      <c r="CJ13" s="398"/>
      <c r="CK13" s="398"/>
      <c r="CL13" s="398"/>
      <c r="CM13" s="398"/>
      <c r="CN13" s="398"/>
      <c r="CO13" s="398"/>
      <c r="CP13" s="398"/>
      <c r="CQ13" s="398"/>
      <c r="CR13" s="398"/>
      <c r="CS13" s="399"/>
      <c r="CT13" s="391">
        <v>7.6</v>
      </c>
      <c r="CU13" s="392"/>
      <c r="CV13" s="392"/>
      <c r="CW13" s="392"/>
      <c r="CX13" s="392"/>
      <c r="CY13" s="392"/>
      <c r="CZ13" s="392"/>
      <c r="DA13" s="393"/>
      <c r="DB13" s="391">
        <v>7.7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145</v>
      </c>
      <c r="M14" s="476"/>
      <c r="N14" s="476"/>
      <c r="O14" s="476"/>
      <c r="P14" s="476"/>
      <c r="Q14" s="477"/>
      <c r="R14" s="478">
        <v>17048</v>
      </c>
      <c r="S14" s="479"/>
      <c r="T14" s="479"/>
      <c r="U14" s="479"/>
      <c r="V14" s="480"/>
      <c r="W14" s="384"/>
      <c r="X14" s="385"/>
      <c r="Y14" s="385"/>
      <c r="Z14" s="385"/>
      <c r="AA14" s="385"/>
      <c r="AB14" s="374"/>
      <c r="AC14" s="481">
        <v>18.2</v>
      </c>
      <c r="AD14" s="482"/>
      <c r="AE14" s="482"/>
      <c r="AF14" s="482"/>
      <c r="AG14" s="483"/>
      <c r="AH14" s="481">
        <v>19.100000000000001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146</v>
      </c>
      <c r="CE14" s="490"/>
      <c r="CF14" s="490"/>
      <c r="CG14" s="490"/>
      <c r="CH14" s="490"/>
      <c r="CI14" s="490"/>
      <c r="CJ14" s="490"/>
      <c r="CK14" s="490"/>
      <c r="CL14" s="490"/>
      <c r="CM14" s="490"/>
      <c r="CN14" s="490"/>
      <c r="CO14" s="490"/>
      <c r="CP14" s="490"/>
      <c r="CQ14" s="490"/>
      <c r="CR14" s="490"/>
      <c r="CS14" s="491"/>
      <c r="CT14" s="492" t="s">
        <v>147</v>
      </c>
      <c r="CU14" s="493"/>
      <c r="CV14" s="493"/>
      <c r="CW14" s="493"/>
      <c r="CX14" s="493"/>
      <c r="CY14" s="493"/>
      <c r="CZ14" s="493"/>
      <c r="DA14" s="494"/>
      <c r="DB14" s="492" t="s">
        <v>147</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139</v>
      </c>
      <c r="N15" s="486"/>
      <c r="O15" s="486"/>
      <c r="P15" s="486"/>
      <c r="Q15" s="487"/>
      <c r="R15" s="478">
        <v>16904</v>
      </c>
      <c r="S15" s="479"/>
      <c r="T15" s="479"/>
      <c r="U15" s="479"/>
      <c r="V15" s="480"/>
      <c r="W15" s="410" t="s">
        <v>148</v>
      </c>
      <c r="X15" s="411"/>
      <c r="Y15" s="411"/>
      <c r="Z15" s="411"/>
      <c r="AA15" s="411"/>
      <c r="AB15" s="401"/>
      <c r="AC15" s="445">
        <v>1808</v>
      </c>
      <c r="AD15" s="446"/>
      <c r="AE15" s="446"/>
      <c r="AF15" s="446"/>
      <c r="AG15" s="488"/>
      <c r="AH15" s="445">
        <v>1816</v>
      </c>
      <c r="AI15" s="446"/>
      <c r="AJ15" s="446"/>
      <c r="AK15" s="446"/>
      <c r="AL15" s="447"/>
      <c r="AM15" s="423"/>
      <c r="AN15" s="424"/>
      <c r="AO15" s="424"/>
      <c r="AP15" s="424"/>
      <c r="AQ15" s="424"/>
      <c r="AR15" s="424"/>
      <c r="AS15" s="424"/>
      <c r="AT15" s="425"/>
      <c r="AU15" s="426"/>
      <c r="AV15" s="427"/>
      <c r="AW15" s="427"/>
      <c r="AX15" s="427"/>
      <c r="AY15" s="354" t="s">
        <v>149</v>
      </c>
      <c r="AZ15" s="355"/>
      <c r="BA15" s="355"/>
      <c r="BB15" s="355"/>
      <c r="BC15" s="355"/>
      <c r="BD15" s="355"/>
      <c r="BE15" s="355"/>
      <c r="BF15" s="355"/>
      <c r="BG15" s="355"/>
      <c r="BH15" s="355"/>
      <c r="BI15" s="355"/>
      <c r="BJ15" s="355"/>
      <c r="BK15" s="355"/>
      <c r="BL15" s="355"/>
      <c r="BM15" s="356"/>
      <c r="BN15" s="357">
        <v>1746212</v>
      </c>
      <c r="BO15" s="358"/>
      <c r="BP15" s="358"/>
      <c r="BQ15" s="358"/>
      <c r="BR15" s="358"/>
      <c r="BS15" s="358"/>
      <c r="BT15" s="358"/>
      <c r="BU15" s="359"/>
      <c r="BV15" s="357">
        <v>1603044</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20.5</v>
      </c>
      <c r="AD16" s="482"/>
      <c r="AE16" s="482"/>
      <c r="AF16" s="482"/>
      <c r="AG16" s="483"/>
      <c r="AH16" s="481">
        <v>20</v>
      </c>
      <c r="AI16" s="482"/>
      <c r="AJ16" s="482"/>
      <c r="AK16" s="482"/>
      <c r="AL16" s="484"/>
      <c r="AM16" s="423"/>
      <c r="AN16" s="424"/>
      <c r="AO16" s="424"/>
      <c r="AP16" s="424"/>
      <c r="AQ16" s="424"/>
      <c r="AR16" s="424"/>
      <c r="AS16" s="424"/>
      <c r="AT16" s="425"/>
      <c r="AU16" s="426"/>
      <c r="AV16" s="427"/>
      <c r="AW16" s="427"/>
      <c r="AX16" s="427"/>
      <c r="AY16" s="428" t="s">
        <v>153</v>
      </c>
      <c r="AZ16" s="429"/>
      <c r="BA16" s="429"/>
      <c r="BB16" s="429"/>
      <c r="BC16" s="429"/>
      <c r="BD16" s="429"/>
      <c r="BE16" s="429"/>
      <c r="BF16" s="429"/>
      <c r="BG16" s="429"/>
      <c r="BH16" s="429"/>
      <c r="BI16" s="429"/>
      <c r="BJ16" s="429"/>
      <c r="BK16" s="429"/>
      <c r="BL16" s="429"/>
      <c r="BM16" s="430"/>
      <c r="BN16" s="394">
        <v>3788020</v>
      </c>
      <c r="BO16" s="395"/>
      <c r="BP16" s="395"/>
      <c r="BQ16" s="395"/>
      <c r="BR16" s="395"/>
      <c r="BS16" s="395"/>
      <c r="BT16" s="395"/>
      <c r="BU16" s="396"/>
      <c r="BV16" s="394">
        <v>3740913</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154</v>
      </c>
      <c r="N17" s="506"/>
      <c r="O17" s="506"/>
      <c r="P17" s="506"/>
      <c r="Q17" s="507"/>
      <c r="R17" s="500" t="s">
        <v>155</v>
      </c>
      <c r="S17" s="501"/>
      <c r="T17" s="501"/>
      <c r="U17" s="501"/>
      <c r="V17" s="502"/>
      <c r="W17" s="410" t="s">
        <v>156</v>
      </c>
      <c r="X17" s="411"/>
      <c r="Y17" s="411"/>
      <c r="Z17" s="411"/>
      <c r="AA17" s="411"/>
      <c r="AB17" s="401"/>
      <c r="AC17" s="445">
        <v>5419</v>
      </c>
      <c r="AD17" s="446"/>
      <c r="AE17" s="446"/>
      <c r="AF17" s="446"/>
      <c r="AG17" s="488"/>
      <c r="AH17" s="445">
        <v>5530</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2170383</v>
      </c>
      <c r="BO17" s="395"/>
      <c r="BP17" s="395"/>
      <c r="BQ17" s="395"/>
      <c r="BR17" s="395"/>
      <c r="BS17" s="395"/>
      <c r="BT17" s="395"/>
      <c r="BU17" s="396"/>
      <c r="BV17" s="394">
        <v>1978668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158</v>
      </c>
      <c r="C18" s="437"/>
      <c r="D18" s="437"/>
      <c r="E18" s="517"/>
      <c r="F18" s="517"/>
      <c r="G18" s="517"/>
      <c r="H18" s="517"/>
      <c r="I18" s="517"/>
      <c r="J18" s="517"/>
      <c r="K18" s="517"/>
      <c r="L18" s="518">
        <v>61.48</v>
      </c>
      <c r="M18" s="518"/>
      <c r="N18" s="518"/>
      <c r="O18" s="518"/>
      <c r="P18" s="518"/>
      <c r="Q18" s="518"/>
      <c r="R18" s="519"/>
      <c r="S18" s="519"/>
      <c r="T18" s="519"/>
      <c r="U18" s="519"/>
      <c r="V18" s="520"/>
      <c r="W18" s="412"/>
      <c r="X18" s="413"/>
      <c r="Y18" s="413"/>
      <c r="Z18" s="413"/>
      <c r="AA18" s="413"/>
      <c r="AB18" s="404"/>
      <c r="AC18" s="521">
        <v>61.3</v>
      </c>
      <c r="AD18" s="522"/>
      <c r="AE18" s="522"/>
      <c r="AF18" s="522"/>
      <c r="AG18" s="523"/>
      <c r="AH18" s="521">
        <v>60.9</v>
      </c>
      <c r="AI18" s="522"/>
      <c r="AJ18" s="522"/>
      <c r="AK18" s="522"/>
      <c r="AL18" s="524"/>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3694460</v>
      </c>
      <c r="BO18" s="395"/>
      <c r="BP18" s="395"/>
      <c r="BQ18" s="395"/>
      <c r="BR18" s="395"/>
      <c r="BS18" s="395"/>
      <c r="BT18" s="395"/>
      <c r="BU18" s="396"/>
      <c r="BV18" s="394">
        <v>3957943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160</v>
      </c>
      <c r="C19" s="437"/>
      <c r="D19" s="437"/>
      <c r="E19" s="517"/>
      <c r="F19" s="517"/>
      <c r="G19" s="517"/>
      <c r="H19" s="517"/>
      <c r="I19" s="517"/>
      <c r="J19" s="517"/>
      <c r="K19" s="517"/>
      <c r="L19" s="525">
        <v>269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6421984</v>
      </c>
      <c r="BO19" s="395"/>
      <c r="BP19" s="395"/>
      <c r="BQ19" s="395"/>
      <c r="BR19" s="395"/>
      <c r="BS19" s="395"/>
      <c r="BT19" s="395"/>
      <c r="BU19" s="396"/>
      <c r="BV19" s="394">
        <v>8006979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162</v>
      </c>
      <c r="C20" s="437"/>
      <c r="D20" s="437"/>
      <c r="E20" s="517"/>
      <c r="F20" s="517"/>
      <c r="G20" s="517"/>
      <c r="H20" s="517"/>
      <c r="I20" s="517"/>
      <c r="J20" s="517"/>
      <c r="K20" s="517"/>
      <c r="L20" s="525">
        <v>6430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163</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164</v>
      </c>
      <c r="C22" s="538"/>
      <c r="D22" s="539"/>
      <c r="E22" s="406" t="s">
        <v>1</v>
      </c>
      <c r="F22" s="411"/>
      <c r="G22" s="411"/>
      <c r="H22" s="411"/>
      <c r="I22" s="411"/>
      <c r="J22" s="411"/>
      <c r="K22" s="401"/>
      <c r="L22" s="406" t="s">
        <v>165</v>
      </c>
      <c r="M22" s="411"/>
      <c r="N22" s="411"/>
      <c r="O22" s="411"/>
      <c r="P22" s="401"/>
      <c r="Q22" s="569" t="s">
        <v>166</v>
      </c>
      <c r="R22" s="570"/>
      <c r="S22" s="570"/>
      <c r="T22" s="570"/>
      <c r="U22" s="570"/>
      <c r="V22" s="571"/>
      <c r="W22" s="537" t="s">
        <v>167</v>
      </c>
      <c r="X22" s="538"/>
      <c r="Y22" s="539"/>
      <c r="Z22" s="406" t="s">
        <v>1</v>
      </c>
      <c r="AA22" s="411"/>
      <c r="AB22" s="411"/>
      <c r="AC22" s="411"/>
      <c r="AD22" s="411"/>
      <c r="AE22" s="411"/>
      <c r="AF22" s="411"/>
      <c r="AG22" s="401"/>
      <c r="AH22" s="575" t="s">
        <v>168</v>
      </c>
      <c r="AI22" s="411"/>
      <c r="AJ22" s="411"/>
      <c r="AK22" s="411"/>
      <c r="AL22" s="401"/>
      <c r="AM22" s="575" t="s">
        <v>169</v>
      </c>
      <c r="AN22" s="576"/>
      <c r="AO22" s="576"/>
      <c r="AP22" s="576"/>
      <c r="AQ22" s="576"/>
      <c r="AR22" s="577"/>
      <c r="AS22" s="569" t="s">
        <v>166</v>
      </c>
      <c r="AT22" s="570"/>
      <c r="AU22" s="570"/>
      <c r="AV22" s="570"/>
      <c r="AW22" s="570"/>
      <c r="AX22" s="581"/>
      <c r="AY22" s="354" t="s">
        <v>170</v>
      </c>
      <c r="AZ22" s="355"/>
      <c r="BA22" s="355"/>
      <c r="BB22" s="355"/>
      <c r="BC22" s="355"/>
      <c r="BD22" s="355"/>
      <c r="BE22" s="355"/>
      <c r="BF22" s="355"/>
      <c r="BG22" s="355"/>
      <c r="BH22" s="355"/>
      <c r="BI22" s="355"/>
      <c r="BJ22" s="355"/>
      <c r="BK22" s="355"/>
      <c r="BL22" s="355"/>
      <c r="BM22" s="356"/>
      <c r="BN22" s="357">
        <v>5591230</v>
      </c>
      <c r="BO22" s="358"/>
      <c r="BP22" s="358"/>
      <c r="BQ22" s="358"/>
      <c r="BR22" s="358"/>
      <c r="BS22" s="358"/>
      <c r="BT22" s="358"/>
      <c r="BU22" s="359"/>
      <c r="BV22" s="357">
        <v>5963910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171</v>
      </c>
      <c r="AZ23" s="429"/>
      <c r="BA23" s="429"/>
      <c r="BB23" s="429"/>
      <c r="BC23" s="429"/>
      <c r="BD23" s="429"/>
      <c r="BE23" s="429"/>
      <c r="BF23" s="429"/>
      <c r="BG23" s="429"/>
      <c r="BH23" s="429"/>
      <c r="BI23" s="429"/>
      <c r="BJ23" s="429"/>
      <c r="BK23" s="429"/>
      <c r="BL23" s="429"/>
      <c r="BM23" s="430"/>
      <c r="BN23" s="394">
        <v>4054385</v>
      </c>
      <c r="BO23" s="395"/>
      <c r="BP23" s="395"/>
      <c r="BQ23" s="395"/>
      <c r="BR23" s="395"/>
      <c r="BS23" s="395"/>
      <c r="BT23" s="395"/>
      <c r="BU23" s="396"/>
      <c r="BV23" s="394">
        <v>4364531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172</v>
      </c>
      <c r="F24" s="424"/>
      <c r="G24" s="424"/>
      <c r="H24" s="424"/>
      <c r="I24" s="424"/>
      <c r="J24" s="424"/>
      <c r="K24" s="425"/>
      <c r="L24" s="445">
        <v>1</v>
      </c>
      <c r="M24" s="446"/>
      <c r="N24" s="446"/>
      <c r="O24" s="446"/>
      <c r="P24" s="488"/>
      <c r="Q24" s="445">
        <v>7030</v>
      </c>
      <c r="R24" s="446"/>
      <c r="S24" s="446"/>
      <c r="T24" s="446"/>
      <c r="U24" s="446"/>
      <c r="V24" s="488"/>
      <c r="W24" s="540"/>
      <c r="X24" s="541"/>
      <c r="Y24" s="542"/>
      <c r="Z24" s="444" t="s">
        <v>173</v>
      </c>
      <c r="AA24" s="424"/>
      <c r="AB24" s="424"/>
      <c r="AC24" s="424"/>
      <c r="AD24" s="424"/>
      <c r="AE24" s="424"/>
      <c r="AF24" s="424"/>
      <c r="AG24" s="425"/>
      <c r="AH24" s="445">
        <v>146</v>
      </c>
      <c r="AI24" s="446"/>
      <c r="AJ24" s="446"/>
      <c r="AK24" s="446"/>
      <c r="AL24" s="488"/>
      <c r="AM24" s="445">
        <v>430992</v>
      </c>
      <c r="AN24" s="446"/>
      <c r="AO24" s="446"/>
      <c r="AP24" s="446"/>
      <c r="AQ24" s="446"/>
      <c r="AR24" s="488"/>
      <c r="AS24" s="445">
        <v>2952</v>
      </c>
      <c r="AT24" s="446"/>
      <c r="AU24" s="446"/>
      <c r="AV24" s="446"/>
      <c r="AW24" s="446"/>
      <c r="AX24" s="447"/>
      <c r="AY24" s="510" t="s">
        <v>174</v>
      </c>
      <c r="AZ24" s="511"/>
      <c r="BA24" s="511"/>
      <c r="BB24" s="511"/>
      <c r="BC24" s="511"/>
      <c r="BD24" s="511"/>
      <c r="BE24" s="511"/>
      <c r="BF24" s="511"/>
      <c r="BG24" s="511"/>
      <c r="BH24" s="511"/>
      <c r="BI24" s="511"/>
      <c r="BJ24" s="511"/>
      <c r="BK24" s="511"/>
      <c r="BL24" s="511"/>
      <c r="BM24" s="512"/>
      <c r="BN24" s="394">
        <v>2986788</v>
      </c>
      <c r="BO24" s="395"/>
      <c r="BP24" s="395"/>
      <c r="BQ24" s="395"/>
      <c r="BR24" s="395"/>
      <c r="BS24" s="395"/>
      <c r="BT24" s="395"/>
      <c r="BU24" s="396"/>
      <c r="BV24" s="394">
        <v>3148067</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175</v>
      </c>
      <c r="F25" s="424"/>
      <c r="G25" s="424"/>
      <c r="H25" s="424"/>
      <c r="I25" s="424"/>
      <c r="J25" s="424"/>
      <c r="K25" s="425"/>
      <c r="L25" s="445">
        <v>1</v>
      </c>
      <c r="M25" s="446"/>
      <c r="N25" s="446"/>
      <c r="O25" s="446"/>
      <c r="P25" s="488"/>
      <c r="Q25" s="445">
        <v>5650</v>
      </c>
      <c r="R25" s="446"/>
      <c r="S25" s="446"/>
      <c r="T25" s="446"/>
      <c r="U25" s="446"/>
      <c r="V25" s="488"/>
      <c r="W25" s="540"/>
      <c r="X25" s="541"/>
      <c r="Y25" s="542"/>
      <c r="Z25" s="444" t="s">
        <v>176</v>
      </c>
      <c r="AA25" s="424"/>
      <c r="AB25" s="424"/>
      <c r="AC25" s="424"/>
      <c r="AD25" s="424"/>
      <c r="AE25" s="424"/>
      <c r="AF25" s="424"/>
      <c r="AG25" s="425"/>
      <c r="AH25" s="445" t="s">
        <v>177</v>
      </c>
      <c r="AI25" s="446"/>
      <c r="AJ25" s="446"/>
      <c r="AK25" s="446"/>
      <c r="AL25" s="488"/>
      <c r="AM25" s="445" t="s">
        <v>177</v>
      </c>
      <c r="AN25" s="446"/>
      <c r="AO25" s="446"/>
      <c r="AP25" s="446"/>
      <c r="AQ25" s="446"/>
      <c r="AR25" s="488"/>
      <c r="AS25" s="445" t="s">
        <v>177</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849026</v>
      </c>
      <c r="BO25" s="358"/>
      <c r="BP25" s="358"/>
      <c r="BQ25" s="358"/>
      <c r="BR25" s="358"/>
      <c r="BS25" s="358"/>
      <c r="BT25" s="358"/>
      <c r="BU25" s="359"/>
      <c r="BV25" s="357">
        <v>1226398</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179</v>
      </c>
      <c r="F26" s="424"/>
      <c r="G26" s="424"/>
      <c r="H26" s="424"/>
      <c r="I26" s="424"/>
      <c r="J26" s="424"/>
      <c r="K26" s="425"/>
      <c r="L26" s="445">
        <v>1</v>
      </c>
      <c r="M26" s="446"/>
      <c r="N26" s="446"/>
      <c r="O26" s="446"/>
      <c r="P26" s="488"/>
      <c r="Q26" s="445">
        <v>5350</v>
      </c>
      <c r="R26" s="446"/>
      <c r="S26" s="446"/>
      <c r="T26" s="446"/>
      <c r="U26" s="446"/>
      <c r="V26" s="488"/>
      <c r="W26" s="540"/>
      <c r="X26" s="541"/>
      <c r="Y26" s="542"/>
      <c r="Z26" s="444" t="s">
        <v>180</v>
      </c>
      <c r="AA26" s="546"/>
      <c r="AB26" s="546"/>
      <c r="AC26" s="546"/>
      <c r="AD26" s="546"/>
      <c r="AE26" s="546"/>
      <c r="AF26" s="546"/>
      <c r="AG26" s="547"/>
      <c r="AH26" s="445" t="s">
        <v>177</v>
      </c>
      <c r="AI26" s="446"/>
      <c r="AJ26" s="446"/>
      <c r="AK26" s="446"/>
      <c r="AL26" s="488"/>
      <c r="AM26" s="445" t="s">
        <v>177</v>
      </c>
      <c r="AN26" s="446"/>
      <c r="AO26" s="446"/>
      <c r="AP26" s="446"/>
      <c r="AQ26" s="446"/>
      <c r="AR26" s="488"/>
      <c r="AS26" s="445" t="s">
        <v>177</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t="s">
        <v>177</v>
      </c>
      <c r="BO26" s="395"/>
      <c r="BP26" s="395"/>
      <c r="BQ26" s="395"/>
      <c r="BR26" s="395"/>
      <c r="BS26" s="395"/>
      <c r="BT26" s="395"/>
      <c r="BU26" s="396"/>
      <c r="BV26" s="394" t="s">
        <v>177</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182</v>
      </c>
      <c r="F27" s="424"/>
      <c r="G27" s="424"/>
      <c r="H27" s="424"/>
      <c r="I27" s="424"/>
      <c r="J27" s="424"/>
      <c r="K27" s="425"/>
      <c r="L27" s="445">
        <v>1</v>
      </c>
      <c r="M27" s="446"/>
      <c r="N27" s="446"/>
      <c r="O27" s="446"/>
      <c r="P27" s="488"/>
      <c r="Q27" s="445">
        <v>3560</v>
      </c>
      <c r="R27" s="446"/>
      <c r="S27" s="446"/>
      <c r="T27" s="446"/>
      <c r="U27" s="446"/>
      <c r="V27" s="488"/>
      <c r="W27" s="540"/>
      <c r="X27" s="541"/>
      <c r="Y27" s="542"/>
      <c r="Z27" s="444" t="s">
        <v>183</v>
      </c>
      <c r="AA27" s="424"/>
      <c r="AB27" s="424"/>
      <c r="AC27" s="424"/>
      <c r="AD27" s="424"/>
      <c r="AE27" s="424"/>
      <c r="AF27" s="424"/>
      <c r="AG27" s="425"/>
      <c r="AH27" s="445">
        <v>3</v>
      </c>
      <c r="AI27" s="446"/>
      <c r="AJ27" s="446"/>
      <c r="AK27" s="446"/>
      <c r="AL27" s="488"/>
      <c r="AM27" s="445">
        <v>10968</v>
      </c>
      <c r="AN27" s="446"/>
      <c r="AO27" s="446"/>
      <c r="AP27" s="446"/>
      <c r="AQ27" s="446"/>
      <c r="AR27" s="488"/>
      <c r="AS27" s="445">
        <v>3656</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3">
        <v>194955</v>
      </c>
      <c r="BO27" s="514"/>
      <c r="BP27" s="514"/>
      <c r="BQ27" s="514"/>
      <c r="BR27" s="514"/>
      <c r="BS27" s="514"/>
      <c r="BT27" s="514"/>
      <c r="BU27" s="515"/>
      <c r="BV27" s="513">
        <v>194540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185</v>
      </c>
      <c r="F28" s="424"/>
      <c r="G28" s="424"/>
      <c r="H28" s="424"/>
      <c r="I28" s="424"/>
      <c r="J28" s="424"/>
      <c r="K28" s="425"/>
      <c r="L28" s="445">
        <v>1</v>
      </c>
      <c r="M28" s="446"/>
      <c r="N28" s="446"/>
      <c r="O28" s="446"/>
      <c r="P28" s="488"/>
      <c r="Q28" s="445">
        <v>2990</v>
      </c>
      <c r="R28" s="446"/>
      <c r="S28" s="446"/>
      <c r="T28" s="446"/>
      <c r="U28" s="446"/>
      <c r="V28" s="488"/>
      <c r="W28" s="540"/>
      <c r="X28" s="541"/>
      <c r="Y28" s="542"/>
      <c r="Z28" s="444" t="s">
        <v>186</v>
      </c>
      <c r="AA28" s="424"/>
      <c r="AB28" s="424"/>
      <c r="AC28" s="424"/>
      <c r="AD28" s="424"/>
      <c r="AE28" s="424"/>
      <c r="AF28" s="424"/>
      <c r="AG28" s="425"/>
      <c r="AH28" s="445" t="s">
        <v>187</v>
      </c>
      <c r="AI28" s="446"/>
      <c r="AJ28" s="446"/>
      <c r="AK28" s="446"/>
      <c r="AL28" s="488"/>
      <c r="AM28" s="445" t="s">
        <v>177</v>
      </c>
      <c r="AN28" s="446"/>
      <c r="AO28" s="446"/>
      <c r="AP28" s="446"/>
      <c r="AQ28" s="446"/>
      <c r="AR28" s="488"/>
      <c r="AS28" s="445" t="s">
        <v>177</v>
      </c>
      <c r="AT28" s="446"/>
      <c r="AU28" s="446"/>
      <c r="AV28" s="446"/>
      <c r="AW28" s="446"/>
      <c r="AX28" s="447"/>
      <c r="AY28" s="548" t="s">
        <v>188</v>
      </c>
      <c r="AZ28" s="549"/>
      <c r="BA28" s="549"/>
      <c r="BB28" s="550"/>
      <c r="BC28" s="354" t="s">
        <v>50</v>
      </c>
      <c r="BD28" s="355"/>
      <c r="BE28" s="355"/>
      <c r="BF28" s="355"/>
      <c r="BG28" s="355"/>
      <c r="BH28" s="355"/>
      <c r="BI28" s="355"/>
      <c r="BJ28" s="355"/>
      <c r="BK28" s="355"/>
      <c r="BL28" s="355"/>
      <c r="BM28" s="356"/>
      <c r="BN28" s="357">
        <v>876272</v>
      </c>
      <c r="BO28" s="358"/>
      <c r="BP28" s="358"/>
      <c r="BQ28" s="358"/>
      <c r="BR28" s="358"/>
      <c r="BS28" s="358"/>
      <c r="BT28" s="358"/>
      <c r="BU28" s="359"/>
      <c r="BV28" s="357">
        <v>677567</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189</v>
      </c>
      <c r="F29" s="424"/>
      <c r="G29" s="424"/>
      <c r="H29" s="424"/>
      <c r="I29" s="424"/>
      <c r="J29" s="424"/>
      <c r="K29" s="425"/>
      <c r="L29" s="445">
        <v>10</v>
      </c>
      <c r="M29" s="446"/>
      <c r="N29" s="446"/>
      <c r="O29" s="446"/>
      <c r="P29" s="488"/>
      <c r="Q29" s="445">
        <v>2830</v>
      </c>
      <c r="R29" s="446"/>
      <c r="S29" s="446"/>
      <c r="T29" s="446"/>
      <c r="U29" s="446"/>
      <c r="V29" s="488"/>
      <c r="W29" s="543"/>
      <c r="X29" s="544"/>
      <c r="Y29" s="545"/>
      <c r="Z29" s="444" t="s">
        <v>190</v>
      </c>
      <c r="AA29" s="424"/>
      <c r="AB29" s="424"/>
      <c r="AC29" s="424"/>
      <c r="AD29" s="424"/>
      <c r="AE29" s="424"/>
      <c r="AF29" s="424"/>
      <c r="AG29" s="425"/>
      <c r="AH29" s="445">
        <v>149</v>
      </c>
      <c r="AI29" s="446"/>
      <c r="AJ29" s="446"/>
      <c r="AK29" s="446"/>
      <c r="AL29" s="488"/>
      <c r="AM29" s="445">
        <v>441960</v>
      </c>
      <c r="AN29" s="446"/>
      <c r="AO29" s="446"/>
      <c r="AP29" s="446"/>
      <c r="AQ29" s="446"/>
      <c r="AR29" s="488"/>
      <c r="AS29" s="445">
        <v>2966</v>
      </c>
      <c r="AT29" s="446"/>
      <c r="AU29" s="446"/>
      <c r="AV29" s="446"/>
      <c r="AW29" s="446"/>
      <c r="AX29" s="447"/>
      <c r="AY29" s="551"/>
      <c r="AZ29" s="552"/>
      <c r="BA29" s="552"/>
      <c r="BB29" s="553"/>
      <c r="BC29" s="428" t="s">
        <v>191</v>
      </c>
      <c r="BD29" s="429"/>
      <c r="BE29" s="429"/>
      <c r="BF29" s="429"/>
      <c r="BG29" s="429"/>
      <c r="BH29" s="429"/>
      <c r="BI29" s="429"/>
      <c r="BJ29" s="429"/>
      <c r="BK29" s="429"/>
      <c r="BL29" s="429"/>
      <c r="BM29" s="430"/>
      <c r="BN29" s="394">
        <v>140012</v>
      </c>
      <c r="BO29" s="395"/>
      <c r="BP29" s="395"/>
      <c r="BQ29" s="395"/>
      <c r="BR29" s="395"/>
      <c r="BS29" s="395"/>
      <c r="BT29" s="395"/>
      <c r="BU29" s="396"/>
      <c r="BV29" s="394">
        <v>140167</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192</v>
      </c>
      <c r="X30" s="562"/>
      <c r="Y30" s="562"/>
      <c r="Z30" s="562"/>
      <c r="AA30" s="562"/>
      <c r="AB30" s="562"/>
      <c r="AC30" s="562"/>
      <c r="AD30" s="562"/>
      <c r="AE30" s="562"/>
      <c r="AF30" s="562"/>
      <c r="AG30" s="563"/>
      <c r="AH30" s="521">
        <v>97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2734024</v>
      </c>
      <c r="BO30" s="514"/>
      <c r="BP30" s="514"/>
      <c r="BQ30" s="514"/>
      <c r="BR30" s="514"/>
      <c r="BS30" s="514"/>
      <c r="BT30" s="514"/>
      <c r="BU30" s="515"/>
      <c r="BV30" s="513">
        <v>3063470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193</v>
      </c>
      <c r="D32" s="557"/>
      <c r="E32" s="557"/>
      <c r="F32" s="557"/>
      <c r="G32" s="557"/>
      <c r="H32" s="557"/>
      <c r="I32" s="557"/>
      <c r="J32" s="557"/>
      <c r="K32" s="557"/>
      <c r="L32" s="557"/>
      <c r="M32" s="557"/>
      <c r="N32" s="557"/>
      <c r="O32" s="557"/>
      <c r="P32" s="557"/>
      <c r="Q32" s="557"/>
      <c r="R32" s="557"/>
      <c r="S32" s="557"/>
      <c r="U32" s="398" t="s">
        <v>194</v>
      </c>
      <c r="V32" s="398"/>
      <c r="W32" s="398"/>
      <c r="X32" s="398"/>
      <c r="Y32" s="398"/>
      <c r="Z32" s="398"/>
      <c r="AA32" s="398"/>
      <c r="AB32" s="398"/>
      <c r="AC32" s="398"/>
      <c r="AD32" s="398"/>
      <c r="AE32" s="398"/>
      <c r="AF32" s="398"/>
      <c r="AG32" s="398"/>
      <c r="AH32" s="398"/>
      <c r="AI32" s="398"/>
      <c r="AJ32" s="398"/>
      <c r="AK32" s="398"/>
      <c r="AM32" s="398" t="s">
        <v>195</v>
      </c>
      <c r="AN32" s="398"/>
      <c r="AO32" s="398"/>
      <c r="AP32" s="398"/>
      <c r="AQ32" s="398"/>
      <c r="AR32" s="398"/>
      <c r="AS32" s="398"/>
      <c r="AT32" s="398"/>
      <c r="AU32" s="398"/>
      <c r="AV32" s="398"/>
      <c r="AW32" s="398"/>
      <c r="AX32" s="398"/>
      <c r="AY32" s="398"/>
      <c r="AZ32" s="398"/>
      <c r="BA32" s="398"/>
      <c r="BB32" s="398"/>
      <c r="BC32" s="398"/>
      <c r="BE32" s="398" t="s">
        <v>196</v>
      </c>
      <c r="BF32" s="398"/>
      <c r="BG32" s="398"/>
      <c r="BH32" s="398"/>
      <c r="BI32" s="398"/>
      <c r="BJ32" s="398"/>
      <c r="BK32" s="398"/>
      <c r="BL32" s="398"/>
      <c r="BM32" s="398"/>
      <c r="BN32" s="398"/>
      <c r="BO32" s="398"/>
      <c r="BP32" s="398"/>
      <c r="BQ32" s="398"/>
      <c r="BR32" s="398"/>
      <c r="BS32" s="398"/>
      <c r="BT32" s="398"/>
      <c r="BU32" s="398"/>
      <c r="BW32" s="398" t="s">
        <v>197</v>
      </c>
      <c r="BX32" s="398"/>
      <c r="BY32" s="398"/>
      <c r="BZ32" s="398"/>
      <c r="CA32" s="398"/>
      <c r="CB32" s="398"/>
      <c r="CC32" s="398"/>
      <c r="CD32" s="398"/>
      <c r="CE32" s="398"/>
      <c r="CF32" s="398"/>
      <c r="CG32" s="398"/>
      <c r="CH32" s="398"/>
      <c r="CI32" s="398"/>
      <c r="CJ32" s="398"/>
      <c r="CK32" s="398"/>
      <c r="CL32" s="398"/>
      <c r="CM32" s="398"/>
      <c r="CO32" s="398" t="s">
        <v>198</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199</v>
      </c>
      <c r="D33" s="418"/>
      <c r="E33" s="383" t="s">
        <v>200</v>
      </c>
      <c r="F33" s="383"/>
      <c r="G33" s="383"/>
      <c r="H33" s="383"/>
      <c r="I33" s="383"/>
      <c r="J33" s="383"/>
      <c r="K33" s="383"/>
      <c r="L33" s="383"/>
      <c r="M33" s="383"/>
      <c r="N33" s="383"/>
      <c r="O33" s="383"/>
      <c r="P33" s="383"/>
      <c r="Q33" s="383"/>
      <c r="R33" s="383"/>
      <c r="S33" s="383"/>
      <c r="T33" s="179"/>
      <c r="U33" s="418" t="s">
        <v>199</v>
      </c>
      <c r="V33" s="418"/>
      <c r="W33" s="383" t="s">
        <v>200</v>
      </c>
      <c r="X33" s="383"/>
      <c r="Y33" s="383"/>
      <c r="Z33" s="383"/>
      <c r="AA33" s="383"/>
      <c r="AB33" s="383"/>
      <c r="AC33" s="383"/>
      <c r="AD33" s="383"/>
      <c r="AE33" s="383"/>
      <c r="AF33" s="383"/>
      <c r="AG33" s="383"/>
      <c r="AH33" s="383"/>
      <c r="AI33" s="383"/>
      <c r="AJ33" s="383"/>
      <c r="AK33" s="383"/>
      <c r="AL33" s="179"/>
      <c r="AM33" s="418" t="s">
        <v>199</v>
      </c>
      <c r="AN33" s="418"/>
      <c r="AO33" s="383" t="s">
        <v>200</v>
      </c>
      <c r="AP33" s="383"/>
      <c r="AQ33" s="383"/>
      <c r="AR33" s="383"/>
      <c r="AS33" s="383"/>
      <c r="AT33" s="383"/>
      <c r="AU33" s="383"/>
      <c r="AV33" s="383"/>
      <c r="AW33" s="383"/>
      <c r="AX33" s="383"/>
      <c r="AY33" s="383"/>
      <c r="AZ33" s="383"/>
      <c r="BA33" s="383"/>
      <c r="BB33" s="383"/>
      <c r="BC33" s="383"/>
      <c r="BD33" s="185"/>
      <c r="BE33" s="383" t="s">
        <v>201</v>
      </c>
      <c r="BF33" s="383"/>
      <c r="BG33" s="383" t="s">
        <v>202</v>
      </c>
      <c r="BH33" s="383"/>
      <c r="BI33" s="383"/>
      <c r="BJ33" s="383"/>
      <c r="BK33" s="383"/>
      <c r="BL33" s="383"/>
      <c r="BM33" s="383"/>
      <c r="BN33" s="383"/>
      <c r="BO33" s="383"/>
      <c r="BP33" s="383"/>
      <c r="BQ33" s="383"/>
      <c r="BR33" s="383"/>
      <c r="BS33" s="383"/>
      <c r="BT33" s="383"/>
      <c r="BU33" s="383"/>
      <c r="BV33" s="185"/>
      <c r="BW33" s="418" t="s">
        <v>201</v>
      </c>
      <c r="BX33" s="418"/>
      <c r="BY33" s="383" t="s">
        <v>203</v>
      </c>
      <c r="BZ33" s="383"/>
      <c r="CA33" s="383"/>
      <c r="CB33" s="383"/>
      <c r="CC33" s="383"/>
      <c r="CD33" s="383"/>
      <c r="CE33" s="383"/>
      <c r="CF33" s="383"/>
      <c r="CG33" s="383"/>
      <c r="CH33" s="383"/>
      <c r="CI33" s="383"/>
      <c r="CJ33" s="383"/>
      <c r="CK33" s="383"/>
      <c r="CL33" s="383"/>
      <c r="CM33" s="383"/>
      <c r="CN33" s="179"/>
      <c r="CO33" s="418" t="s">
        <v>199</v>
      </c>
      <c r="CP33" s="418"/>
      <c r="CQ33" s="383" t="s">
        <v>204</v>
      </c>
      <c r="CR33" s="383"/>
      <c r="CS33" s="383"/>
      <c r="CT33" s="383"/>
      <c r="CU33" s="383"/>
      <c r="CV33" s="383"/>
      <c r="CW33" s="383"/>
      <c r="CX33" s="383"/>
      <c r="CY33" s="383"/>
      <c r="CZ33" s="383"/>
      <c r="DA33" s="383"/>
      <c r="DB33" s="383"/>
      <c r="DC33" s="383"/>
      <c r="DD33" s="383"/>
      <c r="DE33" s="383"/>
      <c r="DF33" s="179"/>
      <c r="DG33" s="583" t="s">
        <v>205</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新富町国民健康保険特別会計</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IF('各会計、関係団体の財政状況及び健全化判断比率'!B32="","",'各会計、関係団体の財政状況及び健全化判断比率'!B32)</f>
        <v>新富町水道事業</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宮崎県東児湯消防組合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こゆ地域づくり推進機構</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西都児湯情報公開・個人情報保護審査会特別会計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新富町介護保険特別会計（保険事業勘定）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西都児湯環境整備事務組合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f>IF(E36="","",C35+1)</f>
        <v>3</v>
      </c>
      <c r="D36" s="584"/>
      <c r="E36" s="585" t="str">
        <f>IF('各会計、関係団体の財政状況及び健全化判断比率'!B9="","",'各会計、関係団体の財政状況及び健全化判断比率'!B9)</f>
        <v>土地取得特別会計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新富町後期高齢者医療特別会計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宮崎県後期高齢者広域連合（一般会計）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新富町介護保険特別会計（介護サービス事業勘定）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宮崎県後期高齢者医療広域連合（後期高齢者医療特別会計）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宮崎県市町村総合事務組合（一般会計）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宮崎県市町村総合事務組合（市町村交通災害共済事業特別会計）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宮崎県市町村総合事務組合（自治会館管理運営特別会計）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一ッ瀬川営農飲雑用水広域水道企業団</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206</v>
      </c>
      <c r="E46" s="587" t="s">
        <v>207</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208</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209</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210</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211</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212</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213</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214</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ytDW30ZJee1FPXkCEnqJVBpd72SOq4Y/l2j11YAIYAwY4JaIzenOaJXsff1ZdjllMSAWt5cwenfiQvtzR6fWUQ==" saltValue="L3YtWJd1WEWL58SEJLsLw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8" workbookViewId="0">
      <selection activeCell="AP25" sqref="AP25:BF25"/>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215</v>
      </c>
      <c r="DI1" s="590"/>
      <c r="DJ1" s="590"/>
      <c r="DK1" s="590"/>
      <c r="DL1" s="590"/>
      <c r="DM1" s="590"/>
      <c r="DN1" s="591"/>
      <c r="DO1" s="208"/>
      <c r="DP1" s="589" t="s">
        <v>216</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218</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219</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220</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221</v>
      </c>
      <c r="S4" s="593"/>
      <c r="T4" s="593"/>
      <c r="U4" s="593"/>
      <c r="V4" s="593"/>
      <c r="W4" s="593"/>
      <c r="X4" s="593"/>
      <c r="Y4" s="594"/>
      <c r="Z4" s="592" t="s">
        <v>222</v>
      </c>
      <c r="AA4" s="593"/>
      <c r="AB4" s="593"/>
      <c r="AC4" s="594"/>
      <c r="AD4" s="592" t="s">
        <v>223</v>
      </c>
      <c r="AE4" s="593"/>
      <c r="AF4" s="593"/>
      <c r="AG4" s="593"/>
      <c r="AH4" s="593"/>
      <c r="AI4" s="593"/>
      <c r="AJ4" s="593"/>
      <c r="AK4" s="594"/>
      <c r="AL4" s="592" t="s">
        <v>222</v>
      </c>
      <c r="AM4" s="593"/>
      <c r="AN4" s="593"/>
      <c r="AO4" s="594"/>
      <c r="AP4" s="595" t="s">
        <v>224</v>
      </c>
      <c r="AQ4" s="595"/>
      <c r="AR4" s="595"/>
      <c r="AS4" s="595"/>
      <c r="AT4" s="595"/>
      <c r="AU4" s="595"/>
      <c r="AV4" s="595"/>
      <c r="AW4" s="595"/>
      <c r="AX4" s="595"/>
      <c r="AY4" s="595"/>
      <c r="AZ4" s="595"/>
      <c r="BA4" s="595"/>
      <c r="BB4" s="595"/>
      <c r="BC4" s="595"/>
      <c r="BD4" s="595"/>
      <c r="BE4" s="595"/>
      <c r="BF4" s="595"/>
      <c r="BG4" s="595" t="s">
        <v>225</v>
      </c>
      <c r="BH4" s="595"/>
      <c r="BI4" s="595"/>
      <c r="BJ4" s="595"/>
      <c r="BK4" s="595"/>
      <c r="BL4" s="595"/>
      <c r="BM4" s="595"/>
      <c r="BN4" s="595"/>
      <c r="BO4" s="595" t="s">
        <v>222</v>
      </c>
      <c r="BP4" s="595"/>
      <c r="BQ4" s="595"/>
      <c r="BR4" s="595"/>
      <c r="BS4" s="595" t="s">
        <v>226</v>
      </c>
      <c r="BT4" s="595"/>
      <c r="BU4" s="595"/>
      <c r="BV4" s="595"/>
      <c r="BW4" s="595"/>
      <c r="BX4" s="595"/>
      <c r="BY4" s="595"/>
      <c r="BZ4" s="595"/>
      <c r="CA4" s="595"/>
      <c r="CB4" s="595"/>
      <c r="CD4" s="592" t="s">
        <v>227</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228</v>
      </c>
      <c r="C5" s="597"/>
      <c r="D5" s="597"/>
      <c r="E5" s="597"/>
      <c r="F5" s="597"/>
      <c r="G5" s="597"/>
      <c r="H5" s="597"/>
      <c r="I5" s="597"/>
      <c r="J5" s="597"/>
      <c r="K5" s="597"/>
      <c r="L5" s="597"/>
      <c r="M5" s="597"/>
      <c r="N5" s="597"/>
      <c r="O5" s="597"/>
      <c r="P5" s="597"/>
      <c r="Q5" s="598"/>
      <c r="R5" s="599">
        <v>1649836</v>
      </c>
      <c r="S5" s="600"/>
      <c r="T5" s="600"/>
      <c r="U5" s="600"/>
      <c r="V5" s="600"/>
      <c r="W5" s="600"/>
      <c r="X5" s="600"/>
      <c r="Y5" s="601"/>
      <c r="Z5" s="602">
        <v>11.4</v>
      </c>
      <c r="AA5" s="602"/>
      <c r="AB5" s="602"/>
      <c r="AC5" s="602"/>
      <c r="AD5" s="603">
        <v>1649836</v>
      </c>
      <c r="AE5" s="603"/>
      <c r="AF5" s="603"/>
      <c r="AG5" s="603"/>
      <c r="AH5" s="603"/>
      <c r="AI5" s="603"/>
      <c r="AJ5" s="603"/>
      <c r="AK5" s="603"/>
      <c r="AL5" s="604">
        <v>37.299999999999997</v>
      </c>
      <c r="AM5" s="605"/>
      <c r="AN5" s="605"/>
      <c r="AO5" s="606"/>
      <c r="AP5" s="596" t="s">
        <v>229</v>
      </c>
      <c r="AQ5" s="597"/>
      <c r="AR5" s="597"/>
      <c r="AS5" s="597"/>
      <c r="AT5" s="597"/>
      <c r="AU5" s="597"/>
      <c r="AV5" s="597"/>
      <c r="AW5" s="597"/>
      <c r="AX5" s="597"/>
      <c r="AY5" s="597"/>
      <c r="AZ5" s="597"/>
      <c r="BA5" s="597"/>
      <c r="BB5" s="597"/>
      <c r="BC5" s="597"/>
      <c r="BD5" s="597"/>
      <c r="BE5" s="597"/>
      <c r="BF5" s="598"/>
      <c r="BG5" s="610">
        <v>1649836</v>
      </c>
      <c r="BH5" s="611"/>
      <c r="BI5" s="611"/>
      <c r="BJ5" s="611"/>
      <c r="BK5" s="611"/>
      <c r="BL5" s="611"/>
      <c r="BM5" s="611"/>
      <c r="BN5" s="612"/>
      <c r="BO5" s="613">
        <v>100</v>
      </c>
      <c r="BP5" s="613"/>
      <c r="BQ5" s="613"/>
      <c r="BR5" s="613"/>
      <c r="BS5" s="614">
        <v>9639</v>
      </c>
      <c r="BT5" s="614"/>
      <c r="BU5" s="614"/>
      <c r="BV5" s="614"/>
      <c r="BW5" s="614"/>
      <c r="BX5" s="614"/>
      <c r="BY5" s="614"/>
      <c r="BZ5" s="614"/>
      <c r="CA5" s="614"/>
      <c r="CB5" s="618"/>
      <c r="CD5" s="592" t="s">
        <v>224</v>
      </c>
      <c r="CE5" s="593"/>
      <c r="CF5" s="593"/>
      <c r="CG5" s="593"/>
      <c r="CH5" s="593"/>
      <c r="CI5" s="593"/>
      <c r="CJ5" s="593"/>
      <c r="CK5" s="593"/>
      <c r="CL5" s="593"/>
      <c r="CM5" s="593"/>
      <c r="CN5" s="593"/>
      <c r="CO5" s="593"/>
      <c r="CP5" s="593"/>
      <c r="CQ5" s="594"/>
      <c r="CR5" s="592" t="s">
        <v>230</v>
      </c>
      <c r="CS5" s="593"/>
      <c r="CT5" s="593"/>
      <c r="CU5" s="593"/>
      <c r="CV5" s="593"/>
      <c r="CW5" s="593"/>
      <c r="CX5" s="593"/>
      <c r="CY5" s="594"/>
      <c r="CZ5" s="592" t="s">
        <v>222</v>
      </c>
      <c r="DA5" s="593"/>
      <c r="DB5" s="593"/>
      <c r="DC5" s="594"/>
      <c r="DD5" s="592" t="s">
        <v>231</v>
      </c>
      <c r="DE5" s="593"/>
      <c r="DF5" s="593"/>
      <c r="DG5" s="593"/>
      <c r="DH5" s="593"/>
      <c r="DI5" s="593"/>
      <c r="DJ5" s="593"/>
      <c r="DK5" s="593"/>
      <c r="DL5" s="593"/>
      <c r="DM5" s="593"/>
      <c r="DN5" s="593"/>
      <c r="DO5" s="593"/>
      <c r="DP5" s="594"/>
      <c r="DQ5" s="592" t="s">
        <v>232</v>
      </c>
      <c r="DR5" s="593"/>
      <c r="DS5" s="593"/>
      <c r="DT5" s="593"/>
      <c r="DU5" s="593"/>
      <c r="DV5" s="593"/>
      <c r="DW5" s="593"/>
      <c r="DX5" s="593"/>
      <c r="DY5" s="593"/>
      <c r="DZ5" s="593"/>
      <c r="EA5" s="593"/>
      <c r="EB5" s="593"/>
      <c r="EC5" s="594"/>
    </row>
    <row r="6" spans="2:143" ht="11.25" customHeight="1" x14ac:dyDescent="0.2">
      <c r="B6" s="607" t="s">
        <v>233</v>
      </c>
      <c r="C6" s="608"/>
      <c r="D6" s="608"/>
      <c r="E6" s="608"/>
      <c r="F6" s="608"/>
      <c r="G6" s="608"/>
      <c r="H6" s="608"/>
      <c r="I6" s="608"/>
      <c r="J6" s="608"/>
      <c r="K6" s="608"/>
      <c r="L6" s="608"/>
      <c r="M6" s="608"/>
      <c r="N6" s="608"/>
      <c r="O6" s="608"/>
      <c r="P6" s="608"/>
      <c r="Q6" s="609"/>
      <c r="R6" s="610">
        <v>86783</v>
      </c>
      <c r="S6" s="611"/>
      <c r="T6" s="611"/>
      <c r="U6" s="611"/>
      <c r="V6" s="611"/>
      <c r="W6" s="611"/>
      <c r="X6" s="611"/>
      <c r="Y6" s="612"/>
      <c r="Z6" s="613">
        <v>0.6</v>
      </c>
      <c r="AA6" s="613"/>
      <c r="AB6" s="613"/>
      <c r="AC6" s="613"/>
      <c r="AD6" s="614">
        <v>86783</v>
      </c>
      <c r="AE6" s="614"/>
      <c r="AF6" s="614"/>
      <c r="AG6" s="614"/>
      <c r="AH6" s="614"/>
      <c r="AI6" s="614"/>
      <c r="AJ6" s="614"/>
      <c r="AK6" s="614"/>
      <c r="AL6" s="615">
        <v>2</v>
      </c>
      <c r="AM6" s="616"/>
      <c r="AN6" s="616"/>
      <c r="AO6" s="617"/>
      <c r="AP6" s="607" t="s">
        <v>234</v>
      </c>
      <c r="AQ6" s="608"/>
      <c r="AR6" s="608"/>
      <c r="AS6" s="608"/>
      <c r="AT6" s="608"/>
      <c r="AU6" s="608"/>
      <c r="AV6" s="608"/>
      <c r="AW6" s="608"/>
      <c r="AX6" s="608"/>
      <c r="AY6" s="608"/>
      <c r="AZ6" s="608"/>
      <c r="BA6" s="608"/>
      <c r="BB6" s="608"/>
      <c r="BC6" s="608"/>
      <c r="BD6" s="608"/>
      <c r="BE6" s="608"/>
      <c r="BF6" s="609"/>
      <c r="BG6" s="610">
        <v>1649836</v>
      </c>
      <c r="BH6" s="611"/>
      <c r="BI6" s="611"/>
      <c r="BJ6" s="611"/>
      <c r="BK6" s="611"/>
      <c r="BL6" s="611"/>
      <c r="BM6" s="611"/>
      <c r="BN6" s="612"/>
      <c r="BO6" s="613">
        <v>100</v>
      </c>
      <c r="BP6" s="613"/>
      <c r="BQ6" s="613"/>
      <c r="BR6" s="613"/>
      <c r="BS6" s="614">
        <v>9639</v>
      </c>
      <c r="BT6" s="614"/>
      <c r="BU6" s="614"/>
      <c r="BV6" s="614"/>
      <c r="BW6" s="614"/>
      <c r="BX6" s="614"/>
      <c r="BY6" s="614"/>
      <c r="BZ6" s="614"/>
      <c r="CA6" s="614"/>
      <c r="CB6" s="618"/>
      <c r="CD6" s="596" t="s">
        <v>235</v>
      </c>
      <c r="CE6" s="597"/>
      <c r="CF6" s="597"/>
      <c r="CG6" s="597"/>
      <c r="CH6" s="597"/>
      <c r="CI6" s="597"/>
      <c r="CJ6" s="597"/>
      <c r="CK6" s="597"/>
      <c r="CL6" s="597"/>
      <c r="CM6" s="597"/>
      <c r="CN6" s="597"/>
      <c r="CO6" s="597"/>
      <c r="CP6" s="597"/>
      <c r="CQ6" s="598"/>
      <c r="CR6" s="610">
        <v>103852</v>
      </c>
      <c r="CS6" s="611"/>
      <c r="CT6" s="611"/>
      <c r="CU6" s="611"/>
      <c r="CV6" s="611"/>
      <c r="CW6" s="611"/>
      <c r="CX6" s="611"/>
      <c r="CY6" s="612"/>
      <c r="CZ6" s="604">
        <v>0.7</v>
      </c>
      <c r="DA6" s="605"/>
      <c r="DB6" s="605"/>
      <c r="DC6" s="621"/>
      <c r="DD6" s="619" t="s">
        <v>187</v>
      </c>
      <c r="DE6" s="611"/>
      <c r="DF6" s="611"/>
      <c r="DG6" s="611"/>
      <c r="DH6" s="611"/>
      <c r="DI6" s="611"/>
      <c r="DJ6" s="611"/>
      <c r="DK6" s="611"/>
      <c r="DL6" s="611"/>
      <c r="DM6" s="611"/>
      <c r="DN6" s="611"/>
      <c r="DO6" s="611"/>
      <c r="DP6" s="612"/>
      <c r="DQ6" s="619">
        <v>103852</v>
      </c>
      <c r="DR6" s="611"/>
      <c r="DS6" s="611"/>
      <c r="DT6" s="611"/>
      <c r="DU6" s="611"/>
      <c r="DV6" s="611"/>
      <c r="DW6" s="611"/>
      <c r="DX6" s="611"/>
      <c r="DY6" s="611"/>
      <c r="DZ6" s="611"/>
      <c r="EA6" s="611"/>
      <c r="EB6" s="611"/>
      <c r="EC6" s="620"/>
    </row>
    <row r="7" spans="2:143" ht="11.25" customHeight="1" x14ac:dyDescent="0.2">
      <c r="B7" s="607" t="s">
        <v>236</v>
      </c>
      <c r="C7" s="608"/>
      <c r="D7" s="608"/>
      <c r="E7" s="608"/>
      <c r="F7" s="608"/>
      <c r="G7" s="608"/>
      <c r="H7" s="608"/>
      <c r="I7" s="608"/>
      <c r="J7" s="608"/>
      <c r="K7" s="608"/>
      <c r="L7" s="608"/>
      <c r="M7" s="608"/>
      <c r="N7" s="608"/>
      <c r="O7" s="608"/>
      <c r="P7" s="608"/>
      <c r="Q7" s="609"/>
      <c r="R7" s="610">
        <v>348</v>
      </c>
      <c r="S7" s="611"/>
      <c r="T7" s="611"/>
      <c r="U7" s="611"/>
      <c r="V7" s="611"/>
      <c r="W7" s="611"/>
      <c r="X7" s="611"/>
      <c r="Y7" s="612"/>
      <c r="Z7" s="613">
        <v>0</v>
      </c>
      <c r="AA7" s="613"/>
      <c r="AB7" s="613"/>
      <c r="AC7" s="613"/>
      <c r="AD7" s="614">
        <v>348</v>
      </c>
      <c r="AE7" s="614"/>
      <c r="AF7" s="614"/>
      <c r="AG7" s="614"/>
      <c r="AH7" s="614"/>
      <c r="AI7" s="614"/>
      <c r="AJ7" s="614"/>
      <c r="AK7" s="614"/>
      <c r="AL7" s="615">
        <v>0</v>
      </c>
      <c r="AM7" s="616"/>
      <c r="AN7" s="616"/>
      <c r="AO7" s="617"/>
      <c r="AP7" s="607" t="s">
        <v>237</v>
      </c>
      <c r="AQ7" s="608"/>
      <c r="AR7" s="608"/>
      <c r="AS7" s="608"/>
      <c r="AT7" s="608"/>
      <c r="AU7" s="608"/>
      <c r="AV7" s="608"/>
      <c r="AW7" s="608"/>
      <c r="AX7" s="608"/>
      <c r="AY7" s="608"/>
      <c r="AZ7" s="608"/>
      <c r="BA7" s="608"/>
      <c r="BB7" s="608"/>
      <c r="BC7" s="608"/>
      <c r="BD7" s="608"/>
      <c r="BE7" s="608"/>
      <c r="BF7" s="609"/>
      <c r="BG7" s="610">
        <v>703032</v>
      </c>
      <c r="BH7" s="611"/>
      <c r="BI7" s="611"/>
      <c r="BJ7" s="611"/>
      <c r="BK7" s="611"/>
      <c r="BL7" s="611"/>
      <c r="BM7" s="611"/>
      <c r="BN7" s="612"/>
      <c r="BO7" s="613">
        <v>42.6</v>
      </c>
      <c r="BP7" s="613"/>
      <c r="BQ7" s="613"/>
      <c r="BR7" s="613"/>
      <c r="BS7" s="614">
        <v>9639</v>
      </c>
      <c r="BT7" s="614"/>
      <c r="BU7" s="614"/>
      <c r="BV7" s="614"/>
      <c r="BW7" s="614"/>
      <c r="BX7" s="614"/>
      <c r="BY7" s="614"/>
      <c r="BZ7" s="614"/>
      <c r="CA7" s="614"/>
      <c r="CB7" s="618"/>
      <c r="CD7" s="607" t="s">
        <v>238</v>
      </c>
      <c r="CE7" s="608"/>
      <c r="CF7" s="608"/>
      <c r="CG7" s="608"/>
      <c r="CH7" s="608"/>
      <c r="CI7" s="608"/>
      <c r="CJ7" s="608"/>
      <c r="CK7" s="608"/>
      <c r="CL7" s="608"/>
      <c r="CM7" s="608"/>
      <c r="CN7" s="608"/>
      <c r="CO7" s="608"/>
      <c r="CP7" s="608"/>
      <c r="CQ7" s="609"/>
      <c r="CR7" s="610">
        <v>3242296</v>
      </c>
      <c r="CS7" s="611"/>
      <c r="CT7" s="611"/>
      <c r="CU7" s="611"/>
      <c r="CV7" s="611"/>
      <c r="CW7" s="611"/>
      <c r="CX7" s="611"/>
      <c r="CY7" s="612"/>
      <c r="CZ7" s="613">
        <v>23.3</v>
      </c>
      <c r="DA7" s="613"/>
      <c r="DB7" s="613"/>
      <c r="DC7" s="613"/>
      <c r="DD7" s="619">
        <v>56556</v>
      </c>
      <c r="DE7" s="611"/>
      <c r="DF7" s="611"/>
      <c r="DG7" s="611"/>
      <c r="DH7" s="611"/>
      <c r="DI7" s="611"/>
      <c r="DJ7" s="611"/>
      <c r="DK7" s="611"/>
      <c r="DL7" s="611"/>
      <c r="DM7" s="611"/>
      <c r="DN7" s="611"/>
      <c r="DO7" s="611"/>
      <c r="DP7" s="612"/>
      <c r="DQ7" s="619">
        <v>1098777</v>
      </c>
      <c r="DR7" s="611"/>
      <c r="DS7" s="611"/>
      <c r="DT7" s="611"/>
      <c r="DU7" s="611"/>
      <c r="DV7" s="611"/>
      <c r="DW7" s="611"/>
      <c r="DX7" s="611"/>
      <c r="DY7" s="611"/>
      <c r="DZ7" s="611"/>
      <c r="EA7" s="611"/>
      <c r="EB7" s="611"/>
      <c r="EC7" s="620"/>
    </row>
    <row r="8" spans="2:143" ht="11.25" customHeight="1" x14ac:dyDescent="0.2">
      <c r="B8" s="607" t="s">
        <v>239</v>
      </c>
      <c r="C8" s="608"/>
      <c r="D8" s="608"/>
      <c r="E8" s="608"/>
      <c r="F8" s="608"/>
      <c r="G8" s="608"/>
      <c r="H8" s="608"/>
      <c r="I8" s="608"/>
      <c r="J8" s="608"/>
      <c r="K8" s="608"/>
      <c r="L8" s="608"/>
      <c r="M8" s="608"/>
      <c r="N8" s="608"/>
      <c r="O8" s="608"/>
      <c r="P8" s="608"/>
      <c r="Q8" s="609"/>
      <c r="R8" s="610">
        <v>4545</v>
      </c>
      <c r="S8" s="611"/>
      <c r="T8" s="611"/>
      <c r="U8" s="611"/>
      <c r="V8" s="611"/>
      <c r="W8" s="611"/>
      <c r="X8" s="611"/>
      <c r="Y8" s="612"/>
      <c r="Z8" s="613">
        <v>0</v>
      </c>
      <c r="AA8" s="613"/>
      <c r="AB8" s="613"/>
      <c r="AC8" s="613"/>
      <c r="AD8" s="614">
        <v>4545</v>
      </c>
      <c r="AE8" s="614"/>
      <c r="AF8" s="614"/>
      <c r="AG8" s="614"/>
      <c r="AH8" s="614"/>
      <c r="AI8" s="614"/>
      <c r="AJ8" s="614"/>
      <c r="AK8" s="614"/>
      <c r="AL8" s="615">
        <v>0.1</v>
      </c>
      <c r="AM8" s="616"/>
      <c r="AN8" s="616"/>
      <c r="AO8" s="617"/>
      <c r="AP8" s="607" t="s">
        <v>240</v>
      </c>
      <c r="AQ8" s="608"/>
      <c r="AR8" s="608"/>
      <c r="AS8" s="608"/>
      <c r="AT8" s="608"/>
      <c r="AU8" s="608"/>
      <c r="AV8" s="608"/>
      <c r="AW8" s="608"/>
      <c r="AX8" s="608"/>
      <c r="AY8" s="608"/>
      <c r="AZ8" s="608"/>
      <c r="BA8" s="608"/>
      <c r="BB8" s="608"/>
      <c r="BC8" s="608"/>
      <c r="BD8" s="608"/>
      <c r="BE8" s="608"/>
      <c r="BF8" s="609"/>
      <c r="BG8" s="610">
        <v>29298</v>
      </c>
      <c r="BH8" s="611"/>
      <c r="BI8" s="611"/>
      <c r="BJ8" s="611"/>
      <c r="BK8" s="611"/>
      <c r="BL8" s="611"/>
      <c r="BM8" s="611"/>
      <c r="BN8" s="612"/>
      <c r="BO8" s="613">
        <v>1.8</v>
      </c>
      <c r="BP8" s="613"/>
      <c r="BQ8" s="613"/>
      <c r="BR8" s="613"/>
      <c r="BS8" s="614" t="s">
        <v>187</v>
      </c>
      <c r="BT8" s="614"/>
      <c r="BU8" s="614"/>
      <c r="BV8" s="614"/>
      <c r="BW8" s="614"/>
      <c r="BX8" s="614"/>
      <c r="BY8" s="614"/>
      <c r="BZ8" s="614"/>
      <c r="CA8" s="614"/>
      <c r="CB8" s="618"/>
      <c r="CD8" s="607" t="s">
        <v>241</v>
      </c>
      <c r="CE8" s="608"/>
      <c r="CF8" s="608"/>
      <c r="CG8" s="608"/>
      <c r="CH8" s="608"/>
      <c r="CI8" s="608"/>
      <c r="CJ8" s="608"/>
      <c r="CK8" s="608"/>
      <c r="CL8" s="608"/>
      <c r="CM8" s="608"/>
      <c r="CN8" s="608"/>
      <c r="CO8" s="608"/>
      <c r="CP8" s="608"/>
      <c r="CQ8" s="609"/>
      <c r="CR8" s="610">
        <v>3165514</v>
      </c>
      <c r="CS8" s="611"/>
      <c r="CT8" s="611"/>
      <c r="CU8" s="611"/>
      <c r="CV8" s="611"/>
      <c r="CW8" s="611"/>
      <c r="CX8" s="611"/>
      <c r="CY8" s="612"/>
      <c r="CZ8" s="613">
        <v>22.8</v>
      </c>
      <c r="DA8" s="613"/>
      <c r="DB8" s="613"/>
      <c r="DC8" s="613"/>
      <c r="DD8" s="619">
        <v>1573</v>
      </c>
      <c r="DE8" s="611"/>
      <c r="DF8" s="611"/>
      <c r="DG8" s="611"/>
      <c r="DH8" s="611"/>
      <c r="DI8" s="611"/>
      <c r="DJ8" s="611"/>
      <c r="DK8" s="611"/>
      <c r="DL8" s="611"/>
      <c r="DM8" s="611"/>
      <c r="DN8" s="611"/>
      <c r="DO8" s="611"/>
      <c r="DP8" s="612"/>
      <c r="DQ8" s="619">
        <v>1275349</v>
      </c>
      <c r="DR8" s="611"/>
      <c r="DS8" s="611"/>
      <c r="DT8" s="611"/>
      <c r="DU8" s="611"/>
      <c r="DV8" s="611"/>
      <c r="DW8" s="611"/>
      <c r="DX8" s="611"/>
      <c r="DY8" s="611"/>
      <c r="DZ8" s="611"/>
      <c r="EA8" s="611"/>
      <c r="EB8" s="611"/>
      <c r="EC8" s="620"/>
    </row>
    <row r="9" spans="2:143" ht="11.25" customHeight="1" x14ac:dyDescent="0.2">
      <c r="B9" s="607" t="s">
        <v>242</v>
      </c>
      <c r="C9" s="608"/>
      <c r="D9" s="608"/>
      <c r="E9" s="608"/>
      <c r="F9" s="608"/>
      <c r="G9" s="608"/>
      <c r="H9" s="608"/>
      <c r="I9" s="608"/>
      <c r="J9" s="608"/>
      <c r="K9" s="608"/>
      <c r="L9" s="608"/>
      <c r="M9" s="608"/>
      <c r="N9" s="608"/>
      <c r="O9" s="608"/>
      <c r="P9" s="608"/>
      <c r="Q9" s="609"/>
      <c r="R9" s="610">
        <v>3679</v>
      </c>
      <c r="S9" s="611"/>
      <c r="T9" s="611"/>
      <c r="U9" s="611"/>
      <c r="V9" s="611"/>
      <c r="W9" s="611"/>
      <c r="X9" s="611"/>
      <c r="Y9" s="612"/>
      <c r="Z9" s="613">
        <v>0</v>
      </c>
      <c r="AA9" s="613"/>
      <c r="AB9" s="613"/>
      <c r="AC9" s="613"/>
      <c r="AD9" s="614">
        <v>3679</v>
      </c>
      <c r="AE9" s="614"/>
      <c r="AF9" s="614"/>
      <c r="AG9" s="614"/>
      <c r="AH9" s="614"/>
      <c r="AI9" s="614"/>
      <c r="AJ9" s="614"/>
      <c r="AK9" s="614"/>
      <c r="AL9" s="615">
        <v>0.1</v>
      </c>
      <c r="AM9" s="616"/>
      <c r="AN9" s="616"/>
      <c r="AO9" s="617"/>
      <c r="AP9" s="607" t="s">
        <v>243</v>
      </c>
      <c r="AQ9" s="608"/>
      <c r="AR9" s="608"/>
      <c r="AS9" s="608"/>
      <c r="AT9" s="608"/>
      <c r="AU9" s="608"/>
      <c r="AV9" s="608"/>
      <c r="AW9" s="608"/>
      <c r="AX9" s="608"/>
      <c r="AY9" s="608"/>
      <c r="AZ9" s="608"/>
      <c r="BA9" s="608"/>
      <c r="BB9" s="608"/>
      <c r="BC9" s="608"/>
      <c r="BD9" s="608"/>
      <c r="BE9" s="608"/>
      <c r="BF9" s="609"/>
      <c r="BG9" s="610">
        <v>604112</v>
      </c>
      <c r="BH9" s="611"/>
      <c r="BI9" s="611"/>
      <c r="BJ9" s="611"/>
      <c r="BK9" s="611"/>
      <c r="BL9" s="611"/>
      <c r="BM9" s="611"/>
      <c r="BN9" s="612"/>
      <c r="BO9" s="613">
        <v>36.6</v>
      </c>
      <c r="BP9" s="613"/>
      <c r="BQ9" s="613"/>
      <c r="BR9" s="613"/>
      <c r="BS9" s="614" t="s">
        <v>177</v>
      </c>
      <c r="BT9" s="614"/>
      <c r="BU9" s="614"/>
      <c r="BV9" s="614"/>
      <c r="BW9" s="614"/>
      <c r="BX9" s="614"/>
      <c r="BY9" s="614"/>
      <c r="BZ9" s="614"/>
      <c r="CA9" s="614"/>
      <c r="CB9" s="618"/>
      <c r="CD9" s="607" t="s">
        <v>244</v>
      </c>
      <c r="CE9" s="608"/>
      <c r="CF9" s="608"/>
      <c r="CG9" s="608"/>
      <c r="CH9" s="608"/>
      <c r="CI9" s="608"/>
      <c r="CJ9" s="608"/>
      <c r="CK9" s="608"/>
      <c r="CL9" s="608"/>
      <c r="CM9" s="608"/>
      <c r="CN9" s="608"/>
      <c r="CO9" s="608"/>
      <c r="CP9" s="608"/>
      <c r="CQ9" s="609"/>
      <c r="CR9" s="610">
        <v>853946</v>
      </c>
      <c r="CS9" s="611"/>
      <c r="CT9" s="611"/>
      <c r="CU9" s="611"/>
      <c r="CV9" s="611"/>
      <c r="CW9" s="611"/>
      <c r="CX9" s="611"/>
      <c r="CY9" s="612"/>
      <c r="CZ9" s="613">
        <v>6.1</v>
      </c>
      <c r="DA9" s="613"/>
      <c r="DB9" s="613"/>
      <c r="DC9" s="613"/>
      <c r="DD9" s="619">
        <v>73411</v>
      </c>
      <c r="DE9" s="611"/>
      <c r="DF9" s="611"/>
      <c r="DG9" s="611"/>
      <c r="DH9" s="611"/>
      <c r="DI9" s="611"/>
      <c r="DJ9" s="611"/>
      <c r="DK9" s="611"/>
      <c r="DL9" s="611"/>
      <c r="DM9" s="611"/>
      <c r="DN9" s="611"/>
      <c r="DO9" s="611"/>
      <c r="DP9" s="612"/>
      <c r="DQ9" s="619">
        <v>548570</v>
      </c>
      <c r="DR9" s="611"/>
      <c r="DS9" s="611"/>
      <c r="DT9" s="611"/>
      <c r="DU9" s="611"/>
      <c r="DV9" s="611"/>
      <c r="DW9" s="611"/>
      <c r="DX9" s="611"/>
      <c r="DY9" s="611"/>
      <c r="DZ9" s="611"/>
      <c r="EA9" s="611"/>
      <c r="EB9" s="611"/>
      <c r="EC9" s="620"/>
    </row>
    <row r="10" spans="2:143" ht="11.25" customHeight="1" x14ac:dyDescent="0.2">
      <c r="B10" s="607" t="s">
        <v>245</v>
      </c>
      <c r="C10" s="608"/>
      <c r="D10" s="608"/>
      <c r="E10" s="608"/>
      <c r="F10" s="608"/>
      <c r="G10" s="608"/>
      <c r="H10" s="608"/>
      <c r="I10" s="608"/>
      <c r="J10" s="608"/>
      <c r="K10" s="608"/>
      <c r="L10" s="608"/>
      <c r="M10" s="608"/>
      <c r="N10" s="608"/>
      <c r="O10" s="608"/>
      <c r="P10" s="608"/>
      <c r="Q10" s="609"/>
      <c r="R10" s="610" t="s">
        <v>187</v>
      </c>
      <c r="S10" s="611"/>
      <c r="T10" s="611"/>
      <c r="U10" s="611"/>
      <c r="V10" s="611"/>
      <c r="W10" s="611"/>
      <c r="X10" s="611"/>
      <c r="Y10" s="612"/>
      <c r="Z10" s="613" t="s">
        <v>187</v>
      </c>
      <c r="AA10" s="613"/>
      <c r="AB10" s="613"/>
      <c r="AC10" s="613"/>
      <c r="AD10" s="614" t="s">
        <v>246</v>
      </c>
      <c r="AE10" s="614"/>
      <c r="AF10" s="614"/>
      <c r="AG10" s="614"/>
      <c r="AH10" s="614"/>
      <c r="AI10" s="614"/>
      <c r="AJ10" s="614"/>
      <c r="AK10" s="614"/>
      <c r="AL10" s="615" t="s">
        <v>246</v>
      </c>
      <c r="AM10" s="616"/>
      <c r="AN10" s="616"/>
      <c r="AO10" s="617"/>
      <c r="AP10" s="607" t="s">
        <v>247</v>
      </c>
      <c r="AQ10" s="608"/>
      <c r="AR10" s="608"/>
      <c r="AS10" s="608"/>
      <c r="AT10" s="608"/>
      <c r="AU10" s="608"/>
      <c r="AV10" s="608"/>
      <c r="AW10" s="608"/>
      <c r="AX10" s="608"/>
      <c r="AY10" s="608"/>
      <c r="AZ10" s="608"/>
      <c r="BA10" s="608"/>
      <c r="BB10" s="608"/>
      <c r="BC10" s="608"/>
      <c r="BD10" s="608"/>
      <c r="BE10" s="608"/>
      <c r="BF10" s="609"/>
      <c r="BG10" s="610">
        <v>35619</v>
      </c>
      <c r="BH10" s="611"/>
      <c r="BI10" s="611"/>
      <c r="BJ10" s="611"/>
      <c r="BK10" s="611"/>
      <c r="BL10" s="611"/>
      <c r="BM10" s="611"/>
      <c r="BN10" s="612"/>
      <c r="BO10" s="613">
        <v>2.2000000000000002</v>
      </c>
      <c r="BP10" s="613"/>
      <c r="BQ10" s="613"/>
      <c r="BR10" s="613"/>
      <c r="BS10" s="614" t="s">
        <v>187</v>
      </c>
      <c r="BT10" s="614"/>
      <c r="BU10" s="614"/>
      <c r="BV10" s="614"/>
      <c r="BW10" s="614"/>
      <c r="BX10" s="614"/>
      <c r="BY10" s="614"/>
      <c r="BZ10" s="614"/>
      <c r="CA10" s="614"/>
      <c r="CB10" s="618"/>
      <c r="CD10" s="607" t="s">
        <v>248</v>
      </c>
      <c r="CE10" s="608"/>
      <c r="CF10" s="608"/>
      <c r="CG10" s="608"/>
      <c r="CH10" s="608"/>
      <c r="CI10" s="608"/>
      <c r="CJ10" s="608"/>
      <c r="CK10" s="608"/>
      <c r="CL10" s="608"/>
      <c r="CM10" s="608"/>
      <c r="CN10" s="608"/>
      <c r="CO10" s="608"/>
      <c r="CP10" s="608"/>
      <c r="CQ10" s="609"/>
      <c r="CR10" s="610" t="s">
        <v>246</v>
      </c>
      <c r="CS10" s="611"/>
      <c r="CT10" s="611"/>
      <c r="CU10" s="611"/>
      <c r="CV10" s="611"/>
      <c r="CW10" s="611"/>
      <c r="CX10" s="611"/>
      <c r="CY10" s="612"/>
      <c r="CZ10" s="613" t="s">
        <v>177</v>
      </c>
      <c r="DA10" s="613"/>
      <c r="DB10" s="613"/>
      <c r="DC10" s="613"/>
      <c r="DD10" s="619" t="s">
        <v>187</v>
      </c>
      <c r="DE10" s="611"/>
      <c r="DF10" s="611"/>
      <c r="DG10" s="611"/>
      <c r="DH10" s="611"/>
      <c r="DI10" s="611"/>
      <c r="DJ10" s="611"/>
      <c r="DK10" s="611"/>
      <c r="DL10" s="611"/>
      <c r="DM10" s="611"/>
      <c r="DN10" s="611"/>
      <c r="DO10" s="611"/>
      <c r="DP10" s="612"/>
      <c r="DQ10" s="619" t="s">
        <v>246</v>
      </c>
      <c r="DR10" s="611"/>
      <c r="DS10" s="611"/>
      <c r="DT10" s="611"/>
      <c r="DU10" s="611"/>
      <c r="DV10" s="611"/>
      <c r="DW10" s="611"/>
      <c r="DX10" s="611"/>
      <c r="DY10" s="611"/>
      <c r="DZ10" s="611"/>
      <c r="EA10" s="611"/>
      <c r="EB10" s="611"/>
      <c r="EC10" s="620"/>
    </row>
    <row r="11" spans="2:143" ht="11.25" customHeight="1" x14ac:dyDescent="0.2">
      <c r="B11" s="607" t="s">
        <v>249</v>
      </c>
      <c r="C11" s="608"/>
      <c r="D11" s="608"/>
      <c r="E11" s="608"/>
      <c r="F11" s="608"/>
      <c r="G11" s="608"/>
      <c r="H11" s="608"/>
      <c r="I11" s="608"/>
      <c r="J11" s="608"/>
      <c r="K11" s="608"/>
      <c r="L11" s="608"/>
      <c r="M11" s="608"/>
      <c r="N11" s="608"/>
      <c r="O11" s="608"/>
      <c r="P11" s="608"/>
      <c r="Q11" s="609"/>
      <c r="R11" s="610">
        <v>416739</v>
      </c>
      <c r="S11" s="611"/>
      <c r="T11" s="611"/>
      <c r="U11" s="611"/>
      <c r="V11" s="611"/>
      <c r="W11" s="611"/>
      <c r="X11" s="611"/>
      <c r="Y11" s="612"/>
      <c r="Z11" s="615">
        <v>2.9</v>
      </c>
      <c r="AA11" s="616"/>
      <c r="AB11" s="616"/>
      <c r="AC11" s="622"/>
      <c r="AD11" s="619">
        <v>416739</v>
      </c>
      <c r="AE11" s="611"/>
      <c r="AF11" s="611"/>
      <c r="AG11" s="611"/>
      <c r="AH11" s="611"/>
      <c r="AI11" s="611"/>
      <c r="AJ11" s="611"/>
      <c r="AK11" s="612"/>
      <c r="AL11" s="615">
        <v>9.4</v>
      </c>
      <c r="AM11" s="616"/>
      <c r="AN11" s="616"/>
      <c r="AO11" s="617"/>
      <c r="AP11" s="607" t="s">
        <v>250</v>
      </c>
      <c r="AQ11" s="608"/>
      <c r="AR11" s="608"/>
      <c r="AS11" s="608"/>
      <c r="AT11" s="608"/>
      <c r="AU11" s="608"/>
      <c r="AV11" s="608"/>
      <c r="AW11" s="608"/>
      <c r="AX11" s="608"/>
      <c r="AY11" s="608"/>
      <c r="AZ11" s="608"/>
      <c r="BA11" s="608"/>
      <c r="BB11" s="608"/>
      <c r="BC11" s="608"/>
      <c r="BD11" s="608"/>
      <c r="BE11" s="608"/>
      <c r="BF11" s="609"/>
      <c r="BG11" s="610">
        <v>34003</v>
      </c>
      <c r="BH11" s="611"/>
      <c r="BI11" s="611"/>
      <c r="BJ11" s="611"/>
      <c r="BK11" s="611"/>
      <c r="BL11" s="611"/>
      <c r="BM11" s="611"/>
      <c r="BN11" s="612"/>
      <c r="BO11" s="613">
        <v>2.1</v>
      </c>
      <c r="BP11" s="613"/>
      <c r="BQ11" s="613"/>
      <c r="BR11" s="613"/>
      <c r="BS11" s="614">
        <v>9639</v>
      </c>
      <c r="BT11" s="614"/>
      <c r="BU11" s="614"/>
      <c r="BV11" s="614"/>
      <c r="BW11" s="614"/>
      <c r="BX11" s="614"/>
      <c r="BY11" s="614"/>
      <c r="BZ11" s="614"/>
      <c r="CA11" s="614"/>
      <c r="CB11" s="618"/>
      <c r="CD11" s="607" t="s">
        <v>251</v>
      </c>
      <c r="CE11" s="608"/>
      <c r="CF11" s="608"/>
      <c r="CG11" s="608"/>
      <c r="CH11" s="608"/>
      <c r="CI11" s="608"/>
      <c r="CJ11" s="608"/>
      <c r="CK11" s="608"/>
      <c r="CL11" s="608"/>
      <c r="CM11" s="608"/>
      <c r="CN11" s="608"/>
      <c r="CO11" s="608"/>
      <c r="CP11" s="608"/>
      <c r="CQ11" s="609"/>
      <c r="CR11" s="610">
        <v>1024130</v>
      </c>
      <c r="CS11" s="611"/>
      <c r="CT11" s="611"/>
      <c r="CU11" s="611"/>
      <c r="CV11" s="611"/>
      <c r="CW11" s="611"/>
      <c r="CX11" s="611"/>
      <c r="CY11" s="612"/>
      <c r="CZ11" s="613">
        <v>7.4</v>
      </c>
      <c r="DA11" s="613"/>
      <c r="DB11" s="613"/>
      <c r="DC11" s="613"/>
      <c r="DD11" s="619">
        <v>475652</v>
      </c>
      <c r="DE11" s="611"/>
      <c r="DF11" s="611"/>
      <c r="DG11" s="611"/>
      <c r="DH11" s="611"/>
      <c r="DI11" s="611"/>
      <c r="DJ11" s="611"/>
      <c r="DK11" s="611"/>
      <c r="DL11" s="611"/>
      <c r="DM11" s="611"/>
      <c r="DN11" s="611"/>
      <c r="DO11" s="611"/>
      <c r="DP11" s="612"/>
      <c r="DQ11" s="619">
        <v>371153</v>
      </c>
      <c r="DR11" s="611"/>
      <c r="DS11" s="611"/>
      <c r="DT11" s="611"/>
      <c r="DU11" s="611"/>
      <c r="DV11" s="611"/>
      <c r="DW11" s="611"/>
      <c r="DX11" s="611"/>
      <c r="DY11" s="611"/>
      <c r="DZ11" s="611"/>
      <c r="EA11" s="611"/>
      <c r="EB11" s="611"/>
      <c r="EC11" s="620"/>
    </row>
    <row r="12" spans="2:143" ht="11.25" customHeight="1" x14ac:dyDescent="0.2">
      <c r="B12" s="607" t="s">
        <v>252</v>
      </c>
      <c r="C12" s="608"/>
      <c r="D12" s="608"/>
      <c r="E12" s="608"/>
      <c r="F12" s="608"/>
      <c r="G12" s="608"/>
      <c r="H12" s="608"/>
      <c r="I12" s="608"/>
      <c r="J12" s="608"/>
      <c r="K12" s="608"/>
      <c r="L12" s="608"/>
      <c r="M12" s="608"/>
      <c r="N12" s="608"/>
      <c r="O12" s="608"/>
      <c r="P12" s="608"/>
      <c r="Q12" s="609"/>
      <c r="R12" s="610">
        <v>11206</v>
      </c>
      <c r="S12" s="611"/>
      <c r="T12" s="611"/>
      <c r="U12" s="611"/>
      <c r="V12" s="611"/>
      <c r="W12" s="611"/>
      <c r="X12" s="611"/>
      <c r="Y12" s="612"/>
      <c r="Z12" s="613">
        <v>0.1</v>
      </c>
      <c r="AA12" s="613"/>
      <c r="AB12" s="613"/>
      <c r="AC12" s="613"/>
      <c r="AD12" s="614">
        <v>11206</v>
      </c>
      <c r="AE12" s="614"/>
      <c r="AF12" s="614"/>
      <c r="AG12" s="614"/>
      <c r="AH12" s="614"/>
      <c r="AI12" s="614"/>
      <c r="AJ12" s="614"/>
      <c r="AK12" s="614"/>
      <c r="AL12" s="615">
        <v>0.3</v>
      </c>
      <c r="AM12" s="616"/>
      <c r="AN12" s="616"/>
      <c r="AO12" s="617"/>
      <c r="AP12" s="607" t="s">
        <v>253</v>
      </c>
      <c r="AQ12" s="608"/>
      <c r="AR12" s="608"/>
      <c r="AS12" s="608"/>
      <c r="AT12" s="608"/>
      <c r="AU12" s="608"/>
      <c r="AV12" s="608"/>
      <c r="AW12" s="608"/>
      <c r="AX12" s="608"/>
      <c r="AY12" s="608"/>
      <c r="AZ12" s="608"/>
      <c r="BA12" s="608"/>
      <c r="BB12" s="608"/>
      <c r="BC12" s="608"/>
      <c r="BD12" s="608"/>
      <c r="BE12" s="608"/>
      <c r="BF12" s="609"/>
      <c r="BG12" s="610">
        <v>761257</v>
      </c>
      <c r="BH12" s="611"/>
      <c r="BI12" s="611"/>
      <c r="BJ12" s="611"/>
      <c r="BK12" s="611"/>
      <c r="BL12" s="611"/>
      <c r="BM12" s="611"/>
      <c r="BN12" s="612"/>
      <c r="BO12" s="613">
        <v>46.1</v>
      </c>
      <c r="BP12" s="613"/>
      <c r="BQ12" s="613"/>
      <c r="BR12" s="613"/>
      <c r="BS12" s="614" t="s">
        <v>187</v>
      </c>
      <c r="BT12" s="614"/>
      <c r="BU12" s="614"/>
      <c r="BV12" s="614"/>
      <c r="BW12" s="614"/>
      <c r="BX12" s="614"/>
      <c r="BY12" s="614"/>
      <c r="BZ12" s="614"/>
      <c r="CA12" s="614"/>
      <c r="CB12" s="618"/>
      <c r="CD12" s="607" t="s">
        <v>254</v>
      </c>
      <c r="CE12" s="608"/>
      <c r="CF12" s="608"/>
      <c r="CG12" s="608"/>
      <c r="CH12" s="608"/>
      <c r="CI12" s="608"/>
      <c r="CJ12" s="608"/>
      <c r="CK12" s="608"/>
      <c r="CL12" s="608"/>
      <c r="CM12" s="608"/>
      <c r="CN12" s="608"/>
      <c r="CO12" s="608"/>
      <c r="CP12" s="608"/>
      <c r="CQ12" s="609"/>
      <c r="CR12" s="610">
        <v>1437066</v>
      </c>
      <c r="CS12" s="611"/>
      <c r="CT12" s="611"/>
      <c r="CU12" s="611"/>
      <c r="CV12" s="611"/>
      <c r="CW12" s="611"/>
      <c r="CX12" s="611"/>
      <c r="CY12" s="612"/>
      <c r="CZ12" s="613">
        <v>10.3</v>
      </c>
      <c r="DA12" s="613"/>
      <c r="DB12" s="613"/>
      <c r="DC12" s="613"/>
      <c r="DD12" s="619">
        <v>4015</v>
      </c>
      <c r="DE12" s="611"/>
      <c r="DF12" s="611"/>
      <c r="DG12" s="611"/>
      <c r="DH12" s="611"/>
      <c r="DI12" s="611"/>
      <c r="DJ12" s="611"/>
      <c r="DK12" s="611"/>
      <c r="DL12" s="611"/>
      <c r="DM12" s="611"/>
      <c r="DN12" s="611"/>
      <c r="DO12" s="611"/>
      <c r="DP12" s="612"/>
      <c r="DQ12" s="619">
        <v>122562</v>
      </c>
      <c r="DR12" s="611"/>
      <c r="DS12" s="611"/>
      <c r="DT12" s="611"/>
      <c r="DU12" s="611"/>
      <c r="DV12" s="611"/>
      <c r="DW12" s="611"/>
      <c r="DX12" s="611"/>
      <c r="DY12" s="611"/>
      <c r="DZ12" s="611"/>
      <c r="EA12" s="611"/>
      <c r="EB12" s="611"/>
      <c r="EC12" s="620"/>
    </row>
    <row r="13" spans="2:143" ht="11.25" customHeight="1" x14ac:dyDescent="0.2">
      <c r="B13" s="607" t="s">
        <v>255</v>
      </c>
      <c r="C13" s="608"/>
      <c r="D13" s="608"/>
      <c r="E13" s="608"/>
      <c r="F13" s="608"/>
      <c r="G13" s="608"/>
      <c r="H13" s="608"/>
      <c r="I13" s="608"/>
      <c r="J13" s="608"/>
      <c r="K13" s="608"/>
      <c r="L13" s="608"/>
      <c r="M13" s="608"/>
      <c r="N13" s="608"/>
      <c r="O13" s="608"/>
      <c r="P13" s="608"/>
      <c r="Q13" s="609"/>
      <c r="R13" s="610" t="s">
        <v>246</v>
      </c>
      <c r="S13" s="611"/>
      <c r="T13" s="611"/>
      <c r="U13" s="611"/>
      <c r="V13" s="611"/>
      <c r="W13" s="611"/>
      <c r="X13" s="611"/>
      <c r="Y13" s="612"/>
      <c r="Z13" s="613" t="s">
        <v>187</v>
      </c>
      <c r="AA13" s="613"/>
      <c r="AB13" s="613"/>
      <c r="AC13" s="613"/>
      <c r="AD13" s="614" t="s">
        <v>177</v>
      </c>
      <c r="AE13" s="614"/>
      <c r="AF13" s="614"/>
      <c r="AG13" s="614"/>
      <c r="AH13" s="614"/>
      <c r="AI13" s="614"/>
      <c r="AJ13" s="614"/>
      <c r="AK13" s="614"/>
      <c r="AL13" s="615" t="s">
        <v>187</v>
      </c>
      <c r="AM13" s="616"/>
      <c r="AN13" s="616"/>
      <c r="AO13" s="617"/>
      <c r="AP13" s="607" t="s">
        <v>256</v>
      </c>
      <c r="AQ13" s="608"/>
      <c r="AR13" s="608"/>
      <c r="AS13" s="608"/>
      <c r="AT13" s="608"/>
      <c r="AU13" s="608"/>
      <c r="AV13" s="608"/>
      <c r="AW13" s="608"/>
      <c r="AX13" s="608"/>
      <c r="AY13" s="608"/>
      <c r="AZ13" s="608"/>
      <c r="BA13" s="608"/>
      <c r="BB13" s="608"/>
      <c r="BC13" s="608"/>
      <c r="BD13" s="608"/>
      <c r="BE13" s="608"/>
      <c r="BF13" s="609"/>
      <c r="BG13" s="610">
        <v>754511</v>
      </c>
      <c r="BH13" s="611"/>
      <c r="BI13" s="611"/>
      <c r="BJ13" s="611"/>
      <c r="BK13" s="611"/>
      <c r="BL13" s="611"/>
      <c r="BM13" s="611"/>
      <c r="BN13" s="612"/>
      <c r="BO13" s="613">
        <v>45.7</v>
      </c>
      <c r="BP13" s="613"/>
      <c r="BQ13" s="613"/>
      <c r="BR13" s="613"/>
      <c r="BS13" s="614" t="s">
        <v>246</v>
      </c>
      <c r="BT13" s="614"/>
      <c r="BU13" s="614"/>
      <c r="BV13" s="614"/>
      <c r="BW13" s="614"/>
      <c r="BX13" s="614"/>
      <c r="BY13" s="614"/>
      <c r="BZ13" s="614"/>
      <c r="CA13" s="614"/>
      <c r="CB13" s="618"/>
      <c r="CD13" s="607" t="s">
        <v>257</v>
      </c>
      <c r="CE13" s="608"/>
      <c r="CF13" s="608"/>
      <c r="CG13" s="608"/>
      <c r="CH13" s="608"/>
      <c r="CI13" s="608"/>
      <c r="CJ13" s="608"/>
      <c r="CK13" s="608"/>
      <c r="CL13" s="608"/>
      <c r="CM13" s="608"/>
      <c r="CN13" s="608"/>
      <c r="CO13" s="608"/>
      <c r="CP13" s="608"/>
      <c r="CQ13" s="609"/>
      <c r="CR13" s="610">
        <v>750606</v>
      </c>
      <c r="CS13" s="611"/>
      <c r="CT13" s="611"/>
      <c r="CU13" s="611"/>
      <c r="CV13" s="611"/>
      <c r="CW13" s="611"/>
      <c r="CX13" s="611"/>
      <c r="CY13" s="612"/>
      <c r="CZ13" s="613">
        <v>5.4</v>
      </c>
      <c r="DA13" s="613"/>
      <c r="DB13" s="613"/>
      <c r="DC13" s="613"/>
      <c r="DD13" s="619">
        <v>529681</v>
      </c>
      <c r="DE13" s="611"/>
      <c r="DF13" s="611"/>
      <c r="DG13" s="611"/>
      <c r="DH13" s="611"/>
      <c r="DI13" s="611"/>
      <c r="DJ13" s="611"/>
      <c r="DK13" s="611"/>
      <c r="DL13" s="611"/>
      <c r="DM13" s="611"/>
      <c r="DN13" s="611"/>
      <c r="DO13" s="611"/>
      <c r="DP13" s="612"/>
      <c r="DQ13" s="619">
        <v>469256</v>
      </c>
      <c r="DR13" s="611"/>
      <c r="DS13" s="611"/>
      <c r="DT13" s="611"/>
      <c r="DU13" s="611"/>
      <c r="DV13" s="611"/>
      <c r="DW13" s="611"/>
      <c r="DX13" s="611"/>
      <c r="DY13" s="611"/>
      <c r="DZ13" s="611"/>
      <c r="EA13" s="611"/>
      <c r="EB13" s="611"/>
      <c r="EC13" s="620"/>
    </row>
    <row r="14" spans="2:143" ht="11.25" customHeight="1" x14ac:dyDescent="0.2">
      <c r="B14" s="607" t="s">
        <v>258</v>
      </c>
      <c r="C14" s="608"/>
      <c r="D14" s="608"/>
      <c r="E14" s="608"/>
      <c r="F14" s="608"/>
      <c r="G14" s="608"/>
      <c r="H14" s="608"/>
      <c r="I14" s="608"/>
      <c r="J14" s="608"/>
      <c r="K14" s="608"/>
      <c r="L14" s="608"/>
      <c r="M14" s="608"/>
      <c r="N14" s="608"/>
      <c r="O14" s="608"/>
      <c r="P14" s="608"/>
      <c r="Q14" s="609"/>
      <c r="R14" s="610" t="s">
        <v>187</v>
      </c>
      <c r="S14" s="611"/>
      <c r="T14" s="611"/>
      <c r="U14" s="611"/>
      <c r="V14" s="611"/>
      <c r="W14" s="611"/>
      <c r="X14" s="611"/>
      <c r="Y14" s="612"/>
      <c r="Z14" s="613" t="s">
        <v>187</v>
      </c>
      <c r="AA14" s="613"/>
      <c r="AB14" s="613"/>
      <c r="AC14" s="613"/>
      <c r="AD14" s="614" t="s">
        <v>187</v>
      </c>
      <c r="AE14" s="614"/>
      <c r="AF14" s="614"/>
      <c r="AG14" s="614"/>
      <c r="AH14" s="614"/>
      <c r="AI14" s="614"/>
      <c r="AJ14" s="614"/>
      <c r="AK14" s="614"/>
      <c r="AL14" s="615" t="s">
        <v>187</v>
      </c>
      <c r="AM14" s="616"/>
      <c r="AN14" s="616"/>
      <c r="AO14" s="617"/>
      <c r="AP14" s="607" t="s">
        <v>259</v>
      </c>
      <c r="AQ14" s="608"/>
      <c r="AR14" s="608"/>
      <c r="AS14" s="608"/>
      <c r="AT14" s="608"/>
      <c r="AU14" s="608"/>
      <c r="AV14" s="608"/>
      <c r="AW14" s="608"/>
      <c r="AX14" s="608"/>
      <c r="AY14" s="608"/>
      <c r="AZ14" s="608"/>
      <c r="BA14" s="608"/>
      <c r="BB14" s="608"/>
      <c r="BC14" s="608"/>
      <c r="BD14" s="608"/>
      <c r="BE14" s="608"/>
      <c r="BF14" s="609"/>
      <c r="BG14" s="610">
        <v>78564</v>
      </c>
      <c r="BH14" s="611"/>
      <c r="BI14" s="611"/>
      <c r="BJ14" s="611"/>
      <c r="BK14" s="611"/>
      <c r="BL14" s="611"/>
      <c r="BM14" s="611"/>
      <c r="BN14" s="612"/>
      <c r="BO14" s="613">
        <v>4.8</v>
      </c>
      <c r="BP14" s="613"/>
      <c r="BQ14" s="613"/>
      <c r="BR14" s="613"/>
      <c r="BS14" s="614" t="s">
        <v>246</v>
      </c>
      <c r="BT14" s="614"/>
      <c r="BU14" s="614"/>
      <c r="BV14" s="614"/>
      <c r="BW14" s="614"/>
      <c r="BX14" s="614"/>
      <c r="BY14" s="614"/>
      <c r="BZ14" s="614"/>
      <c r="CA14" s="614"/>
      <c r="CB14" s="618"/>
      <c r="CD14" s="607" t="s">
        <v>260</v>
      </c>
      <c r="CE14" s="608"/>
      <c r="CF14" s="608"/>
      <c r="CG14" s="608"/>
      <c r="CH14" s="608"/>
      <c r="CI14" s="608"/>
      <c r="CJ14" s="608"/>
      <c r="CK14" s="608"/>
      <c r="CL14" s="608"/>
      <c r="CM14" s="608"/>
      <c r="CN14" s="608"/>
      <c r="CO14" s="608"/>
      <c r="CP14" s="608"/>
      <c r="CQ14" s="609"/>
      <c r="CR14" s="610">
        <v>336985</v>
      </c>
      <c r="CS14" s="611"/>
      <c r="CT14" s="611"/>
      <c r="CU14" s="611"/>
      <c r="CV14" s="611"/>
      <c r="CW14" s="611"/>
      <c r="CX14" s="611"/>
      <c r="CY14" s="612"/>
      <c r="CZ14" s="613">
        <v>2.4</v>
      </c>
      <c r="DA14" s="613"/>
      <c r="DB14" s="613"/>
      <c r="DC14" s="613"/>
      <c r="DD14" s="619">
        <v>44005</v>
      </c>
      <c r="DE14" s="611"/>
      <c r="DF14" s="611"/>
      <c r="DG14" s="611"/>
      <c r="DH14" s="611"/>
      <c r="DI14" s="611"/>
      <c r="DJ14" s="611"/>
      <c r="DK14" s="611"/>
      <c r="DL14" s="611"/>
      <c r="DM14" s="611"/>
      <c r="DN14" s="611"/>
      <c r="DO14" s="611"/>
      <c r="DP14" s="612"/>
      <c r="DQ14" s="619">
        <v>322879</v>
      </c>
      <c r="DR14" s="611"/>
      <c r="DS14" s="611"/>
      <c r="DT14" s="611"/>
      <c r="DU14" s="611"/>
      <c r="DV14" s="611"/>
      <c r="DW14" s="611"/>
      <c r="DX14" s="611"/>
      <c r="DY14" s="611"/>
      <c r="DZ14" s="611"/>
      <c r="EA14" s="611"/>
      <c r="EB14" s="611"/>
      <c r="EC14" s="620"/>
    </row>
    <row r="15" spans="2:143" ht="11.25" customHeight="1" x14ac:dyDescent="0.2">
      <c r="B15" s="607" t="s">
        <v>261</v>
      </c>
      <c r="C15" s="608"/>
      <c r="D15" s="608"/>
      <c r="E15" s="608"/>
      <c r="F15" s="608"/>
      <c r="G15" s="608"/>
      <c r="H15" s="608"/>
      <c r="I15" s="608"/>
      <c r="J15" s="608"/>
      <c r="K15" s="608"/>
      <c r="L15" s="608"/>
      <c r="M15" s="608"/>
      <c r="N15" s="608"/>
      <c r="O15" s="608"/>
      <c r="P15" s="608"/>
      <c r="Q15" s="609"/>
      <c r="R15" s="610" t="s">
        <v>187</v>
      </c>
      <c r="S15" s="611"/>
      <c r="T15" s="611"/>
      <c r="U15" s="611"/>
      <c r="V15" s="611"/>
      <c r="W15" s="611"/>
      <c r="X15" s="611"/>
      <c r="Y15" s="612"/>
      <c r="Z15" s="613" t="s">
        <v>187</v>
      </c>
      <c r="AA15" s="613"/>
      <c r="AB15" s="613"/>
      <c r="AC15" s="613"/>
      <c r="AD15" s="614" t="s">
        <v>187</v>
      </c>
      <c r="AE15" s="614"/>
      <c r="AF15" s="614"/>
      <c r="AG15" s="614"/>
      <c r="AH15" s="614"/>
      <c r="AI15" s="614"/>
      <c r="AJ15" s="614"/>
      <c r="AK15" s="614"/>
      <c r="AL15" s="615" t="s">
        <v>187</v>
      </c>
      <c r="AM15" s="616"/>
      <c r="AN15" s="616"/>
      <c r="AO15" s="617"/>
      <c r="AP15" s="607" t="s">
        <v>262</v>
      </c>
      <c r="AQ15" s="608"/>
      <c r="AR15" s="608"/>
      <c r="AS15" s="608"/>
      <c r="AT15" s="608"/>
      <c r="AU15" s="608"/>
      <c r="AV15" s="608"/>
      <c r="AW15" s="608"/>
      <c r="AX15" s="608"/>
      <c r="AY15" s="608"/>
      <c r="AZ15" s="608"/>
      <c r="BA15" s="608"/>
      <c r="BB15" s="608"/>
      <c r="BC15" s="608"/>
      <c r="BD15" s="608"/>
      <c r="BE15" s="608"/>
      <c r="BF15" s="609"/>
      <c r="BG15" s="610">
        <v>106983</v>
      </c>
      <c r="BH15" s="611"/>
      <c r="BI15" s="611"/>
      <c r="BJ15" s="611"/>
      <c r="BK15" s="611"/>
      <c r="BL15" s="611"/>
      <c r="BM15" s="611"/>
      <c r="BN15" s="612"/>
      <c r="BO15" s="613">
        <v>6.5</v>
      </c>
      <c r="BP15" s="613"/>
      <c r="BQ15" s="613"/>
      <c r="BR15" s="613"/>
      <c r="BS15" s="614" t="s">
        <v>187</v>
      </c>
      <c r="BT15" s="614"/>
      <c r="BU15" s="614"/>
      <c r="BV15" s="614"/>
      <c r="BW15" s="614"/>
      <c r="BX15" s="614"/>
      <c r="BY15" s="614"/>
      <c r="BZ15" s="614"/>
      <c r="CA15" s="614"/>
      <c r="CB15" s="618"/>
      <c r="CD15" s="607" t="s">
        <v>263</v>
      </c>
      <c r="CE15" s="608"/>
      <c r="CF15" s="608"/>
      <c r="CG15" s="608"/>
      <c r="CH15" s="608"/>
      <c r="CI15" s="608"/>
      <c r="CJ15" s="608"/>
      <c r="CK15" s="608"/>
      <c r="CL15" s="608"/>
      <c r="CM15" s="608"/>
      <c r="CN15" s="608"/>
      <c r="CO15" s="608"/>
      <c r="CP15" s="608"/>
      <c r="CQ15" s="609"/>
      <c r="CR15" s="610">
        <v>2333125</v>
      </c>
      <c r="CS15" s="611"/>
      <c r="CT15" s="611"/>
      <c r="CU15" s="611"/>
      <c r="CV15" s="611"/>
      <c r="CW15" s="611"/>
      <c r="CX15" s="611"/>
      <c r="CY15" s="612"/>
      <c r="CZ15" s="613">
        <v>16.8</v>
      </c>
      <c r="DA15" s="613"/>
      <c r="DB15" s="613"/>
      <c r="DC15" s="613"/>
      <c r="DD15" s="619">
        <v>1466541</v>
      </c>
      <c r="DE15" s="611"/>
      <c r="DF15" s="611"/>
      <c r="DG15" s="611"/>
      <c r="DH15" s="611"/>
      <c r="DI15" s="611"/>
      <c r="DJ15" s="611"/>
      <c r="DK15" s="611"/>
      <c r="DL15" s="611"/>
      <c r="DM15" s="611"/>
      <c r="DN15" s="611"/>
      <c r="DO15" s="611"/>
      <c r="DP15" s="612"/>
      <c r="DQ15" s="619">
        <v>910811</v>
      </c>
      <c r="DR15" s="611"/>
      <c r="DS15" s="611"/>
      <c r="DT15" s="611"/>
      <c r="DU15" s="611"/>
      <c r="DV15" s="611"/>
      <c r="DW15" s="611"/>
      <c r="DX15" s="611"/>
      <c r="DY15" s="611"/>
      <c r="DZ15" s="611"/>
      <c r="EA15" s="611"/>
      <c r="EB15" s="611"/>
      <c r="EC15" s="620"/>
    </row>
    <row r="16" spans="2:143" ht="11.25" customHeight="1" x14ac:dyDescent="0.2">
      <c r="B16" s="607" t="s">
        <v>264</v>
      </c>
      <c r="C16" s="608"/>
      <c r="D16" s="608"/>
      <c r="E16" s="608"/>
      <c r="F16" s="608"/>
      <c r="G16" s="608"/>
      <c r="H16" s="608"/>
      <c r="I16" s="608"/>
      <c r="J16" s="608"/>
      <c r="K16" s="608"/>
      <c r="L16" s="608"/>
      <c r="M16" s="608"/>
      <c r="N16" s="608"/>
      <c r="O16" s="608"/>
      <c r="P16" s="608"/>
      <c r="Q16" s="609"/>
      <c r="R16" s="610">
        <v>4343</v>
      </c>
      <c r="S16" s="611"/>
      <c r="T16" s="611"/>
      <c r="U16" s="611"/>
      <c r="V16" s="611"/>
      <c r="W16" s="611"/>
      <c r="X16" s="611"/>
      <c r="Y16" s="612"/>
      <c r="Z16" s="613">
        <v>0</v>
      </c>
      <c r="AA16" s="613"/>
      <c r="AB16" s="613"/>
      <c r="AC16" s="613"/>
      <c r="AD16" s="614">
        <v>4343</v>
      </c>
      <c r="AE16" s="614"/>
      <c r="AF16" s="614"/>
      <c r="AG16" s="614"/>
      <c r="AH16" s="614"/>
      <c r="AI16" s="614"/>
      <c r="AJ16" s="614"/>
      <c r="AK16" s="614"/>
      <c r="AL16" s="615">
        <v>0.1</v>
      </c>
      <c r="AM16" s="616"/>
      <c r="AN16" s="616"/>
      <c r="AO16" s="617"/>
      <c r="AP16" s="607" t="s">
        <v>265</v>
      </c>
      <c r="AQ16" s="608"/>
      <c r="AR16" s="608"/>
      <c r="AS16" s="608"/>
      <c r="AT16" s="608"/>
      <c r="AU16" s="608"/>
      <c r="AV16" s="608"/>
      <c r="AW16" s="608"/>
      <c r="AX16" s="608"/>
      <c r="AY16" s="608"/>
      <c r="AZ16" s="608"/>
      <c r="BA16" s="608"/>
      <c r="BB16" s="608"/>
      <c r="BC16" s="608"/>
      <c r="BD16" s="608"/>
      <c r="BE16" s="608"/>
      <c r="BF16" s="609"/>
      <c r="BG16" s="610" t="s">
        <v>187</v>
      </c>
      <c r="BH16" s="611"/>
      <c r="BI16" s="611"/>
      <c r="BJ16" s="611"/>
      <c r="BK16" s="611"/>
      <c r="BL16" s="611"/>
      <c r="BM16" s="611"/>
      <c r="BN16" s="612"/>
      <c r="BO16" s="613" t="s">
        <v>177</v>
      </c>
      <c r="BP16" s="613"/>
      <c r="BQ16" s="613"/>
      <c r="BR16" s="613"/>
      <c r="BS16" s="614" t="s">
        <v>187</v>
      </c>
      <c r="BT16" s="614"/>
      <c r="BU16" s="614"/>
      <c r="BV16" s="614"/>
      <c r="BW16" s="614"/>
      <c r="BX16" s="614"/>
      <c r="BY16" s="614"/>
      <c r="BZ16" s="614"/>
      <c r="CA16" s="614"/>
      <c r="CB16" s="618"/>
      <c r="CD16" s="607" t="s">
        <v>266</v>
      </c>
      <c r="CE16" s="608"/>
      <c r="CF16" s="608"/>
      <c r="CG16" s="608"/>
      <c r="CH16" s="608"/>
      <c r="CI16" s="608"/>
      <c r="CJ16" s="608"/>
      <c r="CK16" s="608"/>
      <c r="CL16" s="608"/>
      <c r="CM16" s="608"/>
      <c r="CN16" s="608"/>
      <c r="CO16" s="608"/>
      <c r="CP16" s="608"/>
      <c r="CQ16" s="609"/>
      <c r="CR16" s="610">
        <v>29506</v>
      </c>
      <c r="CS16" s="611"/>
      <c r="CT16" s="611"/>
      <c r="CU16" s="611"/>
      <c r="CV16" s="611"/>
      <c r="CW16" s="611"/>
      <c r="CX16" s="611"/>
      <c r="CY16" s="612"/>
      <c r="CZ16" s="613">
        <v>0.2</v>
      </c>
      <c r="DA16" s="613"/>
      <c r="DB16" s="613"/>
      <c r="DC16" s="613"/>
      <c r="DD16" s="619" t="s">
        <v>177</v>
      </c>
      <c r="DE16" s="611"/>
      <c r="DF16" s="611"/>
      <c r="DG16" s="611"/>
      <c r="DH16" s="611"/>
      <c r="DI16" s="611"/>
      <c r="DJ16" s="611"/>
      <c r="DK16" s="611"/>
      <c r="DL16" s="611"/>
      <c r="DM16" s="611"/>
      <c r="DN16" s="611"/>
      <c r="DO16" s="611"/>
      <c r="DP16" s="612"/>
      <c r="DQ16" s="619">
        <v>13846</v>
      </c>
      <c r="DR16" s="611"/>
      <c r="DS16" s="611"/>
      <c r="DT16" s="611"/>
      <c r="DU16" s="611"/>
      <c r="DV16" s="611"/>
      <c r="DW16" s="611"/>
      <c r="DX16" s="611"/>
      <c r="DY16" s="611"/>
      <c r="DZ16" s="611"/>
      <c r="EA16" s="611"/>
      <c r="EB16" s="611"/>
      <c r="EC16" s="620"/>
    </row>
    <row r="17" spans="2:133" ht="11.25" customHeight="1" x14ac:dyDescent="0.2">
      <c r="B17" s="607" t="s">
        <v>267</v>
      </c>
      <c r="C17" s="608"/>
      <c r="D17" s="608"/>
      <c r="E17" s="608"/>
      <c r="F17" s="608"/>
      <c r="G17" s="608"/>
      <c r="H17" s="608"/>
      <c r="I17" s="608"/>
      <c r="J17" s="608"/>
      <c r="K17" s="608"/>
      <c r="L17" s="608"/>
      <c r="M17" s="608"/>
      <c r="N17" s="608"/>
      <c r="O17" s="608"/>
      <c r="P17" s="608"/>
      <c r="Q17" s="609"/>
      <c r="R17" s="610">
        <v>22489</v>
      </c>
      <c r="S17" s="611"/>
      <c r="T17" s="611"/>
      <c r="U17" s="611"/>
      <c r="V17" s="611"/>
      <c r="W17" s="611"/>
      <c r="X17" s="611"/>
      <c r="Y17" s="612"/>
      <c r="Z17" s="613">
        <v>0.2</v>
      </c>
      <c r="AA17" s="613"/>
      <c r="AB17" s="613"/>
      <c r="AC17" s="613"/>
      <c r="AD17" s="614">
        <v>22489</v>
      </c>
      <c r="AE17" s="614"/>
      <c r="AF17" s="614"/>
      <c r="AG17" s="614"/>
      <c r="AH17" s="614"/>
      <c r="AI17" s="614"/>
      <c r="AJ17" s="614"/>
      <c r="AK17" s="614"/>
      <c r="AL17" s="615">
        <v>0.5</v>
      </c>
      <c r="AM17" s="616"/>
      <c r="AN17" s="616"/>
      <c r="AO17" s="617"/>
      <c r="AP17" s="607" t="s">
        <v>268</v>
      </c>
      <c r="AQ17" s="608"/>
      <c r="AR17" s="608"/>
      <c r="AS17" s="608"/>
      <c r="AT17" s="608"/>
      <c r="AU17" s="608"/>
      <c r="AV17" s="608"/>
      <c r="AW17" s="608"/>
      <c r="AX17" s="608"/>
      <c r="AY17" s="608"/>
      <c r="AZ17" s="608"/>
      <c r="BA17" s="608"/>
      <c r="BB17" s="608"/>
      <c r="BC17" s="608"/>
      <c r="BD17" s="608"/>
      <c r="BE17" s="608"/>
      <c r="BF17" s="609"/>
      <c r="BG17" s="610" t="s">
        <v>187</v>
      </c>
      <c r="BH17" s="611"/>
      <c r="BI17" s="611"/>
      <c r="BJ17" s="611"/>
      <c r="BK17" s="611"/>
      <c r="BL17" s="611"/>
      <c r="BM17" s="611"/>
      <c r="BN17" s="612"/>
      <c r="BO17" s="613" t="s">
        <v>187</v>
      </c>
      <c r="BP17" s="613"/>
      <c r="BQ17" s="613"/>
      <c r="BR17" s="613"/>
      <c r="BS17" s="614" t="s">
        <v>246</v>
      </c>
      <c r="BT17" s="614"/>
      <c r="BU17" s="614"/>
      <c r="BV17" s="614"/>
      <c r="BW17" s="614"/>
      <c r="BX17" s="614"/>
      <c r="BY17" s="614"/>
      <c r="BZ17" s="614"/>
      <c r="CA17" s="614"/>
      <c r="CB17" s="618"/>
      <c r="CD17" s="607" t="s">
        <v>269</v>
      </c>
      <c r="CE17" s="608"/>
      <c r="CF17" s="608"/>
      <c r="CG17" s="608"/>
      <c r="CH17" s="608"/>
      <c r="CI17" s="608"/>
      <c r="CJ17" s="608"/>
      <c r="CK17" s="608"/>
      <c r="CL17" s="608"/>
      <c r="CM17" s="608"/>
      <c r="CN17" s="608"/>
      <c r="CO17" s="608"/>
      <c r="CP17" s="608"/>
      <c r="CQ17" s="609"/>
      <c r="CR17" s="610">
        <v>614557</v>
      </c>
      <c r="CS17" s="611"/>
      <c r="CT17" s="611"/>
      <c r="CU17" s="611"/>
      <c r="CV17" s="611"/>
      <c r="CW17" s="611"/>
      <c r="CX17" s="611"/>
      <c r="CY17" s="612"/>
      <c r="CZ17" s="613">
        <v>4.4000000000000004</v>
      </c>
      <c r="DA17" s="613"/>
      <c r="DB17" s="613"/>
      <c r="DC17" s="613"/>
      <c r="DD17" s="619" t="s">
        <v>177</v>
      </c>
      <c r="DE17" s="611"/>
      <c r="DF17" s="611"/>
      <c r="DG17" s="611"/>
      <c r="DH17" s="611"/>
      <c r="DI17" s="611"/>
      <c r="DJ17" s="611"/>
      <c r="DK17" s="611"/>
      <c r="DL17" s="611"/>
      <c r="DM17" s="611"/>
      <c r="DN17" s="611"/>
      <c r="DO17" s="611"/>
      <c r="DP17" s="612"/>
      <c r="DQ17" s="619">
        <v>591905</v>
      </c>
      <c r="DR17" s="611"/>
      <c r="DS17" s="611"/>
      <c r="DT17" s="611"/>
      <c r="DU17" s="611"/>
      <c r="DV17" s="611"/>
      <c r="DW17" s="611"/>
      <c r="DX17" s="611"/>
      <c r="DY17" s="611"/>
      <c r="DZ17" s="611"/>
      <c r="EA17" s="611"/>
      <c r="EB17" s="611"/>
      <c r="EC17" s="620"/>
    </row>
    <row r="18" spans="2:133" ht="11.25" customHeight="1" x14ac:dyDescent="0.2">
      <c r="B18" s="607" t="s">
        <v>270</v>
      </c>
      <c r="C18" s="608"/>
      <c r="D18" s="608"/>
      <c r="E18" s="608"/>
      <c r="F18" s="608"/>
      <c r="G18" s="608"/>
      <c r="H18" s="608"/>
      <c r="I18" s="608"/>
      <c r="J18" s="608"/>
      <c r="K18" s="608"/>
      <c r="L18" s="608"/>
      <c r="M18" s="608"/>
      <c r="N18" s="608"/>
      <c r="O18" s="608"/>
      <c r="P18" s="608"/>
      <c r="Q18" s="609"/>
      <c r="R18" s="610">
        <v>14086</v>
      </c>
      <c r="S18" s="611"/>
      <c r="T18" s="611"/>
      <c r="U18" s="611"/>
      <c r="V18" s="611"/>
      <c r="W18" s="611"/>
      <c r="X18" s="611"/>
      <c r="Y18" s="612"/>
      <c r="Z18" s="613">
        <v>0.1</v>
      </c>
      <c r="AA18" s="613"/>
      <c r="AB18" s="613"/>
      <c r="AC18" s="613"/>
      <c r="AD18" s="614">
        <v>14086</v>
      </c>
      <c r="AE18" s="614"/>
      <c r="AF18" s="614"/>
      <c r="AG18" s="614"/>
      <c r="AH18" s="614"/>
      <c r="AI18" s="614"/>
      <c r="AJ18" s="614"/>
      <c r="AK18" s="614"/>
      <c r="AL18" s="615">
        <v>0.3</v>
      </c>
      <c r="AM18" s="616"/>
      <c r="AN18" s="616"/>
      <c r="AO18" s="617"/>
      <c r="AP18" s="607" t="s">
        <v>271</v>
      </c>
      <c r="AQ18" s="608"/>
      <c r="AR18" s="608"/>
      <c r="AS18" s="608"/>
      <c r="AT18" s="608"/>
      <c r="AU18" s="608"/>
      <c r="AV18" s="608"/>
      <c r="AW18" s="608"/>
      <c r="AX18" s="608"/>
      <c r="AY18" s="608"/>
      <c r="AZ18" s="608"/>
      <c r="BA18" s="608"/>
      <c r="BB18" s="608"/>
      <c r="BC18" s="608"/>
      <c r="BD18" s="608"/>
      <c r="BE18" s="608"/>
      <c r="BF18" s="609"/>
      <c r="BG18" s="610" t="s">
        <v>177</v>
      </c>
      <c r="BH18" s="611"/>
      <c r="BI18" s="611"/>
      <c r="BJ18" s="611"/>
      <c r="BK18" s="611"/>
      <c r="BL18" s="611"/>
      <c r="BM18" s="611"/>
      <c r="BN18" s="612"/>
      <c r="BO18" s="613" t="s">
        <v>187</v>
      </c>
      <c r="BP18" s="613"/>
      <c r="BQ18" s="613"/>
      <c r="BR18" s="613"/>
      <c r="BS18" s="614" t="s">
        <v>187</v>
      </c>
      <c r="BT18" s="614"/>
      <c r="BU18" s="614"/>
      <c r="BV18" s="614"/>
      <c r="BW18" s="614"/>
      <c r="BX18" s="614"/>
      <c r="BY18" s="614"/>
      <c r="BZ18" s="614"/>
      <c r="CA18" s="614"/>
      <c r="CB18" s="618"/>
      <c r="CD18" s="607" t="s">
        <v>272</v>
      </c>
      <c r="CE18" s="608"/>
      <c r="CF18" s="608"/>
      <c r="CG18" s="608"/>
      <c r="CH18" s="608"/>
      <c r="CI18" s="608"/>
      <c r="CJ18" s="608"/>
      <c r="CK18" s="608"/>
      <c r="CL18" s="608"/>
      <c r="CM18" s="608"/>
      <c r="CN18" s="608"/>
      <c r="CO18" s="608"/>
      <c r="CP18" s="608"/>
      <c r="CQ18" s="609"/>
      <c r="CR18" s="610" t="s">
        <v>187</v>
      </c>
      <c r="CS18" s="611"/>
      <c r="CT18" s="611"/>
      <c r="CU18" s="611"/>
      <c r="CV18" s="611"/>
      <c r="CW18" s="611"/>
      <c r="CX18" s="611"/>
      <c r="CY18" s="612"/>
      <c r="CZ18" s="613" t="s">
        <v>177</v>
      </c>
      <c r="DA18" s="613"/>
      <c r="DB18" s="613"/>
      <c r="DC18" s="613"/>
      <c r="DD18" s="619" t="s">
        <v>187</v>
      </c>
      <c r="DE18" s="611"/>
      <c r="DF18" s="611"/>
      <c r="DG18" s="611"/>
      <c r="DH18" s="611"/>
      <c r="DI18" s="611"/>
      <c r="DJ18" s="611"/>
      <c r="DK18" s="611"/>
      <c r="DL18" s="611"/>
      <c r="DM18" s="611"/>
      <c r="DN18" s="611"/>
      <c r="DO18" s="611"/>
      <c r="DP18" s="612"/>
      <c r="DQ18" s="619" t="s">
        <v>187</v>
      </c>
      <c r="DR18" s="611"/>
      <c r="DS18" s="611"/>
      <c r="DT18" s="611"/>
      <c r="DU18" s="611"/>
      <c r="DV18" s="611"/>
      <c r="DW18" s="611"/>
      <c r="DX18" s="611"/>
      <c r="DY18" s="611"/>
      <c r="DZ18" s="611"/>
      <c r="EA18" s="611"/>
      <c r="EB18" s="611"/>
      <c r="EC18" s="620"/>
    </row>
    <row r="19" spans="2:133" ht="11.25" customHeight="1" x14ac:dyDescent="0.2">
      <c r="B19" s="607" t="s">
        <v>273</v>
      </c>
      <c r="C19" s="608"/>
      <c r="D19" s="608"/>
      <c r="E19" s="608"/>
      <c r="F19" s="608"/>
      <c r="G19" s="608"/>
      <c r="H19" s="608"/>
      <c r="I19" s="608"/>
      <c r="J19" s="608"/>
      <c r="K19" s="608"/>
      <c r="L19" s="608"/>
      <c r="M19" s="608"/>
      <c r="N19" s="608"/>
      <c r="O19" s="608"/>
      <c r="P19" s="608"/>
      <c r="Q19" s="609"/>
      <c r="R19" s="610">
        <v>13241</v>
      </c>
      <c r="S19" s="611"/>
      <c r="T19" s="611"/>
      <c r="U19" s="611"/>
      <c r="V19" s="611"/>
      <c r="W19" s="611"/>
      <c r="X19" s="611"/>
      <c r="Y19" s="612"/>
      <c r="Z19" s="613">
        <v>0.1</v>
      </c>
      <c r="AA19" s="613"/>
      <c r="AB19" s="613"/>
      <c r="AC19" s="613"/>
      <c r="AD19" s="614">
        <v>13241</v>
      </c>
      <c r="AE19" s="614"/>
      <c r="AF19" s="614"/>
      <c r="AG19" s="614"/>
      <c r="AH19" s="614"/>
      <c r="AI19" s="614"/>
      <c r="AJ19" s="614"/>
      <c r="AK19" s="614"/>
      <c r="AL19" s="615">
        <v>0.3</v>
      </c>
      <c r="AM19" s="616"/>
      <c r="AN19" s="616"/>
      <c r="AO19" s="617"/>
      <c r="AP19" s="607" t="s">
        <v>274</v>
      </c>
      <c r="AQ19" s="608"/>
      <c r="AR19" s="608"/>
      <c r="AS19" s="608"/>
      <c r="AT19" s="608"/>
      <c r="AU19" s="608"/>
      <c r="AV19" s="608"/>
      <c r="AW19" s="608"/>
      <c r="AX19" s="608"/>
      <c r="AY19" s="608"/>
      <c r="AZ19" s="608"/>
      <c r="BA19" s="608"/>
      <c r="BB19" s="608"/>
      <c r="BC19" s="608"/>
      <c r="BD19" s="608"/>
      <c r="BE19" s="608"/>
      <c r="BF19" s="609"/>
      <c r="BG19" s="610" t="s">
        <v>177</v>
      </c>
      <c r="BH19" s="611"/>
      <c r="BI19" s="611"/>
      <c r="BJ19" s="611"/>
      <c r="BK19" s="611"/>
      <c r="BL19" s="611"/>
      <c r="BM19" s="611"/>
      <c r="BN19" s="612"/>
      <c r="BO19" s="613" t="s">
        <v>187</v>
      </c>
      <c r="BP19" s="613"/>
      <c r="BQ19" s="613"/>
      <c r="BR19" s="613"/>
      <c r="BS19" s="614" t="s">
        <v>187</v>
      </c>
      <c r="BT19" s="614"/>
      <c r="BU19" s="614"/>
      <c r="BV19" s="614"/>
      <c r="BW19" s="614"/>
      <c r="BX19" s="614"/>
      <c r="BY19" s="614"/>
      <c r="BZ19" s="614"/>
      <c r="CA19" s="614"/>
      <c r="CB19" s="618"/>
      <c r="CD19" s="607" t="s">
        <v>275</v>
      </c>
      <c r="CE19" s="608"/>
      <c r="CF19" s="608"/>
      <c r="CG19" s="608"/>
      <c r="CH19" s="608"/>
      <c r="CI19" s="608"/>
      <c r="CJ19" s="608"/>
      <c r="CK19" s="608"/>
      <c r="CL19" s="608"/>
      <c r="CM19" s="608"/>
      <c r="CN19" s="608"/>
      <c r="CO19" s="608"/>
      <c r="CP19" s="608"/>
      <c r="CQ19" s="609"/>
      <c r="CR19" s="610" t="s">
        <v>187</v>
      </c>
      <c r="CS19" s="611"/>
      <c r="CT19" s="611"/>
      <c r="CU19" s="611"/>
      <c r="CV19" s="611"/>
      <c r="CW19" s="611"/>
      <c r="CX19" s="611"/>
      <c r="CY19" s="612"/>
      <c r="CZ19" s="613" t="s">
        <v>246</v>
      </c>
      <c r="DA19" s="613"/>
      <c r="DB19" s="613"/>
      <c r="DC19" s="613"/>
      <c r="DD19" s="619" t="s">
        <v>187</v>
      </c>
      <c r="DE19" s="611"/>
      <c r="DF19" s="611"/>
      <c r="DG19" s="611"/>
      <c r="DH19" s="611"/>
      <c r="DI19" s="611"/>
      <c r="DJ19" s="611"/>
      <c r="DK19" s="611"/>
      <c r="DL19" s="611"/>
      <c r="DM19" s="611"/>
      <c r="DN19" s="611"/>
      <c r="DO19" s="611"/>
      <c r="DP19" s="612"/>
      <c r="DQ19" s="619" t="s">
        <v>187</v>
      </c>
      <c r="DR19" s="611"/>
      <c r="DS19" s="611"/>
      <c r="DT19" s="611"/>
      <c r="DU19" s="611"/>
      <c r="DV19" s="611"/>
      <c r="DW19" s="611"/>
      <c r="DX19" s="611"/>
      <c r="DY19" s="611"/>
      <c r="DZ19" s="611"/>
      <c r="EA19" s="611"/>
      <c r="EB19" s="611"/>
      <c r="EC19" s="620"/>
    </row>
    <row r="20" spans="2:133" ht="11.25" customHeight="1" x14ac:dyDescent="0.2">
      <c r="B20" s="623" t="s">
        <v>276</v>
      </c>
      <c r="C20" s="624"/>
      <c r="D20" s="624"/>
      <c r="E20" s="624"/>
      <c r="F20" s="624"/>
      <c r="G20" s="624"/>
      <c r="H20" s="624"/>
      <c r="I20" s="624"/>
      <c r="J20" s="624"/>
      <c r="K20" s="624"/>
      <c r="L20" s="624"/>
      <c r="M20" s="624"/>
      <c r="N20" s="624"/>
      <c r="O20" s="624"/>
      <c r="P20" s="624"/>
      <c r="Q20" s="625"/>
      <c r="R20" s="610">
        <v>845</v>
      </c>
      <c r="S20" s="611"/>
      <c r="T20" s="611"/>
      <c r="U20" s="611"/>
      <c r="V20" s="611"/>
      <c r="W20" s="611"/>
      <c r="X20" s="611"/>
      <c r="Y20" s="612"/>
      <c r="Z20" s="613">
        <v>0</v>
      </c>
      <c r="AA20" s="613"/>
      <c r="AB20" s="613"/>
      <c r="AC20" s="613"/>
      <c r="AD20" s="614">
        <v>845</v>
      </c>
      <c r="AE20" s="614"/>
      <c r="AF20" s="614"/>
      <c r="AG20" s="614"/>
      <c r="AH20" s="614"/>
      <c r="AI20" s="614"/>
      <c r="AJ20" s="614"/>
      <c r="AK20" s="614"/>
      <c r="AL20" s="615">
        <v>0</v>
      </c>
      <c r="AM20" s="616"/>
      <c r="AN20" s="616"/>
      <c r="AO20" s="617"/>
      <c r="AP20" s="607" t="s">
        <v>277</v>
      </c>
      <c r="AQ20" s="608"/>
      <c r="AR20" s="608"/>
      <c r="AS20" s="608"/>
      <c r="AT20" s="608"/>
      <c r="AU20" s="608"/>
      <c r="AV20" s="608"/>
      <c r="AW20" s="608"/>
      <c r="AX20" s="608"/>
      <c r="AY20" s="608"/>
      <c r="AZ20" s="608"/>
      <c r="BA20" s="608"/>
      <c r="BB20" s="608"/>
      <c r="BC20" s="608"/>
      <c r="BD20" s="608"/>
      <c r="BE20" s="608"/>
      <c r="BF20" s="609"/>
      <c r="BG20" s="610" t="s">
        <v>187</v>
      </c>
      <c r="BH20" s="611"/>
      <c r="BI20" s="611"/>
      <c r="BJ20" s="611"/>
      <c r="BK20" s="611"/>
      <c r="BL20" s="611"/>
      <c r="BM20" s="611"/>
      <c r="BN20" s="612"/>
      <c r="BO20" s="613" t="s">
        <v>187</v>
      </c>
      <c r="BP20" s="613"/>
      <c r="BQ20" s="613"/>
      <c r="BR20" s="613"/>
      <c r="BS20" s="614" t="s">
        <v>187</v>
      </c>
      <c r="BT20" s="614"/>
      <c r="BU20" s="614"/>
      <c r="BV20" s="614"/>
      <c r="BW20" s="614"/>
      <c r="BX20" s="614"/>
      <c r="BY20" s="614"/>
      <c r="BZ20" s="614"/>
      <c r="CA20" s="614"/>
      <c r="CB20" s="618"/>
      <c r="CD20" s="607" t="s">
        <v>278</v>
      </c>
      <c r="CE20" s="608"/>
      <c r="CF20" s="608"/>
      <c r="CG20" s="608"/>
      <c r="CH20" s="608"/>
      <c r="CI20" s="608"/>
      <c r="CJ20" s="608"/>
      <c r="CK20" s="608"/>
      <c r="CL20" s="608"/>
      <c r="CM20" s="608"/>
      <c r="CN20" s="608"/>
      <c r="CO20" s="608"/>
      <c r="CP20" s="608"/>
      <c r="CQ20" s="609"/>
      <c r="CR20" s="610">
        <v>13891583</v>
      </c>
      <c r="CS20" s="611"/>
      <c r="CT20" s="611"/>
      <c r="CU20" s="611"/>
      <c r="CV20" s="611"/>
      <c r="CW20" s="611"/>
      <c r="CX20" s="611"/>
      <c r="CY20" s="612"/>
      <c r="CZ20" s="613">
        <v>100</v>
      </c>
      <c r="DA20" s="613"/>
      <c r="DB20" s="613"/>
      <c r="DC20" s="613"/>
      <c r="DD20" s="619">
        <v>2651434</v>
      </c>
      <c r="DE20" s="611"/>
      <c r="DF20" s="611"/>
      <c r="DG20" s="611"/>
      <c r="DH20" s="611"/>
      <c r="DI20" s="611"/>
      <c r="DJ20" s="611"/>
      <c r="DK20" s="611"/>
      <c r="DL20" s="611"/>
      <c r="DM20" s="611"/>
      <c r="DN20" s="611"/>
      <c r="DO20" s="611"/>
      <c r="DP20" s="612"/>
      <c r="DQ20" s="619">
        <v>5828960</v>
      </c>
      <c r="DR20" s="611"/>
      <c r="DS20" s="611"/>
      <c r="DT20" s="611"/>
      <c r="DU20" s="611"/>
      <c r="DV20" s="611"/>
      <c r="DW20" s="611"/>
      <c r="DX20" s="611"/>
      <c r="DY20" s="611"/>
      <c r="DZ20" s="611"/>
      <c r="EA20" s="611"/>
      <c r="EB20" s="611"/>
      <c r="EC20" s="620"/>
    </row>
    <row r="21" spans="2:133" ht="11.25" customHeight="1" x14ac:dyDescent="0.2">
      <c r="B21" s="607" t="s">
        <v>279</v>
      </c>
      <c r="C21" s="608"/>
      <c r="D21" s="608"/>
      <c r="E21" s="608"/>
      <c r="F21" s="608"/>
      <c r="G21" s="608"/>
      <c r="H21" s="608"/>
      <c r="I21" s="608"/>
      <c r="J21" s="608"/>
      <c r="K21" s="608"/>
      <c r="L21" s="608"/>
      <c r="M21" s="608"/>
      <c r="N21" s="608"/>
      <c r="O21" s="608"/>
      <c r="P21" s="608"/>
      <c r="Q21" s="609"/>
      <c r="R21" s="610">
        <v>2334658</v>
      </c>
      <c r="S21" s="611"/>
      <c r="T21" s="611"/>
      <c r="U21" s="611"/>
      <c r="V21" s="611"/>
      <c r="W21" s="611"/>
      <c r="X21" s="611"/>
      <c r="Y21" s="612"/>
      <c r="Z21" s="613">
        <v>16.100000000000001</v>
      </c>
      <c r="AA21" s="613"/>
      <c r="AB21" s="613"/>
      <c r="AC21" s="613"/>
      <c r="AD21" s="614">
        <v>2042091</v>
      </c>
      <c r="AE21" s="614"/>
      <c r="AF21" s="614"/>
      <c r="AG21" s="614"/>
      <c r="AH21" s="614"/>
      <c r="AI21" s="614"/>
      <c r="AJ21" s="614"/>
      <c r="AK21" s="614"/>
      <c r="AL21" s="615">
        <v>46.2</v>
      </c>
      <c r="AM21" s="616"/>
      <c r="AN21" s="616"/>
      <c r="AO21" s="617"/>
      <c r="AP21" s="607" t="s">
        <v>280</v>
      </c>
      <c r="AQ21" s="626"/>
      <c r="AR21" s="626"/>
      <c r="AS21" s="626"/>
      <c r="AT21" s="626"/>
      <c r="AU21" s="626"/>
      <c r="AV21" s="626"/>
      <c r="AW21" s="626"/>
      <c r="AX21" s="626"/>
      <c r="AY21" s="626"/>
      <c r="AZ21" s="626"/>
      <c r="BA21" s="626"/>
      <c r="BB21" s="626"/>
      <c r="BC21" s="626"/>
      <c r="BD21" s="626"/>
      <c r="BE21" s="626"/>
      <c r="BF21" s="627"/>
      <c r="BG21" s="610" t="s">
        <v>246</v>
      </c>
      <c r="BH21" s="611"/>
      <c r="BI21" s="611"/>
      <c r="BJ21" s="611"/>
      <c r="BK21" s="611"/>
      <c r="BL21" s="611"/>
      <c r="BM21" s="611"/>
      <c r="BN21" s="612"/>
      <c r="BO21" s="613" t="s">
        <v>187</v>
      </c>
      <c r="BP21" s="613"/>
      <c r="BQ21" s="613"/>
      <c r="BR21" s="613"/>
      <c r="BS21" s="614" t="s">
        <v>187</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281</v>
      </c>
      <c r="C22" s="608"/>
      <c r="D22" s="608"/>
      <c r="E22" s="608"/>
      <c r="F22" s="608"/>
      <c r="G22" s="608"/>
      <c r="H22" s="608"/>
      <c r="I22" s="608"/>
      <c r="J22" s="608"/>
      <c r="K22" s="608"/>
      <c r="L22" s="608"/>
      <c r="M22" s="608"/>
      <c r="N22" s="608"/>
      <c r="O22" s="608"/>
      <c r="P22" s="608"/>
      <c r="Q22" s="609"/>
      <c r="R22" s="610">
        <v>2042091</v>
      </c>
      <c r="S22" s="611"/>
      <c r="T22" s="611"/>
      <c r="U22" s="611"/>
      <c r="V22" s="611"/>
      <c r="W22" s="611"/>
      <c r="X22" s="611"/>
      <c r="Y22" s="612"/>
      <c r="Z22" s="613">
        <v>14.1</v>
      </c>
      <c r="AA22" s="613"/>
      <c r="AB22" s="613"/>
      <c r="AC22" s="613"/>
      <c r="AD22" s="614">
        <v>2042091</v>
      </c>
      <c r="AE22" s="614"/>
      <c r="AF22" s="614"/>
      <c r="AG22" s="614"/>
      <c r="AH22" s="614"/>
      <c r="AI22" s="614"/>
      <c r="AJ22" s="614"/>
      <c r="AK22" s="614"/>
      <c r="AL22" s="615">
        <v>46.2</v>
      </c>
      <c r="AM22" s="616"/>
      <c r="AN22" s="616"/>
      <c r="AO22" s="617"/>
      <c r="AP22" s="607" t="s">
        <v>282</v>
      </c>
      <c r="AQ22" s="626"/>
      <c r="AR22" s="626"/>
      <c r="AS22" s="626"/>
      <c r="AT22" s="626"/>
      <c r="AU22" s="626"/>
      <c r="AV22" s="626"/>
      <c r="AW22" s="626"/>
      <c r="AX22" s="626"/>
      <c r="AY22" s="626"/>
      <c r="AZ22" s="626"/>
      <c r="BA22" s="626"/>
      <c r="BB22" s="626"/>
      <c r="BC22" s="626"/>
      <c r="BD22" s="626"/>
      <c r="BE22" s="626"/>
      <c r="BF22" s="627"/>
      <c r="BG22" s="610" t="s">
        <v>246</v>
      </c>
      <c r="BH22" s="611"/>
      <c r="BI22" s="611"/>
      <c r="BJ22" s="611"/>
      <c r="BK22" s="611"/>
      <c r="BL22" s="611"/>
      <c r="BM22" s="611"/>
      <c r="BN22" s="612"/>
      <c r="BO22" s="613" t="s">
        <v>187</v>
      </c>
      <c r="BP22" s="613"/>
      <c r="BQ22" s="613"/>
      <c r="BR22" s="613"/>
      <c r="BS22" s="614" t="s">
        <v>177</v>
      </c>
      <c r="BT22" s="614"/>
      <c r="BU22" s="614"/>
      <c r="BV22" s="614"/>
      <c r="BW22" s="614"/>
      <c r="BX22" s="614"/>
      <c r="BY22" s="614"/>
      <c r="BZ22" s="614"/>
      <c r="CA22" s="614"/>
      <c r="CB22" s="618"/>
      <c r="CD22" s="592" t="s">
        <v>283</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284</v>
      </c>
      <c r="C23" s="608"/>
      <c r="D23" s="608"/>
      <c r="E23" s="608"/>
      <c r="F23" s="608"/>
      <c r="G23" s="608"/>
      <c r="H23" s="608"/>
      <c r="I23" s="608"/>
      <c r="J23" s="608"/>
      <c r="K23" s="608"/>
      <c r="L23" s="608"/>
      <c r="M23" s="608"/>
      <c r="N23" s="608"/>
      <c r="O23" s="608"/>
      <c r="P23" s="608"/>
      <c r="Q23" s="609"/>
      <c r="R23" s="610">
        <v>292567</v>
      </c>
      <c r="S23" s="611"/>
      <c r="T23" s="611"/>
      <c r="U23" s="611"/>
      <c r="V23" s="611"/>
      <c r="W23" s="611"/>
      <c r="X23" s="611"/>
      <c r="Y23" s="612"/>
      <c r="Z23" s="613">
        <v>2</v>
      </c>
      <c r="AA23" s="613"/>
      <c r="AB23" s="613"/>
      <c r="AC23" s="613"/>
      <c r="AD23" s="614" t="s">
        <v>187</v>
      </c>
      <c r="AE23" s="614"/>
      <c r="AF23" s="614"/>
      <c r="AG23" s="614"/>
      <c r="AH23" s="614"/>
      <c r="AI23" s="614"/>
      <c r="AJ23" s="614"/>
      <c r="AK23" s="614"/>
      <c r="AL23" s="615" t="s">
        <v>187</v>
      </c>
      <c r="AM23" s="616"/>
      <c r="AN23" s="616"/>
      <c r="AO23" s="617"/>
      <c r="AP23" s="607" t="s">
        <v>285</v>
      </c>
      <c r="AQ23" s="626"/>
      <c r="AR23" s="626"/>
      <c r="AS23" s="626"/>
      <c r="AT23" s="626"/>
      <c r="AU23" s="626"/>
      <c r="AV23" s="626"/>
      <c r="AW23" s="626"/>
      <c r="AX23" s="626"/>
      <c r="AY23" s="626"/>
      <c r="AZ23" s="626"/>
      <c r="BA23" s="626"/>
      <c r="BB23" s="626"/>
      <c r="BC23" s="626"/>
      <c r="BD23" s="626"/>
      <c r="BE23" s="626"/>
      <c r="BF23" s="627"/>
      <c r="BG23" s="610" t="s">
        <v>187</v>
      </c>
      <c r="BH23" s="611"/>
      <c r="BI23" s="611"/>
      <c r="BJ23" s="611"/>
      <c r="BK23" s="611"/>
      <c r="BL23" s="611"/>
      <c r="BM23" s="611"/>
      <c r="BN23" s="612"/>
      <c r="BO23" s="613" t="s">
        <v>246</v>
      </c>
      <c r="BP23" s="613"/>
      <c r="BQ23" s="613"/>
      <c r="BR23" s="613"/>
      <c r="BS23" s="614" t="s">
        <v>187</v>
      </c>
      <c r="BT23" s="614"/>
      <c r="BU23" s="614"/>
      <c r="BV23" s="614"/>
      <c r="BW23" s="614"/>
      <c r="BX23" s="614"/>
      <c r="BY23" s="614"/>
      <c r="BZ23" s="614"/>
      <c r="CA23" s="614"/>
      <c r="CB23" s="618"/>
      <c r="CD23" s="592" t="s">
        <v>224</v>
      </c>
      <c r="CE23" s="593"/>
      <c r="CF23" s="593"/>
      <c r="CG23" s="593"/>
      <c r="CH23" s="593"/>
      <c r="CI23" s="593"/>
      <c r="CJ23" s="593"/>
      <c r="CK23" s="593"/>
      <c r="CL23" s="593"/>
      <c r="CM23" s="593"/>
      <c r="CN23" s="593"/>
      <c r="CO23" s="593"/>
      <c r="CP23" s="593"/>
      <c r="CQ23" s="594"/>
      <c r="CR23" s="592" t="s">
        <v>286</v>
      </c>
      <c r="CS23" s="593"/>
      <c r="CT23" s="593"/>
      <c r="CU23" s="593"/>
      <c r="CV23" s="593"/>
      <c r="CW23" s="593"/>
      <c r="CX23" s="593"/>
      <c r="CY23" s="594"/>
      <c r="CZ23" s="592" t="s">
        <v>287</v>
      </c>
      <c r="DA23" s="593"/>
      <c r="DB23" s="593"/>
      <c r="DC23" s="594"/>
      <c r="DD23" s="592" t="s">
        <v>288</v>
      </c>
      <c r="DE23" s="593"/>
      <c r="DF23" s="593"/>
      <c r="DG23" s="593"/>
      <c r="DH23" s="593"/>
      <c r="DI23" s="593"/>
      <c r="DJ23" s="593"/>
      <c r="DK23" s="594"/>
      <c r="DL23" s="637" t="s">
        <v>289</v>
      </c>
      <c r="DM23" s="638"/>
      <c r="DN23" s="638"/>
      <c r="DO23" s="638"/>
      <c r="DP23" s="638"/>
      <c r="DQ23" s="638"/>
      <c r="DR23" s="638"/>
      <c r="DS23" s="638"/>
      <c r="DT23" s="638"/>
      <c r="DU23" s="638"/>
      <c r="DV23" s="639"/>
      <c r="DW23" s="592" t="s">
        <v>290</v>
      </c>
      <c r="DX23" s="593"/>
      <c r="DY23" s="593"/>
      <c r="DZ23" s="593"/>
      <c r="EA23" s="593"/>
      <c r="EB23" s="593"/>
      <c r="EC23" s="594"/>
    </row>
    <row r="24" spans="2:133" ht="11.25" customHeight="1" x14ac:dyDescent="0.2">
      <c r="B24" s="607" t="s">
        <v>291</v>
      </c>
      <c r="C24" s="608"/>
      <c r="D24" s="608"/>
      <c r="E24" s="608"/>
      <c r="F24" s="608"/>
      <c r="G24" s="608"/>
      <c r="H24" s="608"/>
      <c r="I24" s="608"/>
      <c r="J24" s="608"/>
      <c r="K24" s="608"/>
      <c r="L24" s="608"/>
      <c r="M24" s="608"/>
      <c r="N24" s="608"/>
      <c r="O24" s="608"/>
      <c r="P24" s="608"/>
      <c r="Q24" s="609"/>
      <c r="R24" s="610" t="s">
        <v>187</v>
      </c>
      <c r="S24" s="611"/>
      <c r="T24" s="611"/>
      <c r="U24" s="611"/>
      <c r="V24" s="611"/>
      <c r="W24" s="611"/>
      <c r="X24" s="611"/>
      <c r="Y24" s="612"/>
      <c r="Z24" s="613" t="s">
        <v>187</v>
      </c>
      <c r="AA24" s="613"/>
      <c r="AB24" s="613"/>
      <c r="AC24" s="613"/>
      <c r="AD24" s="614" t="s">
        <v>187</v>
      </c>
      <c r="AE24" s="614"/>
      <c r="AF24" s="614"/>
      <c r="AG24" s="614"/>
      <c r="AH24" s="614"/>
      <c r="AI24" s="614"/>
      <c r="AJ24" s="614"/>
      <c r="AK24" s="614"/>
      <c r="AL24" s="615" t="s">
        <v>187</v>
      </c>
      <c r="AM24" s="616"/>
      <c r="AN24" s="616"/>
      <c r="AO24" s="617"/>
      <c r="AP24" s="607" t="s">
        <v>292</v>
      </c>
      <c r="AQ24" s="626"/>
      <c r="AR24" s="626"/>
      <c r="AS24" s="626"/>
      <c r="AT24" s="626"/>
      <c r="AU24" s="626"/>
      <c r="AV24" s="626"/>
      <c r="AW24" s="626"/>
      <c r="AX24" s="626"/>
      <c r="AY24" s="626"/>
      <c r="AZ24" s="626"/>
      <c r="BA24" s="626"/>
      <c r="BB24" s="626"/>
      <c r="BC24" s="626"/>
      <c r="BD24" s="626"/>
      <c r="BE24" s="626"/>
      <c r="BF24" s="627"/>
      <c r="BG24" s="610" t="s">
        <v>187</v>
      </c>
      <c r="BH24" s="611"/>
      <c r="BI24" s="611"/>
      <c r="BJ24" s="611"/>
      <c r="BK24" s="611"/>
      <c r="BL24" s="611"/>
      <c r="BM24" s="611"/>
      <c r="BN24" s="612"/>
      <c r="BO24" s="613" t="s">
        <v>177</v>
      </c>
      <c r="BP24" s="613"/>
      <c r="BQ24" s="613"/>
      <c r="BR24" s="613"/>
      <c r="BS24" s="614" t="s">
        <v>177</v>
      </c>
      <c r="BT24" s="614"/>
      <c r="BU24" s="614"/>
      <c r="BV24" s="614"/>
      <c r="BW24" s="614"/>
      <c r="BX24" s="614"/>
      <c r="BY24" s="614"/>
      <c r="BZ24" s="614"/>
      <c r="CA24" s="614"/>
      <c r="CB24" s="618"/>
      <c r="CD24" s="596" t="s">
        <v>293</v>
      </c>
      <c r="CE24" s="597"/>
      <c r="CF24" s="597"/>
      <c r="CG24" s="597"/>
      <c r="CH24" s="597"/>
      <c r="CI24" s="597"/>
      <c r="CJ24" s="597"/>
      <c r="CK24" s="597"/>
      <c r="CL24" s="597"/>
      <c r="CM24" s="597"/>
      <c r="CN24" s="597"/>
      <c r="CO24" s="597"/>
      <c r="CP24" s="597"/>
      <c r="CQ24" s="598"/>
      <c r="CR24" s="599">
        <v>4205325</v>
      </c>
      <c r="CS24" s="600"/>
      <c r="CT24" s="600"/>
      <c r="CU24" s="600"/>
      <c r="CV24" s="600"/>
      <c r="CW24" s="600"/>
      <c r="CX24" s="600"/>
      <c r="CY24" s="601"/>
      <c r="CZ24" s="604">
        <v>30.3</v>
      </c>
      <c r="DA24" s="605"/>
      <c r="DB24" s="605"/>
      <c r="DC24" s="621"/>
      <c r="DD24" s="645">
        <v>2369348</v>
      </c>
      <c r="DE24" s="600"/>
      <c r="DF24" s="600"/>
      <c r="DG24" s="600"/>
      <c r="DH24" s="600"/>
      <c r="DI24" s="600"/>
      <c r="DJ24" s="600"/>
      <c r="DK24" s="601"/>
      <c r="DL24" s="645">
        <v>2150018</v>
      </c>
      <c r="DM24" s="600"/>
      <c r="DN24" s="600"/>
      <c r="DO24" s="600"/>
      <c r="DP24" s="600"/>
      <c r="DQ24" s="600"/>
      <c r="DR24" s="600"/>
      <c r="DS24" s="600"/>
      <c r="DT24" s="600"/>
      <c r="DU24" s="600"/>
      <c r="DV24" s="601"/>
      <c r="DW24" s="604">
        <v>48</v>
      </c>
      <c r="DX24" s="605"/>
      <c r="DY24" s="605"/>
      <c r="DZ24" s="605"/>
      <c r="EA24" s="605"/>
      <c r="EB24" s="605"/>
      <c r="EC24" s="606"/>
    </row>
    <row r="25" spans="2:133" ht="11.25" customHeight="1" x14ac:dyDescent="0.2">
      <c r="B25" s="607" t="s">
        <v>294</v>
      </c>
      <c r="C25" s="608"/>
      <c r="D25" s="608"/>
      <c r="E25" s="608"/>
      <c r="F25" s="608"/>
      <c r="G25" s="608"/>
      <c r="H25" s="608"/>
      <c r="I25" s="608"/>
      <c r="J25" s="608"/>
      <c r="K25" s="608"/>
      <c r="L25" s="608"/>
      <c r="M25" s="608"/>
      <c r="N25" s="608"/>
      <c r="O25" s="608"/>
      <c r="P25" s="608"/>
      <c r="Q25" s="609"/>
      <c r="R25" s="610">
        <v>4548712</v>
      </c>
      <c r="S25" s="611"/>
      <c r="T25" s="611"/>
      <c r="U25" s="611"/>
      <c r="V25" s="611"/>
      <c r="W25" s="611"/>
      <c r="X25" s="611"/>
      <c r="Y25" s="612"/>
      <c r="Z25" s="613">
        <v>31.4</v>
      </c>
      <c r="AA25" s="613"/>
      <c r="AB25" s="613"/>
      <c r="AC25" s="613"/>
      <c r="AD25" s="614">
        <v>4256145</v>
      </c>
      <c r="AE25" s="614"/>
      <c r="AF25" s="614"/>
      <c r="AG25" s="614"/>
      <c r="AH25" s="614"/>
      <c r="AI25" s="614"/>
      <c r="AJ25" s="614"/>
      <c r="AK25" s="614"/>
      <c r="AL25" s="615">
        <v>96.3</v>
      </c>
      <c r="AM25" s="616"/>
      <c r="AN25" s="616"/>
      <c r="AO25" s="617"/>
      <c r="AP25" s="607" t="s">
        <v>295</v>
      </c>
      <c r="AQ25" s="626"/>
      <c r="AR25" s="626"/>
      <c r="AS25" s="626"/>
      <c r="AT25" s="626"/>
      <c r="AU25" s="626"/>
      <c r="AV25" s="626"/>
      <c r="AW25" s="626"/>
      <c r="AX25" s="626"/>
      <c r="AY25" s="626"/>
      <c r="AZ25" s="626"/>
      <c r="BA25" s="626"/>
      <c r="BB25" s="626"/>
      <c r="BC25" s="626"/>
      <c r="BD25" s="626"/>
      <c r="BE25" s="626"/>
      <c r="BF25" s="627"/>
      <c r="BG25" s="610" t="s">
        <v>177</v>
      </c>
      <c r="BH25" s="611"/>
      <c r="BI25" s="611"/>
      <c r="BJ25" s="611"/>
      <c r="BK25" s="611"/>
      <c r="BL25" s="611"/>
      <c r="BM25" s="611"/>
      <c r="BN25" s="612"/>
      <c r="BO25" s="613" t="s">
        <v>187</v>
      </c>
      <c r="BP25" s="613"/>
      <c r="BQ25" s="613"/>
      <c r="BR25" s="613"/>
      <c r="BS25" s="614" t="s">
        <v>187</v>
      </c>
      <c r="BT25" s="614"/>
      <c r="BU25" s="614"/>
      <c r="BV25" s="614"/>
      <c r="BW25" s="614"/>
      <c r="BX25" s="614"/>
      <c r="BY25" s="614"/>
      <c r="BZ25" s="614"/>
      <c r="CA25" s="614"/>
      <c r="CB25" s="618"/>
      <c r="CD25" s="607" t="s">
        <v>296</v>
      </c>
      <c r="CE25" s="608"/>
      <c r="CF25" s="608"/>
      <c r="CG25" s="608"/>
      <c r="CH25" s="608"/>
      <c r="CI25" s="608"/>
      <c r="CJ25" s="608"/>
      <c r="CK25" s="608"/>
      <c r="CL25" s="608"/>
      <c r="CM25" s="608"/>
      <c r="CN25" s="608"/>
      <c r="CO25" s="608"/>
      <c r="CP25" s="608"/>
      <c r="CQ25" s="609"/>
      <c r="CR25" s="610">
        <v>1459308</v>
      </c>
      <c r="CS25" s="642"/>
      <c r="CT25" s="642"/>
      <c r="CU25" s="642"/>
      <c r="CV25" s="642"/>
      <c r="CW25" s="642"/>
      <c r="CX25" s="642"/>
      <c r="CY25" s="643"/>
      <c r="CZ25" s="615">
        <v>10.5</v>
      </c>
      <c r="DA25" s="640"/>
      <c r="DB25" s="640"/>
      <c r="DC25" s="644"/>
      <c r="DD25" s="619">
        <v>1257451</v>
      </c>
      <c r="DE25" s="642"/>
      <c r="DF25" s="642"/>
      <c r="DG25" s="642"/>
      <c r="DH25" s="642"/>
      <c r="DI25" s="642"/>
      <c r="DJ25" s="642"/>
      <c r="DK25" s="643"/>
      <c r="DL25" s="619">
        <v>1089899</v>
      </c>
      <c r="DM25" s="642"/>
      <c r="DN25" s="642"/>
      <c r="DO25" s="642"/>
      <c r="DP25" s="642"/>
      <c r="DQ25" s="642"/>
      <c r="DR25" s="642"/>
      <c r="DS25" s="642"/>
      <c r="DT25" s="642"/>
      <c r="DU25" s="642"/>
      <c r="DV25" s="643"/>
      <c r="DW25" s="615">
        <v>24.3</v>
      </c>
      <c r="DX25" s="640"/>
      <c r="DY25" s="640"/>
      <c r="DZ25" s="640"/>
      <c r="EA25" s="640"/>
      <c r="EB25" s="640"/>
      <c r="EC25" s="641"/>
    </row>
    <row r="26" spans="2:133" ht="11.25" customHeight="1" x14ac:dyDescent="0.2">
      <c r="B26" s="607" t="s">
        <v>297</v>
      </c>
      <c r="C26" s="608"/>
      <c r="D26" s="608"/>
      <c r="E26" s="608"/>
      <c r="F26" s="608"/>
      <c r="G26" s="608"/>
      <c r="H26" s="608"/>
      <c r="I26" s="608"/>
      <c r="J26" s="608"/>
      <c r="K26" s="608"/>
      <c r="L26" s="608"/>
      <c r="M26" s="608"/>
      <c r="N26" s="608"/>
      <c r="O26" s="608"/>
      <c r="P26" s="608"/>
      <c r="Q26" s="609"/>
      <c r="R26" s="610">
        <v>2523</v>
      </c>
      <c r="S26" s="611"/>
      <c r="T26" s="611"/>
      <c r="U26" s="611"/>
      <c r="V26" s="611"/>
      <c r="W26" s="611"/>
      <c r="X26" s="611"/>
      <c r="Y26" s="612"/>
      <c r="Z26" s="613">
        <v>0</v>
      </c>
      <c r="AA26" s="613"/>
      <c r="AB26" s="613"/>
      <c r="AC26" s="613"/>
      <c r="AD26" s="614">
        <v>2523</v>
      </c>
      <c r="AE26" s="614"/>
      <c r="AF26" s="614"/>
      <c r="AG26" s="614"/>
      <c r="AH26" s="614"/>
      <c r="AI26" s="614"/>
      <c r="AJ26" s="614"/>
      <c r="AK26" s="614"/>
      <c r="AL26" s="615">
        <v>0.1</v>
      </c>
      <c r="AM26" s="616"/>
      <c r="AN26" s="616"/>
      <c r="AO26" s="617"/>
      <c r="AP26" s="607" t="s">
        <v>298</v>
      </c>
      <c r="AQ26" s="626"/>
      <c r="AR26" s="626"/>
      <c r="AS26" s="626"/>
      <c r="AT26" s="626"/>
      <c r="AU26" s="626"/>
      <c r="AV26" s="626"/>
      <c r="AW26" s="626"/>
      <c r="AX26" s="626"/>
      <c r="AY26" s="626"/>
      <c r="AZ26" s="626"/>
      <c r="BA26" s="626"/>
      <c r="BB26" s="626"/>
      <c r="BC26" s="626"/>
      <c r="BD26" s="626"/>
      <c r="BE26" s="626"/>
      <c r="BF26" s="627"/>
      <c r="BG26" s="610" t="s">
        <v>187</v>
      </c>
      <c r="BH26" s="611"/>
      <c r="BI26" s="611"/>
      <c r="BJ26" s="611"/>
      <c r="BK26" s="611"/>
      <c r="BL26" s="611"/>
      <c r="BM26" s="611"/>
      <c r="BN26" s="612"/>
      <c r="BO26" s="613" t="s">
        <v>187</v>
      </c>
      <c r="BP26" s="613"/>
      <c r="BQ26" s="613"/>
      <c r="BR26" s="613"/>
      <c r="BS26" s="614" t="s">
        <v>187</v>
      </c>
      <c r="BT26" s="614"/>
      <c r="BU26" s="614"/>
      <c r="BV26" s="614"/>
      <c r="BW26" s="614"/>
      <c r="BX26" s="614"/>
      <c r="BY26" s="614"/>
      <c r="BZ26" s="614"/>
      <c r="CA26" s="614"/>
      <c r="CB26" s="618"/>
      <c r="CD26" s="607" t="s">
        <v>299</v>
      </c>
      <c r="CE26" s="608"/>
      <c r="CF26" s="608"/>
      <c r="CG26" s="608"/>
      <c r="CH26" s="608"/>
      <c r="CI26" s="608"/>
      <c r="CJ26" s="608"/>
      <c r="CK26" s="608"/>
      <c r="CL26" s="608"/>
      <c r="CM26" s="608"/>
      <c r="CN26" s="608"/>
      <c r="CO26" s="608"/>
      <c r="CP26" s="608"/>
      <c r="CQ26" s="609"/>
      <c r="CR26" s="610">
        <v>796889</v>
      </c>
      <c r="CS26" s="611"/>
      <c r="CT26" s="611"/>
      <c r="CU26" s="611"/>
      <c r="CV26" s="611"/>
      <c r="CW26" s="611"/>
      <c r="CX26" s="611"/>
      <c r="CY26" s="612"/>
      <c r="CZ26" s="615">
        <v>5.7</v>
      </c>
      <c r="DA26" s="640"/>
      <c r="DB26" s="640"/>
      <c r="DC26" s="644"/>
      <c r="DD26" s="619">
        <v>709532</v>
      </c>
      <c r="DE26" s="611"/>
      <c r="DF26" s="611"/>
      <c r="DG26" s="611"/>
      <c r="DH26" s="611"/>
      <c r="DI26" s="611"/>
      <c r="DJ26" s="611"/>
      <c r="DK26" s="612"/>
      <c r="DL26" s="619" t="s">
        <v>187</v>
      </c>
      <c r="DM26" s="611"/>
      <c r="DN26" s="611"/>
      <c r="DO26" s="611"/>
      <c r="DP26" s="611"/>
      <c r="DQ26" s="611"/>
      <c r="DR26" s="611"/>
      <c r="DS26" s="611"/>
      <c r="DT26" s="611"/>
      <c r="DU26" s="611"/>
      <c r="DV26" s="612"/>
      <c r="DW26" s="615" t="s">
        <v>187</v>
      </c>
      <c r="DX26" s="640"/>
      <c r="DY26" s="640"/>
      <c r="DZ26" s="640"/>
      <c r="EA26" s="640"/>
      <c r="EB26" s="640"/>
      <c r="EC26" s="641"/>
    </row>
    <row r="27" spans="2:133" ht="11.25" customHeight="1" x14ac:dyDescent="0.2">
      <c r="B27" s="607" t="s">
        <v>300</v>
      </c>
      <c r="C27" s="608"/>
      <c r="D27" s="608"/>
      <c r="E27" s="608"/>
      <c r="F27" s="608"/>
      <c r="G27" s="608"/>
      <c r="H27" s="608"/>
      <c r="I27" s="608"/>
      <c r="J27" s="608"/>
      <c r="K27" s="608"/>
      <c r="L27" s="608"/>
      <c r="M27" s="608"/>
      <c r="N27" s="608"/>
      <c r="O27" s="608"/>
      <c r="P27" s="608"/>
      <c r="Q27" s="609"/>
      <c r="R27" s="610">
        <v>71643</v>
      </c>
      <c r="S27" s="611"/>
      <c r="T27" s="611"/>
      <c r="U27" s="611"/>
      <c r="V27" s="611"/>
      <c r="W27" s="611"/>
      <c r="X27" s="611"/>
      <c r="Y27" s="612"/>
      <c r="Z27" s="613">
        <v>0.5</v>
      </c>
      <c r="AA27" s="613"/>
      <c r="AB27" s="613"/>
      <c r="AC27" s="613"/>
      <c r="AD27" s="614" t="s">
        <v>187</v>
      </c>
      <c r="AE27" s="614"/>
      <c r="AF27" s="614"/>
      <c r="AG27" s="614"/>
      <c r="AH27" s="614"/>
      <c r="AI27" s="614"/>
      <c r="AJ27" s="614"/>
      <c r="AK27" s="614"/>
      <c r="AL27" s="615" t="s">
        <v>187</v>
      </c>
      <c r="AM27" s="616"/>
      <c r="AN27" s="616"/>
      <c r="AO27" s="617"/>
      <c r="AP27" s="607" t="s">
        <v>301</v>
      </c>
      <c r="AQ27" s="608"/>
      <c r="AR27" s="608"/>
      <c r="AS27" s="608"/>
      <c r="AT27" s="608"/>
      <c r="AU27" s="608"/>
      <c r="AV27" s="608"/>
      <c r="AW27" s="608"/>
      <c r="AX27" s="608"/>
      <c r="AY27" s="608"/>
      <c r="AZ27" s="608"/>
      <c r="BA27" s="608"/>
      <c r="BB27" s="608"/>
      <c r="BC27" s="608"/>
      <c r="BD27" s="608"/>
      <c r="BE27" s="608"/>
      <c r="BF27" s="609"/>
      <c r="BG27" s="610">
        <v>1649836</v>
      </c>
      <c r="BH27" s="611"/>
      <c r="BI27" s="611"/>
      <c r="BJ27" s="611"/>
      <c r="BK27" s="611"/>
      <c r="BL27" s="611"/>
      <c r="BM27" s="611"/>
      <c r="BN27" s="612"/>
      <c r="BO27" s="613">
        <v>100</v>
      </c>
      <c r="BP27" s="613"/>
      <c r="BQ27" s="613"/>
      <c r="BR27" s="613"/>
      <c r="BS27" s="614">
        <v>9639</v>
      </c>
      <c r="BT27" s="614"/>
      <c r="BU27" s="614"/>
      <c r="BV27" s="614"/>
      <c r="BW27" s="614"/>
      <c r="BX27" s="614"/>
      <c r="BY27" s="614"/>
      <c r="BZ27" s="614"/>
      <c r="CA27" s="614"/>
      <c r="CB27" s="618"/>
      <c r="CD27" s="607" t="s">
        <v>302</v>
      </c>
      <c r="CE27" s="608"/>
      <c r="CF27" s="608"/>
      <c r="CG27" s="608"/>
      <c r="CH27" s="608"/>
      <c r="CI27" s="608"/>
      <c r="CJ27" s="608"/>
      <c r="CK27" s="608"/>
      <c r="CL27" s="608"/>
      <c r="CM27" s="608"/>
      <c r="CN27" s="608"/>
      <c r="CO27" s="608"/>
      <c r="CP27" s="608"/>
      <c r="CQ27" s="609"/>
      <c r="CR27" s="610">
        <v>2131460</v>
      </c>
      <c r="CS27" s="642"/>
      <c r="CT27" s="642"/>
      <c r="CU27" s="642"/>
      <c r="CV27" s="642"/>
      <c r="CW27" s="642"/>
      <c r="CX27" s="642"/>
      <c r="CY27" s="643"/>
      <c r="CZ27" s="615">
        <v>15.3</v>
      </c>
      <c r="DA27" s="640"/>
      <c r="DB27" s="640"/>
      <c r="DC27" s="644"/>
      <c r="DD27" s="619">
        <v>519992</v>
      </c>
      <c r="DE27" s="642"/>
      <c r="DF27" s="642"/>
      <c r="DG27" s="642"/>
      <c r="DH27" s="642"/>
      <c r="DI27" s="642"/>
      <c r="DJ27" s="642"/>
      <c r="DK27" s="643"/>
      <c r="DL27" s="619">
        <v>468214</v>
      </c>
      <c r="DM27" s="642"/>
      <c r="DN27" s="642"/>
      <c r="DO27" s="642"/>
      <c r="DP27" s="642"/>
      <c r="DQ27" s="642"/>
      <c r="DR27" s="642"/>
      <c r="DS27" s="642"/>
      <c r="DT27" s="642"/>
      <c r="DU27" s="642"/>
      <c r="DV27" s="643"/>
      <c r="DW27" s="615">
        <v>10.4</v>
      </c>
      <c r="DX27" s="640"/>
      <c r="DY27" s="640"/>
      <c r="DZ27" s="640"/>
      <c r="EA27" s="640"/>
      <c r="EB27" s="640"/>
      <c r="EC27" s="641"/>
    </row>
    <row r="28" spans="2:133" ht="11.25" customHeight="1" x14ac:dyDescent="0.2">
      <c r="B28" s="607" t="s">
        <v>303</v>
      </c>
      <c r="C28" s="608"/>
      <c r="D28" s="608"/>
      <c r="E28" s="608"/>
      <c r="F28" s="608"/>
      <c r="G28" s="608"/>
      <c r="H28" s="608"/>
      <c r="I28" s="608"/>
      <c r="J28" s="608"/>
      <c r="K28" s="608"/>
      <c r="L28" s="608"/>
      <c r="M28" s="608"/>
      <c r="N28" s="608"/>
      <c r="O28" s="608"/>
      <c r="P28" s="608"/>
      <c r="Q28" s="609"/>
      <c r="R28" s="610">
        <v>79175</v>
      </c>
      <c r="S28" s="611"/>
      <c r="T28" s="611"/>
      <c r="U28" s="611"/>
      <c r="V28" s="611"/>
      <c r="W28" s="611"/>
      <c r="X28" s="611"/>
      <c r="Y28" s="612"/>
      <c r="Z28" s="613">
        <v>0.5</v>
      </c>
      <c r="AA28" s="613"/>
      <c r="AB28" s="613"/>
      <c r="AC28" s="613"/>
      <c r="AD28" s="614">
        <v>5825</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304</v>
      </c>
      <c r="CE28" s="608"/>
      <c r="CF28" s="608"/>
      <c r="CG28" s="608"/>
      <c r="CH28" s="608"/>
      <c r="CI28" s="608"/>
      <c r="CJ28" s="608"/>
      <c r="CK28" s="608"/>
      <c r="CL28" s="608"/>
      <c r="CM28" s="608"/>
      <c r="CN28" s="608"/>
      <c r="CO28" s="608"/>
      <c r="CP28" s="608"/>
      <c r="CQ28" s="609"/>
      <c r="CR28" s="610">
        <v>614557</v>
      </c>
      <c r="CS28" s="611"/>
      <c r="CT28" s="611"/>
      <c r="CU28" s="611"/>
      <c r="CV28" s="611"/>
      <c r="CW28" s="611"/>
      <c r="CX28" s="611"/>
      <c r="CY28" s="612"/>
      <c r="CZ28" s="615">
        <v>4.4000000000000004</v>
      </c>
      <c r="DA28" s="640"/>
      <c r="DB28" s="640"/>
      <c r="DC28" s="644"/>
      <c r="DD28" s="619">
        <v>591905</v>
      </c>
      <c r="DE28" s="611"/>
      <c r="DF28" s="611"/>
      <c r="DG28" s="611"/>
      <c r="DH28" s="611"/>
      <c r="DI28" s="611"/>
      <c r="DJ28" s="611"/>
      <c r="DK28" s="612"/>
      <c r="DL28" s="619">
        <v>591905</v>
      </c>
      <c r="DM28" s="611"/>
      <c r="DN28" s="611"/>
      <c r="DO28" s="611"/>
      <c r="DP28" s="611"/>
      <c r="DQ28" s="611"/>
      <c r="DR28" s="611"/>
      <c r="DS28" s="611"/>
      <c r="DT28" s="611"/>
      <c r="DU28" s="611"/>
      <c r="DV28" s="612"/>
      <c r="DW28" s="615">
        <v>13.2</v>
      </c>
      <c r="DX28" s="640"/>
      <c r="DY28" s="640"/>
      <c r="DZ28" s="640"/>
      <c r="EA28" s="640"/>
      <c r="EB28" s="640"/>
      <c r="EC28" s="641"/>
    </row>
    <row r="29" spans="2:133" ht="11.25" customHeight="1" x14ac:dyDescent="0.2">
      <c r="B29" s="607" t="s">
        <v>305</v>
      </c>
      <c r="C29" s="608"/>
      <c r="D29" s="608"/>
      <c r="E29" s="608"/>
      <c r="F29" s="608"/>
      <c r="G29" s="608"/>
      <c r="H29" s="608"/>
      <c r="I29" s="608"/>
      <c r="J29" s="608"/>
      <c r="K29" s="608"/>
      <c r="L29" s="608"/>
      <c r="M29" s="608"/>
      <c r="N29" s="608"/>
      <c r="O29" s="608"/>
      <c r="P29" s="608"/>
      <c r="Q29" s="609"/>
      <c r="R29" s="610">
        <v>43628</v>
      </c>
      <c r="S29" s="611"/>
      <c r="T29" s="611"/>
      <c r="U29" s="611"/>
      <c r="V29" s="611"/>
      <c r="W29" s="611"/>
      <c r="X29" s="611"/>
      <c r="Y29" s="612"/>
      <c r="Z29" s="613">
        <v>0.3</v>
      </c>
      <c r="AA29" s="613"/>
      <c r="AB29" s="613"/>
      <c r="AC29" s="613"/>
      <c r="AD29" s="614" t="s">
        <v>187</v>
      </c>
      <c r="AE29" s="614"/>
      <c r="AF29" s="614"/>
      <c r="AG29" s="614"/>
      <c r="AH29" s="614"/>
      <c r="AI29" s="614"/>
      <c r="AJ29" s="614"/>
      <c r="AK29" s="614"/>
      <c r="AL29" s="615" t="s">
        <v>246</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306</v>
      </c>
      <c r="CE29" s="647"/>
      <c r="CF29" s="607" t="s">
        <v>72</v>
      </c>
      <c r="CG29" s="608"/>
      <c r="CH29" s="608"/>
      <c r="CI29" s="608"/>
      <c r="CJ29" s="608"/>
      <c r="CK29" s="608"/>
      <c r="CL29" s="608"/>
      <c r="CM29" s="608"/>
      <c r="CN29" s="608"/>
      <c r="CO29" s="608"/>
      <c r="CP29" s="608"/>
      <c r="CQ29" s="609"/>
      <c r="CR29" s="610">
        <v>614557</v>
      </c>
      <c r="CS29" s="642"/>
      <c r="CT29" s="642"/>
      <c r="CU29" s="642"/>
      <c r="CV29" s="642"/>
      <c r="CW29" s="642"/>
      <c r="CX29" s="642"/>
      <c r="CY29" s="643"/>
      <c r="CZ29" s="615">
        <v>4.4000000000000004</v>
      </c>
      <c r="DA29" s="640"/>
      <c r="DB29" s="640"/>
      <c r="DC29" s="644"/>
      <c r="DD29" s="619">
        <v>591905</v>
      </c>
      <c r="DE29" s="642"/>
      <c r="DF29" s="642"/>
      <c r="DG29" s="642"/>
      <c r="DH29" s="642"/>
      <c r="DI29" s="642"/>
      <c r="DJ29" s="642"/>
      <c r="DK29" s="643"/>
      <c r="DL29" s="619">
        <v>591905</v>
      </c>
      <c r="DM29" s="642"/>
      <c r="DN29" s="642"/>
      <c r="DO29" s="642"/>
      <c r="DP29" s="642"/>
      <c r="DQ29" s="642"/>
      <c r="DR29" s="642"/>
      <c r="DS29" s="642"/>
      <c r="DT29" s="642"/>
      <c r="DU29" s="642"/>
      <c r="DV29" s="643"/>
      <c r="DW29" s="615">
        <v>13.2</v>
      </c>
      <c r="DX29" s="640"/>
      <c r="DY29" s="640"/>
      <c r="DZ29" s="640"/>
      <c r="EA29" s="640"/>
      <c r="EB29" s="640"/>
      <c r="EC29" s="641"/>
    </row>
    <row r="30" spans="2:133" ht="11.25" customHeight="1" x14ac:dyDescent="0.2">
      <c r="B30" s="607" t="s">
        <v>307</v>
      </c>
      <c r="C30" s="608"/>
      <c r="D30" s="608"/>
      <c r="E30" s="608"/>
      <c r="F30" s="608"/>
      <c r="G30" s="608"/>
      <c r="H30" s="608"/>
      <c r="I30" s="608"/>
      <c r="J30" s="608"/>
      <c r="K30" s="608"/>
      <c r="L30" s="608"/>
      <c r="M30" s="608"/>
      <c r="N30" s="608"/>
      <c r="O30" s="608"/>
      <c r="P30" s="608"/>
      <c r="Q30" s="609"/>
      <c r="R30" s="610">
        <v>3143627</v>
      </c>
      <c r="S30" s="611"/>
      <c r="T30" s="611"/>
      <c r="U30" s="611"/>
      <c r="V30" s="611"/>
      <c r="W30" s="611"/>
      <c r="X30" s="611"/>
      <c r="Y30" s="612"/>
      <c r="Z30" s="613">
        <v>21.7</v>
      </c>
      <c r="AA30" s="613"/>
      <c r="AB30" s="613"/>
      <c r="AC30" s="613"/>
      <c r="AD30" s="614" t="s">
        <v>187</v>
      </c>
      <c r="AE30" s="614"/>
      <c r="AF30" s="614"/>
      <c r="AG30" s="614"/>
      <c r="AH30" s="614"/>
      <c r="AI30" s="614"/>
      <c r="AJ30" s="614"/>
      <c r="AK30" s="614"/>
      <c r="AL30" s="615" t="s">
        <v>187</v>
      </c>
      <c r="AM30" s="616"/>
      <c r="AN30" s="616"/>
      <c r="AO30" s="617"/>
      <c r="AP30" s="592" t="s">
        <v>224</v>
      </c>
      <c r="AQ30" s="593"/>
      <c r="AR30" s="593"/>
      <c r="AS30" s="593"/>
      <c r="AT30" s="593"/>
      <c r="AU30" s="593"/>
      <c r="AV30" s="593"/>
      <c r="AW30" s="593"/>
      <c r="AX30" s="593"/>
      <c r="AY30" s="593"/>
      <c r="AZ30" s="593"/>
      <c r="BA30" s="593"/>
      <c r="BB30" s="593"/>
      <c r="BC30" s="593"/>
      <c r="BD30" s="593"/>
      <c r="BE30" s="593"/>
      <c r="BF30" s="594"/>
      <c r="BG30" s="592" t="s">
        <v>308</v>
      </c>
      <c r="BH30" s="652"/>
      <c r="BI30" s="652"/>
      <c r="BJ30" s="652"/>
      <c r="BK30" s="652"/>
      <c r="BL30" s="652"/>
      <c r="BM30" s="652"/>
      <c r="BN30" s="652"/>
      <c r="BO30" s="652"/>
      <c r="BP30" s="652"/>
      <c r="BQ30" s="653"/>
      <c r="BR30" s="592" t="s">
        <v>309</v>
      </c>
      <c r="BS30" s="652"/>
      <c r="BT30" s="652"/>
      <c r="BU30" s="652"/>
      <c r="BV30" s="652"/>
      <c r="BW30" s="652"/>
      <c r="BX30" s="652"/>
      <c r="BY30" s="652"/>
      <c r="BZ30" s="652"/>
      <c r="CA30" s="652"/>
      <c r="CB30" s="653"/>
      <c r="CD30" s="648"/>
      <c r="CE30" s="649"/>
      <c r="CF30" s="607" t="s">
        <v>310</v>
      </c>
      <c r="CG30" s="608"/>
      <c r="CH30" s="608"/>
      <c r="CI30" s="608"/>
      <c r="CJ30" s="608"/>
      <c r="CK30" s="608"/>
      <c r="CL30" s="608"/>
      <c r="CM30" s="608"/>
      <c r="CN30" s="608"/>
      <c r="CO30" s="608"/>
      <c r="CP30" s="608"/>
      <c r="CQ30" s="609"/>
      <c r="CR30" s="610">
        <v>588289</v>
      </c>
      <c r="CS30" s="611"/>
      <c r="CT30" s="611"/>
      <c r="CU30" s="611"/>
      <c r="CV30" s="611"/>
      <c r="CW30" s="611"/>
      <c r="CX30" s="611"/>
      <c r="CY30" s="612"/>
      <c r="CZ30" s="615">
        <v>4.2</v>
      </c>
      <c r="DA30" s="640"/>
      <c r="DB30" s="640"/>
      <c r="DC30" s="644"/>
      <c r="DD30" s="619">
        <v>566801</v>
      </c>
      <c r="DE30" s="611"/>
      <c r="DF30" s="611"/>
      <c r="DG30" s="611"/>
      <c r="DH30" s="611"/>
      <c r="DI30" s="611"/>
      <c r="DJ30" s="611"/>
      <c r="DK30" s="612"/>
      <c r="DL30" s="619">
        <v>566801</v>
      </c>
      <c r="DM30" s="611"/>
      <c r="DN30" s="611"/>
      <c r="DO30" s="611"/>
      <c r="DP30" s="611"/>
      <c r="DQ30" s="611"/>
      <c r="DR30" s="611"/>
      <c r="DS30" s="611"/>
      <c r="DT30" s="611"/>
      <c r="DU30" s="611"/>
      <c r="DV30" s="612"/>
      <c r="DW30" s="615">
        <v>12.6</v>
      </c>
      <c r="DX30" s="640"/>
      <c r="DY30" s="640"/>
      <c r="DZ30" s="640"/>
      <c r="EA30" s="640"/>
      <c r="EB30" s="640"/>
      <c r="EC30" s="641"/>
    </row>
    <row r="31" spans="2:133" ht="11.25" customHeight="1" x14ac:dyDescent="0.2">
      <c r="B31" s="623" t="s">
        <v>311</v>
      </c>
      <c r="C31" s="624"/>
      <c r="D31" s="624"/>
      <c r="E31" s="624"/>
      <c r="F31" s="624"/>
      <c r="G31" s="624"/>
      <c r="H31" s="624"/>
      <c r="I31" s="624"/>
      <c r="J31" s="624"/>
      <c r="K31" s="624"/>
      <c r="L31" s="624"/>
      <c r="M31" s="624"/>
      <c r="N31" s="624"/>
      <c r="O31" s="624"/>
      <c r="P31" s="624"/>
      <c r="Q31" s="625"/>
      <c r="R31" s="610">
        <v>154528</v>
      </c>
      <c r="S31" s="611"/>
      <c r="T31" s="611"/>
      <c r="U31" s="611"/>
      <c r="V31" s="611"/>
      <c r="W31" s="611"/>
      <c r="X31" s="611"/>
      <c r="Y31" s="612"/>
      <c r="Z31" s="613">
        <v>1.1000000000000001</v>
      </c>
      <c r="AA31" s="613"/>
      <c r="AB31" s="613"/>
      <c r="AC31" s="613"/>
      <c r="AD31" s="614">
        <v>154528</v>
      </c>
      <c r="AE31" s="614"/>
      <c r="AF31" s="614"/>
      <c r="AG31" s="614"/>
      <c r="AH31" s="614"/>
      <c r="AI31" s="614"/>
      <c r="AJ31" s="614"/>
      <c r="AK31" s="614"/>
      <c r="AL31" s="615">
        <v>3.5</v>
      </c>
      <c r="AM31" s="616"/>
      <c r="AN31" s="616"/>
      <c r="AO31" s="617"/>
      <c r="AP31" s="656" t="s">
        <v>312</v>
      </c>
      <c r="AQ31" s="657"/>
      <c r="AR31" s="657"/>
      <c r="AS31" s="657"/>
      <c r="AT31" s="662" t="s">
        <v>313</v>
      </c>
      <c r="AU31" s="212"/>
      <c r="AV31" s="212"/>
      <c r="AW31" s="212"/>
      <c r="AX31" s="596" t="s">
        <v>190</v>
      </c>
      <c r="AY31" s="597"/>
      <c r="AZ31" s="597"/>
      <c r="BA31" s="597"/>
      <c r="BB31" s="597"/>
      <c r="BC31" s="597"/>
      <c r="BD31" s="597"/>
      <c r="BE31" s="597"/>
      <c r="BF31" s="598"/>
      <c r="BG31" s="666">
        <v>99</v>
      </c>
      <c r="BH31" s="654"/>
      <c r="BI31" s="654"/>
      <c r="BJ31" s="654"/>
      <c r="BK31" s="654"/>
      <c r="BL31" s="654"/>
      <c r="BM31" s="605">
        <v>97.4</v>
      </c>
      <c r="BN31" s="654"/>
      <c r="BO31" s="654"/>
      <c r="BP31" s="654"/>
      <c r="BQ31" s="655"/>
      <c r="BR31" s="666">
        <v>98.9</v>
      </c>
      <c r="BS31" s="654"/>
      <c r="BT31" s="654"/>
      <c r="BU31" s="654"/>
      <c r="BV31" s="654"/>
      <c r="BW31" s="654"/>
      <c r="BX31" s="605">
        <v>96.8</v>
      </c>
      <c r="BY31" s="654"/>
      <c r="BZ31" s="654"/>
      <c r="CA31" s="654"/>
      <c r="CB31" s="655"/>
      <c r="CD31" s="648"/>
      <c r="CE31" s="649"/>
      <c r="CF31" s="607" t="s">
        <v>314</v>
      </c>
      <c r="CG31" s="608"/>
      <c r="CH31" s="608"/>
      <c r="CI31" s="608"/>
      <c r="CJ31" s="608"/>
      <c r="CK31" s="608"/>
      <c r="CL31" s="608"/>
      <c r="CM31" s="608"/>
      <c r="CN31" s="608"/>
      <c r="CO31" s="608"/>
      <c r="CP31" s="608"/>
      <c r="CQ31" s="609"/>
      <c r="CR31" s="610">
        <v>26268</v>
      </c>
      <c r="CS31" s="642"/>
      <c r="CT31" s="642"/>
      <c r="CU31" s="642"/>
      <c r="CV31" s="642"/>
      <c r="CW31" s="642"/>
      <c r="CX31" s="642"/>
      <c r="CY31" s="643"/>
      <c r="CZ31" s="615">
        <v>0.2</v>
      </c>
      <c r="DA31" s="640"/>
      <c r="DB31" s="640"/>
      <c r="DC31" s="644"/>
      <c r="DD31" s="619">
        <v>25104</v>
      </c>
      <c r="DE31" s="642"/>
      <c r="DF31" s="642"/>
      <c r="DG31" s="642"/>
      <c r="DH31" s="642"/>
      <c r="DI31" s="642"/>
      <c r="DJ31" s="642"/>
      <c r="DK31" s="643"/>
      <c r="DL31" s="619">
        <v>25104</v>
      </c>
      <c r="DM31" s="642"/>
      <c r="DN31" s="642"/>
      <c r="DO31" s="642"/>
      <c r="DP31" s="642"/>
      <c r="DQ31" s="642"/>
      <c r="DR31" s="642"/>
      <c r="DS31" s="642"/>
      <c r="DT31" s="642"/>
      <c r="DU31" s="642"/>
      <c r="DV31" s="643"/>
      <c r="DW31" s="615">
        <v>0.6</v>
      </c>
      <c r="DX31" s="640"/>
      <c r="DY31" s="640"/>
      <c r="DZ31" s="640"/>
      <c r="EA31" s="640"/>
      <c r="EB31" s="640"/>
      <c r="EC31" s="641"/>
    </row>
    <row r="32" spans="2:133" ht="11.25" customHeight="1" x14ac:dyDescent="0.2">
      <c r="B32" s="607" t="s">
        <v>315</v>
      </c>
      <c r="C32" s="608"/>
      <c r="D32" s="608"/>
      <c r="E32" s="608"/>
      <c r="F32" s="608"/>
      <c r="G32" s="608"/>
      <c r="H32" s="608"/>
      <c r="I32" s="608"/>
      <c r="J32" s="608"/>
      <c r="K32" s="608"/>
      <c r="L32" s="608"/>
      <c r="M32" s="608"/>
      <c r="N32" s="608"/>
      <c r="O32" s="608"/>
      <c r="P32" s="608"/>
      <c r="Q32" s="609"/>
      <c r="R32" s="610">
        <v>1017453</v>
      </c>
      <c r="S32" s="611"/>
      <c r="T32" s="611"/>
      <c r="U32" s="611"/>
      <c r="V32" s="611"/>
      <c r="W32" s="611"/>
      <c r="X32" s="611"/>
      <c r="Y32" s="612"/>
      <c r="Z32" s="613">
        <v>7</v>
      </c>
      <c r="AA32" s="613"/>
      <c r="AB32" s="613"/>
      <c r="AC32" s="613"/>
      <c r="AD32" s="614" t="s">
        <v>187</v>
      </c>
      <c r="AE32" s="614"/>
      <c r="AF32" s="614"/>
      <c r="AG32" s="614"/>
      <c r="AH32" s="614"/>
      <c r="AI32" s="614"/>
      <c r="AJ32" s="614"/>
      <c r="AK32" s="614"/>
      <c r="AL32" s="615" t="s">
        <v>187</v>
      </c>
      <c r="AM32" s="616"/>
      <c r="AN32" s="616"/>
      <c r="AO32" s="617"/>
      <c r="AP32" s="658"/>
      <c r="AQ32" s="659"/>
      <c r="AR32" s="659"/>
      <c r="AS32" s="659"/>
      <c r="AT32" s="663"/>
      <c r="AU32" s="208" t="s">
        <v>316</v>
      </c>
      <c r="AX32" s="607" t="s">
        <v>317</v>
      </c>
      <c r="AY32" s="608"/>
      <c r="AZ32" s="608"/>
      <c r="BA32" s="608"/>
      <c r="BB32" s="608"/>
      <c r="BC32" s="608"/>
      <c r="BD32" s="608"/>
      <c r="BE32" s="608"/>
      <c r="BF32" s="609"/>
      <c r="BG32" s="667">
        <v>99.1</v>
      </c>
      <c r="BH32" s="642"/>
      <c r="BI32" s="642"/>
      <c r="BJ32" s="642"/>
      <c r="BK32" s="642"/>
      <c r="BL32" s="642"/>
      <c r="BM32" s="616">
        <v>97.6</v>
      </c>
      <c r="BN32" s="642"/>
      <c r="BO32" s="642"/>
      <c r="BP32" s="642"/>
      <c r="BQ32" s="665"/>
      <c r="BR32" s="667">
        <v>99.1</v>
      </c>
      <c r="BS32" s="642"/>
      <c r="BT32" s="642"/>
      <c r="BU32" s="642"/>
      <c r="BV32" s="642"/>
      <c r="BW32" s="642"/>
      <c r="BX32" s="616">
        <v>97.3</v>
      </c>
      <c r="BY32" s="642"/>
      <c r="BZ32" s="642"/>
      <c r="CA32" s="642"/>
      <c r="CB32" s="665"/>
      <c r="CD32" s="650"/>
      <c r="CE32" s="651"/>
      <c r="CF32" s="607" t="s">
        <v>318</v>
      </c>
      <c r="CG32" s="608"/>
      <c r="CH32" s="608"/>
      <c r="CI32" s="608"/>
      <c r="CJ32" s="608"/>
      <c r="CK32" s="608"/>
      <c r="CL32" s="608"/>
      <c r="CM32" s="608"/>
      <c r="CN32" s="608"/>
      <c r="CO32" s="608"/>
      <c r="CP32" s="608"/>
      <c r="CQ32" s="609"/>
      <c r="CR32" s="610" t="s">
        <v>187</v>
      </c>
      <c r="CS32" s="611"/>
      <c r="CT32" s="611"/>
      <c r="CU32" s="611"/>
      <c r="CV32" s="611"/>
      <c r="CW32" s="611"/>
      <c r="CX32" s="611"/>
      <c r="CY32" s="612"/>
      <c r="CZ32" s="615" t="s">
        <v>246</v>
      </c>
      <c r="DA32" s="640"/>
      <c r="DB32" s="640"/>
      <c r="DC32" s="644"/>
      <c r="DD32" s="619" t="s">
        <v>246</v>
      </c>
      <c r="DE32" s="611"/>
      <c r="DF32" s="611"/>
      <c r="DG32" s="611"/>
      <c r="DH32" s="611"/>
      <c r="DI32" s="611"/>
      <c r="DJ32" s="611"/>
      <c r="DK32" s="612"/>
      <c r="DL32" s="619" t="s">
        <v>187</v>
      </c>
      <c r="DM32" s="611"/>
      <c r="DN32" s="611"/>
      <c r="DO32" s="611"/>
      <c r="DP32" s="611"/>
      <c r="DQ32" s="611"/>
      <c r="DR32" s="611"/>
      <c r="DS32" s="611"/>
      <c r="DT32" s="611"/>
      <c r="DU32" s="611"/>
      <c r="DV32" s="612"/>
      <c r="DW32" s="615" t="s">
        <v>246</v>
      </c>
      <c r="DX32" s="640"/>
      <c r="DY32" s="640"/>
      <c r="DZ32" s="640"/>
      <c r="EA32" s="640"/>
      <c r="EB32" s="640"/>
      <c r="EC32" s="641"/>
    </row>
    <row r="33" spans="2:133" ht="11.25" customHeight="1" x14ac:dyDescent="0.2">
      <c r="B33" s="607" t="s">
        <v>319</v>
      </c>
      <c r="C33" s="608"/>
      <c r="D33" s="608"/>
      <c r="E33" s="608"/>
      <c r="F33" s="608"/>
      <c r="G33" s="608"/>
      <c r="H33" s="608"/>
      <c r="I33" s="608"/>
      <c r="J33" s="608"/>
      <c r="K33" s="608"/>
      <c r="L33" s="608"/>
      <c r="M33" s="608"/>
      <c r="N33" s="608"/>
      <c r="O33" s="608"/>
      <c r="P33" s="608"/>
      <c r="Q33" s="609"/>
      <c r="R33" s="610">
        <v>287672</v>
      </c>
      <c r="S33" s="611"/>
      <c r="T33" s="611"/>
      <c r="U33" s="611"/>
      <c r="V33" s="611"/>
      <c r="W33" s="611"/>
      <c r="X33" s="611"/>
      <c r="Y33" s="612"/>
      <c r="Z33" s="613">
        <v>2</v>
      </c>
      <c r="AA33" s="613"/>
      <c r="AB33" s="613"/>
      <c r="AC33" s="613"/>
      <c r="AD33" s="614">
        <v>1631</v>
      </c>
      <c r="AE33" s="614"/>
      <c r="AF33" s="614"/>
      <c r="AG33" s="614"/>
      <c r="AH33" s="614"/>
      <c r="AI33" s="614"/>
      <c r="AJ33" s="614"/>
      <c r="AK33" s="614"/>
      <c r="AL33" s="615">
        <v>0</v>
      </c>
      <c r="AM33" s="616"/>
      <c r="AN33" s="616"/>
      <c r="AO33" s="617"/>
      <c r="AP33" s="660"/>
      <c r="AQ33" s="661"/>
      <c r="AR33" s="661"/>
      <c r="AS33" s="661"/>
      <c r="AT33" s="664"/>
      <c r="AU33" s="213"/>
      <c r="AV33" s="213"/>
      <c r="AW33" s="213"/>
      <c r="AX33" s="631" t="s">
        <v>320</v>
      </c>
      <c r="AY33" s="632"/>
      <c r="AZ33" s="632"/>
      <c r="BA33" s="632"/>
      <c r="BB33" s="632"/>
      <c r="BC33" s="632"/>
      <c r="BD33" s="632"/>
      <c r="BE33" s="632"/>
      <c r="BF33" s="633"/>
      <c r="BG33" s="668">
        <v>98.9</v>
      </c>
      <c r="BH33" s="669"/>
      <c r="BI33" s="669"/>
      <c r="BJ33" s="669"/>
      <c r="BK33" s="669"/>
      <c r="BL33" s="669"/>
      <c r="BM33" s="670">
        <v>96.9</v>
      </c>
      <c r="BN33" s="669"/>
      <c r="BO33" s="669"/>
      <c r="BP33" s="669"/>
      <c r="BQ33" s="671"/>
      <c r="BR33" s="668">
        <v>98.5</v>
      </c>
      <c r="BS33" s="669"/>
      <c r="BT33" s="669"/>
      <c r="BU33" s="669"/>
      <c r="BV33" s="669"/>
      <c r="BW33" s="669"/>
      <c r="BX33" s="670">
        <v>95.9</v>
      </c>
      <c r="BY33" s="669"/>
      <c r="BZ33" s="669"/>
      <c r="CA33" s="669"/>
      <c r="CB33" s="671"/>
      <c r="CD33" s="607" t="s">
        <v>321</v>
      </c>
      <c r="CE33" s="608"/>
      <c r="CF33" s="608"/>
      <c r="CG33" s="608"/>
      <c r="CH33" s="608"/>
      <c r="CI33" s="608"/>
      <c r="CJ33" s="608"/>
      <c r="CK33" s="608"/>
      <c r="CL33" s="608"/>
      <c r="CM33" s="608"/>
      <c r="CN33" s="608"/>
      <c r="CO33" s="608"/>
      <c r="CP33" s="608"/>
      <c r="CQ33" s="609"/>
      <c r="CR33" s="610">
        <v>7005318</v>
      </c>
      <c r="CS33" s="642"/>
      <c r="CT33" s="642"/>
      <c r="CU33" s="642"/>
      <c r="CV33" s="642"/>
      <c r="CW33" s="642"/>
      <c r="CX33" s="642"/>
      <c r="CY33" s="643"/>
      <c r="CZ33" s="615">
        <v>50.4</v>
      </c>
      <c r="DA33" s="640"/>
      <c r="DB33" s="640"/>
      <c r="DC33" s="644"/>
      <c r="DD33" s="619">
        <v>2497201</v>
      </c>
      <c r="DE33" s="642"/>
      <c r="DF33" s="642"/>
      <c r="DG33" s="642"/>
      <c r="DH33" s="642"/>
      <c r="DI33" s="642"/>
      <c r="DJ33" s="642"/>
      <c r="DK33" s="643"/>
      <c r="DL33" s="619">
        <v>1544442</v>
      </c>
      <c r="DM33" s="642"/>
      <c r="DN33" s="642"/>
      <c r="DO33" s="642"/>
      <c r="DP33" s="642"/>
      <c r="DQ33" s="642"/>
      <c r="DR33" s="642"/>
      <c r="DS33" s="642"/>
      <c r="DT33" s="642"/>
      <c r="DU33" s="642"/>
      <c r="DV33" s="643"/>
      <c r="DW33" s="615">
        <v>34.5</v>
      </c>
      <c r="DX33" s="640"/>
      <c r="DY33" s="640"/>
      <c r="DZ33" s="640"/>
      <c r="EA33" s="640"/>
      <c r="EB33" s="640"/>
      <c r="EC33" s="641"/>
    </row>
    <row r="34" spans="2:133" ht="11.25" customHeight="1" x14ac:dyDescent="0.2">
      <c r="B34" s="607" t="s">
        <v>322</v>
      </c>
      <c r="C34" s="608"/>
      <c r="D34" s="608"/>
      <c r="E34" s="608"/>
      <c r="F34" s="608"/>
      <c r="G34" s="608"/>
      <c r="H34" s="608"/>
      <c r="I34" s="608"/>
      <c r="J34" s="608"/>
      <c r="K34" s="608"/>
      <c r="L34" s="608"/>
      <c r="M34" s="608"/>
      <c r="N34" s="608"/>
      <c r="O34" s="608"/>
      <c r="P34" s="608"/>
      <c r="Q34" s="609"/>
      <c r="R34" s="610">
        <v>2125140</v>
      </c>
      <c r="S34" s="611"/>
      <c r="T34" s="611"/>
      <c r="U34" s="611"/>
      <c r="V34" s="611"/>
      <c r="W34" s="611"/>
      <c r="X34" s="611"/>
      <c r="Y34" s="612"/>
      <c r="Z34" s="613">
        <v>14.7</v>
      </c>
      <c r="AA34" s="613"/>
      <c r="AB34" s="613"/>
      <c r="AC34" s="613"/>
      <c r="AD34" s="614" t="s">
        <v>187</v>
      </c>
      <c r="AE34" s="614"/>
      <c r="AF34" s="614"/>
      <c r="AG34" s="614"/>
      <c r="AH34" s="614"/>
      <c r="AI34" s="614"/>
      <c r="AJ34" s="614"/>
      <c r="AK34" s="614"/>
      <c r="AL34" s="615" t="s">
        <v>187</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323</v>
      </c>
      <c r="CE34" s="608"/>
      <c r="CF34" s="608"/>
      <c r="CG34" s="608"/>
      <c r="CH34" s="608"/>
      <c r="CI34" s="608"/>
      <c r="CJ34" s="608"/>
      <c r="CK34" s="608"/>
      <c r="CL34" s="608"/>
      <c r="CM34" s="608"/>
      <c r="CN34" s="608"/>
      <c r="CO34" s="608"/>
      <c r="CP34" s="608"/>
      <c r="CQ34" s="609"/>
      <c r="CR34" s="610">
        <v>1606195</v>
      </c>
      <c r="CS34" s="611"/>
      <c r="CT34" s="611"/>
      <c r="CU34" s="611"/>
      <c r="CV34" s="611"/>
      <c r="CW34" s="611"/>
      <c r="CX34" s="611"/>
      <c r="CY34" s="612"/>
      <c r="CZ34" s="615">
        <v>11.6</v>
      </c>
      <c r="DA34" s="640"/>
      <c r="DB34" s="640"/>
      <c r="DC34" s="644"/>
      <c r="DD34" s="619">
        <v>760653</v>
      </c>
      <c r="DE34" s="611"/>
      <c r="DF34" s="611"/>
      <c r="DG34" s="611"/>
      <c r="DH34" s="611"/>
      <c r="DI34" s="611"/>
      <c r="DJ34" s="611"/>
      <c r="DK34" s="612"/>
      <c r="DL34" s="619">
        <v>493348</v>
      </c>
      <c r="DM34" s="611"/>
      <c r="DN34" s="611"/>
      <c r="DO34" s="611"/>
      <c r="DP34" s="611"/>
      <c r="DQ34" s="611"/>
      <c r="DR34" s="611"/>
      <c r="DS34" s="611"/>
      <c r="DT34" s="611"/>
      <c r="DU34" s="611"/>
      <c r="DV34" s="612"/>
      <c r="DW34" s="615">
        <v>11</v>
      </c>
      <c r="DX34" s="640"/>
      <c r="DY34" s="640"/>
      <c r="DZ34" s="640"/>
      <c r="EA34" s="640"/>
      <c r="EB34" s="640"/>
      <c r="EC34" s="641"/>
    </row>
    <row r="35" spans="2:133" ht="11.25" customHeight="1" x14ac:dyDescent="0.2">
      <c r="B35" s="607" t="s">
        <v>324</v>
      </c>
      <c r="C35" s="608"/>
      <c r="D35" s="608"/>
      <c r="E35" s="608"/>
      <c r="F35" s="608"/>
      <c r="G35" s="608"/>
      <c r="H35" s="608"/>
      <c r="I35" s="608"/>
      <c r="J35" s="608"/>
      <c r="K35" s="608"/>
      <c r="L35" s="608"/>
      <c r="M35" s="608"/>
      <c r="N35" s="608"/>
      <c r="O35" s="608"/>
      <c r="P35" s="608"/>
      <c r="Q35" s="609"/>
      <c r="R35" s="610">
        <v>2281721</v>
      </c>
      <c r="S35" s="611"/>
      <c r="T35" s="611"/>
      <c r="U35" s="611"/>
      <c r="V35" s="611"/>
      <c r="W35" s="611"/>
      <c r="X35" s="611"/>
      <c r="Y35" s="612"/>
      <c r="Z35" s="613">
        <v>15.8</v>
      </c>
      <c r="AA35" s="613"/>
      <c r="AB35" s="613"/>
      <c r="AC35" s="613"/>
      <c r="AD35" s="614" t="s">
        <v>187</v>
      </c>
      <c r="AE35" s="614"/>
      <c r="AF35" s="614"/>
      <c r="AG35" s="614"/>
      <c r="AH35" s="614"/>
      <c r="AI35" s="614"/>
      <c r="AJ35" s="614"/>
      <c r="AK35" s="614"/>
      <c r="AL35" s="615" t="s">
        <v>187</v>
      </c>
      <c r="AM35" s="616"/>
      <c r="AN35" s="616"/>
      <c r="AO35" s="617"/>
      <c r="AP35" s="218"/>
      <c r="AQ35" s="592" t="s">
        <v>325</v>
      </c>
      <c r="AR35" s="593"/>
      <c r="AS35" s="593"/>
      <c r="AT35" s="593"/>
      <c r="AU35" s="593"/>
      <c r="AV35" s="593"/>
      <c r="AW35" s="593"/>
      <c r="AX35" s="593"/>
      <c r="AY35" s="593"/>
      <c r="AZ35" s="593"/>
      <c r="BA35" s="593"/>
      <c r="BB35" s="593"/>
      <c r="BC35" s="593"/>
      <c r="BD35" s="593"/>
      <c r="BE35" s="593"/>
      <c r="BF35" s="594"/>
      <c r="BG35" s="592" t="s">
        <v>326</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327</v>
      </c>
      <c r="CE35" s="608"/>
      <c r="CF35" s="608"/>
      <c r="CG35" s="608"/>
      <c r="CH35" s="608"/>
      <c r="CI35" s="608"/>
      <c r="CJ35" s="608"/>
      <c r="CK35" s="608"/>
      <c r="CL35" s="608"/>
      <c r="CM35" s="608"/>
      <c r="CN35" s="608"/>
      <c r="CO35" s="608"/>
      <c r="CP35" s="608"/>
      <c r="CQ35" s="609"/>
      <c r="CR35" s="610">
        <v>25778</v>
      </c>
      <c r="CS35" s="642"/>
      <c r="CT35" s="642"/>
      <c r="CU35" s="642"/>
      <c r="CV35" s="642"/>
      <c r="CW35" s="642"/>
      <c r="CX35" s="642"/>
      <c r="CY35" s="643"/>
      <c r="CZ35" s="615">
        <v>0.2</v>
      </c>
      <c r="DA35" s="640"/>
      <c r="DB35" s="640"/>
      <c r="DC35" s="644"/>
      <c r="DD35" s="619">
        <v>18077</v>
      </c>
      <c r="DE35" s="642"/>
      <c r="DF35" s="642"/>
      <c r="DG35" s="642"/>
      <c r="DH35" s="642"/>
      <c r="DI35" s="642"/>
      <c r="DJ35" s="642"/>
      <c r="DK35" s="643"/>
      <c r="DL35" s="619">
        <v>18077</v>
      </c>
      <c r="DM35" s="642"/>
      <c r="DN35" s="642"/>
      <c r="DO35" s="642"/>
      <c r="DP35" s="642"/>
      <c r="DQ35" s="642"/>
      <c r="DR35" s="642"/>
      <c r="DS35" s="642"/>
      <c r="DT35" s="642"/>
      <c r="DU35" s="642"/>
      <c r="DV35" s="643"/>
      <c r="DW35" s="615">
        <v>0.4</v>
      </c>
      <c r="DX35" s="640"/>
      <c r="DY35" s="640"/>
      <c r="DZ35" s="640"/>
      <c r="EA35" s="640"/>
      <c r="EB35" s="640"/>
      <c r="EC35" s="641"/>
    </row>
    <row r="36" spans="2:133" ht="11.25" customHeight="1" x14ac:dyDescent="0.2">
      <c r="B36" s="607" t="s">
        <v>328</v>
      </c>
      <c r="C36" s="608"/>
      <c r="D36" s="608"/>
      <c r="E36" s="608"/>
      <c r="F36" s="608"/>
      <c r="G36" s="608"/>
      <c r="H36" s="608"/>
      <c r="I36" s="608"/>
      <c r="J36" s="608"/>
      <c r="K36" s="608"/>
      <c r="L36" s="608"/>
      <c r="M36" s="608"/>
      <c r="N36" s="608"/>
      <c r="O36" s="608"/>
      <c r="P36" s="608"/>
      <c r="Q36" s="609"/>
      <c r="R36" s="610">
        <v>368860</v>
      </c>
      <c r="S36" s="611"/>
      <c r="T36" s="611"/>
      <c r="U36" s="611"/>
      <c r="V36" s="611"/>
      <c r="W36" s="611"/>
      <c r="X36" s="611"/>
      <c r="Y36" s="612"/>
      <c r="Z36" s="613">
        <v>2.5</v>
      </c>
      <c r="AA36" s="613"/>
      <c r="AB36" s="613"/>
      <c r="AC36" s="613"/>
      <c r="AD36" s="614" t="s">
        <v>187</v>
      </c>
      <c r="AE36" s="614"/>
      <c r="AF36" s="614"/>
      <c r="AG36" s="614"/>
      <c r="AH36" s="614"/>
      <c r="AI36" s="614"/>
      <c r="AJ36" s="614"/>
      <c r="AK36" s="614"/>
      <c r="AL36" s="615" t="s">
        <v>187</v>
      </c>
      <c r="AM36" s="616"/>
      <c r="AN36" s="616"/>
      <c r="AO36" s="617"/>
      <c r="AP36" s="218"/>
      <c r="AQ36" s="676" t="s">
        <v>329</v>
      </c>
      <c r="AR36" s="677"/>
      <c r="AS36" s="677"/>
      <c r="AT36" s="677"/>
      <c r="AU36" s="677"/>
      <c r="AV36" s="677"/>
      <c r="AW36" s="677"/>
      <c r="AX36" s="677"/>
      <c r="AY36" s="678"/>
      <c r="AZ36" s="599">
        <v>730334</v>
      </c>
      <c r="BA36" s="600"/>
      <c r="BB36" s="600"/>
      <c r="BC36" s="600"/>
      <c r="BD36" s="600"/>
      <c r="BE36" s="600"/>
      <c r="BF36" s="672"/>
      <c r="BG36" s="596" t="s">
        <v>330</v>
      </c>
      <c r="BH36" s="597"/>
      <c r="BI36" s="597"/>
      <c r="BJ36" s="597"/>
      <c r="BK36" s="597"/>
      <c r="BL36" s="597"/>
      <c r="BM36" s="597"/>
      <c r="BN36" s="597"/>
      <c r="BO36" s="597"/>
      <c r="BP36" s="597"/>
      <c r="BQ36" s="597"/>
      <c r="BR36" s="597"/>
      <c r="BS36" s="597"/>
      <c r="BT36" s="597"/>
      <c r="BU36" s="598"/>
      <c r="BV36" s="599">
        <v>58344</v>
      </c>
      <c r="BW36" s="600"/>
      <c r="BX36" s="600"/>
      <c r="BY36" s="600"/>
      <c r="BZ36" s="600"/>
      <c r="CA36" s="600"/>
      <c r="CB36" s="672"/>
      <c r="CD36" s="607" t="s">
        <v>331</v>
      </c>
      <c r="CE36" s="608"/>
      <c r="CF36" s="608"/>
      <c r="CG36" s="608"/>
      <c r="CH36" s="608"/>
      <c r="CI36" s="608"/>
      <c r="CJ36" s="608"/>
      <c r="CK36" s="608"/>
      <c r="CL36" s="608"/>
      <c r="CM36" s="608"/>
      <c r="CN36" s="608"/>
      <c r="CO36" s="608"/>
      <c r="CP36" s="608"/>
      <c r="CQ36" s="609"/>
      <c r="CR36" s="610">
        <v>2522030</v>
      </c>
      <c r="CS36" s="611"/>
      <c r="CT36" s="611"/>
      <c r="CU36" s="611"/>
      <c r="CV36" s="611"/>
      <c r="CW36" s="611"/>
      <c r="CX36" s="611"/>
      <c r="CY36" s="612"/>
      <c r="CZ36" s="615">
        <v>18.2</v>
      </c>
      <c r="DA36" s="640"/>
      <c r="DB36" s="640"/>
      <c r="DC36" s="644"/>
      <c r="DD36" s="619">
        <v>860839</v>
      </c>
      <c r="DE36" s="611"/>
      <c r="DF36" s="611"/>
      <c r="DG36" s="611"/>
      <c r="DH36" s="611"/>
      <c r="DI36" s="611"/>
      <c r="DJ36" s="611"/>
      <c r="DK36" s="612"/>
      <c r="DL36" s="619">
        <v>524794</v>
      </c>
      <c r="DM36" s="611"/>
      <c r="DN36" s="611"/>
      <c r="DO36" s="611"/>
      <c r="DP36" s="611"/>
      <c r="DQ36" s="611"/>
      <c r="DR36" s="611"/>
      <c r="DS36" s="611"/>
      <c r="DT36" s="611"/>
      <c r="DU36" s="611"/>
      <c r="DV36" s="612"/>
      <c r="DW36" s="615">
        <v>11.7</v>
      </c>
      <c r="DX36" s="640"/>
      <c r="DY36" s="640"/>
      <c r="DZ36" s="640"/>
      <c r="EA36" s="640"/>
      <c r="EB36" s="640"/>
      <c r="EC36" s="641"/>
    </row>
    <row r="37" spans="2:133" ht="11.25" customHeight="1" x14ac:dyDescent="0.2">
      <c r="B37" s="607" t="s">
        <v>332</v>
      </c>
      <c r="C37" s="608"/>
      <c r="D37" s="608"/>
      <c r="E37" s="608"/>
      <c r="F37" s="608"/>
      <c r="G37" s="608"/>
      <c r="H37" s="608"/>
      <c r="I37" s="608"/>
      <c r="J37" s="608"/>
      <c r="K37" s="608"/>
      <c r="L37" s="608"/>
      <c r="M37" s="608"/>
      <c r="N37" s="608"/>
      <c r="O37" s="608"/>
      <c r="P37" s="608"/>
      <c r="Q37" s="609"/>
      <c r="R37" s="610">
        <v>144316</v>
      </c>
      <c r="S37" s="611"/>
      <c r="T37" s="611"/>
      <c r="U37" s="611"/>
      <c r="V37" s="611"/>
      <c r="W37" s="611"/>
      <c r="X37" s="611"/>
      <c r="Y37" s="612"/>
      <c r="Z37" s="613">
        <v>1</v>
      </c>
      <c r="AA37" s="613"/>
      <c r="AB37" s="613"/>
      <c r="AC37" s="613"/>
      <c r="AD37" s="614">
        <v>1140</v>
      </c>
      <c r="AE37" s="614"/>
      <c r="AF37" s="614"/>
      <c r="AG37" s="614"/>
      <c r="AH37" s="614"/>
      <c r="AI37" s="614"/>
      <c r="AJ37" s="614"/>
      <c r="AK37" s="614"/>
      <c r="AL37" s="615">
        <v>0</v>
      </c>
      <c r="AM37" s="616"/>
      <c r="AN37" s="616"/>
      <c r="AO37" s="617"/>
      <c r="AQ37" s="673" t="s">
        <v>333</v>
      </c>
      <c r="AR37" s="674"/>
      <c r="AS37" s="674"/>
      <c r="AT37" s="674"/>
      <c r="AU37" s="674"/>
      <c r="AV37" s="674"/>
      <c r="AW37" s="674"/>
      <c r="AX37" s="674"/>
      <c r="AY37" s="675"/>
      <c r="AZ37" s="610">
        <v>42859</v>
      </c>
      <c r="BA37" s="611"/>
      <c r="BB37" s="611"/>
      <c r="BC37" s="611"/>
      <c r="BD37" s="642"/>
      <c r="BE37" s="642"/>
      <c r="BF37" s="665"/>
      <c r="BG37" s="607" t="s">
        <v>334</v>
      </c>
      <c r="BH37" s="608"/>
      <c r="BI37" s="608"/>
      <c r="BJ37" s="608"/>
      <c r="BK37" s="608"/>
      <c r="BL37" s="608"/>
      <c r="BM37" s="608"/>
      <c r="BN37" s="608"/>
      <c r="BO37" s="608"/>
      <c r="BP37" s="608"/>
      <c r="BQ37" s="608"/>
      <c r="BR37" s="608"/>
      <c r="BS37" s="608"/>
      <c r="BT37" s="608"/>
      <c r="BU37" s="609"/>
      <c r="BV37" s="610">
        <v>35142</v>
      </c>
      <c r="BW37" s="611"/>
      <c r="BX37" s="611"/>
      <c r="BY37" s="611"/>
      <c r="BZ37" s="611"/>
      <c r="CA37" s="611"/>
      <c r="CB37" s="620"/>
      <c r="CD37" s="607" t="s">
        <v>335</v>
      </c>
      <c r="CE37" s="608"/>
      <c r="CF37" s="608"/>
      <c r="CG37" s="608"/>
      <c r="CH37" s="608"/>
      <c r="CI37" s="608"/>
      <c r="CJ37" s="608"/>
      <c r="CK37" s="608"/>
      <c r="CL37" s="608"/>
      <c r="CM37" s="608"/>
      <c r="CN37" s="608"/>
      <c r="CO37" s="608"/>
      <c r="CP37" s="608"/>
      <c r="CQ37" s="609"/>
      <c r="CR37" s="610">
        <v>395367</v>
      </c>
      <c r="CS37" s="642"/>
      <c r="CT37" s="642"/>
      <c r="CU37" s="642"/>
      <c r="CV37" s="642"/>
      <c r="CW37" s="642"/>
      <c r="CX37" s="642"/>
      <c r="CY37" s="643"/>
      <c r="CZ37" s="615">
        <v>2.8</v>
      </c>
      <c r="DA37" s="640"/>
      <c r="DB37" s="640"/>
      <c r="DC37" s="644"/>
      <c r="DD37" s="619">
        <v>395367</v>
      </c>
      <c r="DE37" s="642"/>
      <c r="DF37" s="642"/>
      <c r="DG37" s="642"/>
      <c r="DH37" s="642"/>
      <c r="DI37" s="642"/>
      <c r="DJ37" s="642"/>
      <c r="DK37" s="643"/>
      <c r="DL37" s="619">
        <v>395093</v>
      </c>
      <c r="DM37" s="642"/>
      <c r="DN37" s="642"/>
      <c r="DO37" s="642"/>
      <c r="DP37" s="642"/>
      <c r="DQ37" s="642"/>
      <c r="DR37" s="642"/>
      <c r="DS37" s="642"/>
      <c r="DT37" s="642"/>
      <c r="DU37" s="642"/>
      <c r="DV37" s="643"/>
      <c r="DW37" s="615">
        <v>8.8000000000000007</v>
      </c>
      <c r="DX37" s="640"/>
      <c r="DY37" s="640"/>
      <c r="DZ37" s="640"/>
      <c r="EA37" s="640"/>
      <c r="EB37" s="640"/>
      <c r="EC37" s="641"/>
    </row>
    <row r="38" spans="2:133" ht="11.25" customHeight="1" x14ac:dyDescent="0.2">
      <c r="B38" s="607" t="s">
        <v>336</v>
      </c>
      <c r="C38" s="608"/>
      <c r="D38" s="608"/>
      <c r="E38" s="608"/>
      <c r="F38" s="608"/>
      <c r="G38" s="608"/>
      <c r="H38" s="608"/>
      <c r="I38" s="608"/>
      <c r="J38" s="608"/>
      <c r="K38" s="608"/>
      <c r="L38" s="608"/>
      <c r="M38" s="608"/>
      <c r="N38" s="608"/>
      <c r="O38" s="608"/>
      <c r="P38" s="608"/>
      <c r="Q38" s="609"/>
      <c r="R38" s="610">
        <v>215609</v>
      </c>
      <c r="S38" s="611"/>
      <c r="T38" s="611"/>
      <c r="U38" s="611"/>
      <c r="V38" s="611"/>
      <c r="W38" s="611"/>
      <c r="X38" s="611"/>
      <c r="Y38" s="612"/>
      <c r="Z38" s="613">
        <v>1.5</v>
      </c>
      <c r="AA38" s="613"/>
      <c r="AB38" s="613"/>
      <c r="AC38" s="613"/>
      <c r="AD38" s="614" t="s">
        <v>246</v>
      </c>
      <c r="AE38" s="614"/>
      <c r="AF38" s="614"/>
      <c r="AG38" s="614"/>
      <c r="AH38" s="614"/>
      <c r="AI38" s="614"/>
      <c r="AJ38" s="614"/>
      <c r="AK38" s="614"/>
      <c r="AL38" s="615" t="s">
        <v>187</v>
      </c>
      <c r="AM38" s="616"/>
      <c r="AN38" s="616"/>
      <c r="AO38" s="617"/>
      <c r="AQ38" s="673" t="s">
        <v>337</v>
      </c>
      <c r="AR38" s="674"/>
      <c r="AS38" s="674"/>
      <c r="AT38" s="674"/>
      <c r="AU38" s="674"/>
      <c r="AV38" s="674"/>
      <c r="AW38" s="674"/>
      <c r="AX38" s="674"/>
      <c r="AY38" s="675"/>
      <c r="AZ38" s="610" t="s">
        <v>246</v>
      </c>
      <c r="BA38" s="611"/>
      <c r="BB38" s="611"/>
      <c r="BC38" s="611"/>
      <c r="BD38" s="642"/>
      <c r="BE38" s="642"/>
      <c r="BF38" s="665"/>
      <c r="BG38" s="607" t="s">
        <v>338</v>
      </c>
      <c r="BH38" s="608"/>
      <c r="BI38" s="608"/>
      <c r="BJ38" s="608"/>
      <c r="BK38" s="608"/>
      <c r="BL38" s="608"/>
      <c r="BM38" s="608"/>
      <c r="BN38" s="608"/>
      <c r="BO38" s="608"/>
      <c r="BP38" s="608"/>
      <c r="BQ38" s="608"/>
      <c r="BR38" s="608"/>
      <c r="BS38" s="608"/>
      <c r="BT38" s="608"/>
      <c r="BU38" s="609"/>
      <c r="BV38" s="610">
        <v>2363</v>
      </c>
      <c r="BW38" s="611"/>
      <c r="BX38" s="611"/>
      <c r="BY38" s="611"/>
      <c r="BZ38" s="611"/>
      <c r="CA38" s="611"/>
      <c r="CB38" s="620"/>
      <c r="CD38" s="607" t="s">
        <v>339</v>
      </c>
      <c r="CE38" s="608"/>
      <c r="CF38" s="608"/>
      <c r="CG38" s="608"/>
      <c r="CH38" s="608"/>
      <c r="CI38" s="608"/>
      <c r="CJ38" s="608"/>
      <c r="CK38" s="608"/>
      <c r="CL38" s="608"/>
      <c r="CM38" s="608"/>
      <c r="CN38" s="608"/>
      <c r="CO38" s="608"/>
      <c r="CP38" s="608"/>
      <c r="CQ38" s="609"/>
      <c r="CR38" s="610">
        <v>687475</v>
      </c>
      <c r="CS38" s="611"/>
      <c r="CT38" s="611"/>
      <c r="CU38" s="611"/>
      <c r="CV38" s="611"/>
      <c r="CW38" s="611"/>
      <c r="CX38" s="611"/>
      <c r="CY38" s="612"/>
      <c r="CZ38" s="615">
        <v>4.9000000000000004</v>
      </c>
      <c r="DA38" s="640"/>
      <c r="DB38" s="640"/>
      <c r="DC38" s="644"/>
      <c r="DD38" s="619">
        <v>538885</v>
      </c>
      <c r="DE38" s="611"/>
      <c r="DF38" s="611"/>
      <c r="DG38" s="611"/>
      <c r="DH38" s="611"/>
      <c r="DI38" s="611"/>
      <c r="DJ38" s="611"/>
      <c r="DK38" s="612"/>
      <c r="DL38" s="619">
        <v>508223</v>
      </c>
      <c r="DM38" s="611"/>
      <c r="DN38" s="611"/>
      <c r="DO38" s="611"/>
      <c r="DP38" s="611"/>
      <c r="DQ38" s="611"/>
      <c r="DR38" s="611"/>
      <c r="DS38" s="611"/>
      <c r="DT38" s="611"/>
      <c r="DU38" s="611"/>
      <c r="DV38" s="612"/>
      <c r="DW38" s="615">
        <v>11.3</v>
      </c>
      <c r="DX38" s="640"/>
      <c r="DY38" s="640"/>
      <c r="DZ38" s="640"/>
      <c r="EA38" s="640"/>
      <c r="EB38" s="640"/>
      <c r="EC38" s="641"/>
    </row>
    <row r="39" spans="2:133" ht="11.25" customHeight="1" x14ac:dyDescent="0.2">
      <c r="B39" s="607" t="s">
        <v>340</v>
      </c>
      <c r="C39" s="608"/>
      <c r="D39" s="608"/>
      <c r="E39" s="608"/>
      <c r="F39" s="608"/>
      <c r="G39" s="608"/>
      <c r="H39" s="608"/>
      <c r="I39" s="608"/>
      <c r="J39" s="608"/>
      <c r="K39" s="608"/>
      <c r="L39" s="608"/>
      <c r="M39" s="608"/>
      <c r="N39" s="608"/>
      <c r="O39" s="608"/>
      <c r="P39" s="608"/>
      <c r="Q39" s="609"/>
      <c r="R39" s="610" t="s">
        <v>177</v>
      </c>
      <c r="S39" s="611"/>
      <c r="T39" s="611"/>
      <c r="U39" s="611"/>
      <c r="V39" s="611"/>
      <c r="W39" s="611"/>
      <c r="X39" s="611"/>
      <c r="Y39" s="612"/>
      <c r="Z39" s="613" t="s">
        <v>187</v>
      </c>
      <c r="AA39" s="613"/>
      <c r="AB39" s="613"/>
      <c r="AC39" s="613"/>
      <c r="AD39" s="614" t="s">
        <v>246</v>
      </c>
      <c r="AE39" s="614"/>
      <c r="AF39" s="614"/>
      <c r="AG39" s="614"/>
      <c r="AH39" s="614"/>
      <c r="AI39" s="614"/>
      <c r="AJ39" s="614"/>
      <c r="AK39" s="614"/>
      <c r="AL39" s="615" t="s">
        <v>187</v>
      </c>
      <c r="AM39" s="616"/>
      <c r="AN39" s="616"/>
      <c r="AO39" s="617"/>
      <c r="AQ39" s="673" t="s">
        <v>341</v>
      </c>
      <c r="AR39" s="674"/>
      <c r="AS39" s="674"/>
      <c r="AT39" s="674"/>
      <c r="AU39" s="674"/>
      <c r="AV39" s="674"/>
      <c r="AW39" s="674"/>
      <c r="AX39" s="674"/>
      <c r="AY39" s="675"/>
      <c r="AZ39" s="610" t="s">
        <v>187</v>
      </c>
      <c r="BA39" s="611"/>
      <c r="BB39" s="611"/>
      <c r="BC39" s="611"/>
      <c r="BD39" s="642"/>
      <c r="BE39" s="642"/>
      <c r="BF39" s="665"/>
      <c r="BG39" s="607" t="s">
        <v>342</v>
      </c>
      <c r="BH39" s="608"/>
      <c r="BI39" s="608"/>
      <c r="BJ39" s="608"/>
      <c r="BK39" s="608"/>
      <c r="BL39" s="608"/>
      <c r="BM39" s="608"/>
      <c r="BN39" s="608"/>
      <c r="BO39" s="608"/>
      <c r="BP39" s="608"/>
      <c r="BQ39" s="608"/>
      <c r="BR39" s="608"/>
      <c r="BS39" s="608"/>
      <c r="BT39" s="608"/>
      <c r="BU39" s="609"/>
      <c r="BV39" s="610">
        <v>3974</v>
      </c>
      <c r="BW39" s="611"/>
      <c r="BX39" s="611"/>
      <c r="BY39" s="611"/>
      <c r="BZ39" s="611"/>
      <c r="CA39" s="611"/>
      <c r="CB39" s="620"/>
      <c r="CD39" s="607" t="s">
        <v>343</v>
      </c>
      <c r="CE39" s="608"/>
      <c r="CF39" s="608"/>
      <c r="CG39" s="608"/>
      <c r="CH39" s="608"/>
      <c r="CI39" s="608"/>
      <c r="CJ39" s="608"/>
      <c r="CK39" s="608"/>
      <c r="CL39" s="608"/>
      <c r="CM39" s="608"/>
      <c r="CN39" s="608"/>
      <c r="CO39" s="608"/>
      <c r="CP39" s="608"/>
      <c r="CQ39" s="609"/>
      <c r="CR39" s="610">
        <v>2125960</v>
      </c>
      <c r="CS39" s="642"/>
      <c r="CT39" s="642"/>
      <c r="CU39" s="642"/>
      <c r="CV39" s="642"/>
      <c r="CW39" s="642"/>
      <c r="CX39" s="642"/>
      <c r="CY39" s="643"/>
      <c r="CZ39" s="615">
        <v>15.3</v>
      </c>
      <c r="DA39" s="640"/>
      <c r="DB39" s="640"/>
      <c r="DC39" s="644"/>
      <c r="DD39" s="619">
        <v>318747</v>
      </c>
      <c r="DE39" s="642"/>
      <c r="DF39" s="642"/>
      <c r="DG39" s="642"/>
      <c r="DH39" s="642"/>
      <c r="DI39" s="642"/>
      <c r="DJ39" s="642"/>
      <c r="DK39" s="643"/>
      <c r="DL39" s="619" t="s">
        <v>187</v>
      </c>
      <c r="DM39" s="642"/>
      <c r="DN39" s="642"/>
      <c r="DO39" s="642"/>
      <c r="DP39" s="642"/>
      <c r="DQ39" s="642"/>
      <c r="DR39" s="642"/>
      <c r="DS39" s="642"/>
      <c r="DT39" s="642"/>
      <c r="DU39" s="642"/>
      <c r="DV39" s="643"/>
      <c r="DW39" s="615" t="s">
        <v>187</v>
      </c>
      <c r="DX39" s="640"/>
      <c r="DY39" s="640"/>
      <c r="DZ39" s="640"/>
      <c r="EA39" s="640"/>
      <c r="EB39" s="640"/>
      <c r="EC39" s="641"/>
    </row>
    <row r="40" spans="2:133" ht="11.25" customHeight="1" x14ac:dyDescent="0.2">
      <c r="B40" s="607" t="s">
        <v>344</v>
      </c>
      <c r="C40" s="608"/>
      <c r="D40" s="608"/>
      <c r="E40" s="608"/>
      <c r="F40" s="608"/>
      <c r="G40" s="608"/>
      <c r="H40" s="608"/>
      <c r="I40" s="608"/>
      <c r="J40" s="608"/>
      <c r="K40" s="608"/>
      <c r="L40" s="608"/>
      <c r="M40" s="608"/>
      <c r="N40" s="608"/>
      <c r="O40" s="608"/>
      <c r="P40" s="608"/>
      <c r="Q40" s="609"/>
      <c r="R40" s="610">
        <v>59309</v>
      </c>
      <c r="S40" s="611"/>
      <c r="T40" s="611"/>
      <c r="U40" s="611"/>
      <c r="V40" s="611"/>
      <c r="W40" s="611"/>
      <c r="X40" s="611"/>
      <c r="Y40" s="612"/>
      <c r="Z40" s="613">
        <v>0.4</v>
      </c>
      <c r="AA40" s="613"/>
      <c r="AB40" s="613"/>
      <c r="AC40" s="613"/>
      <c r="AD40" s="614" t="s">
        <v>187</v>
      </c>
      <c r="AE40" s="614"/>
      <c r="AF40" s="614"/>
      <c r="AG40" s="614"/>
      <c r="AH40" s="614"/>
      <c r="AI40" s="614"/>
      <c r="AJ40" s="614"/>
      <c r="AK40" s="614"/>
      <c r="AL40" s="615" t="s">
        <v>187</v>
      </c>
      <c r="AM40" s="616"/>
      <c r="AN40" s="616"/>
      <c r="AO40" s="617"/>
      <c r="AQ40" s="673" t="s">
        <v>345</v>
      </c>
      <c r="AR40" s="674"/>
      <c r="AS40" s="674"/>
      <c r="AT40" s="674"/>
      <c r="AU40" s="674"/>
      <c r="AV40" s="674"/>
      <c r="AW40" s="674"/>
      <c r="AX40" s="674"/>
      <c r="AY40" s="675"/>
      <c r="AZ40" s="610" t="s">
        <v>187</v>
      </c>
      <c r="BA40" s="611"/>
      <c r="BB40" s="611"/>
      <c r="BC40" s="611"/>
      <c r="BD40" s="642"/>
      <c r="BE40" s="642"/>
      <c r="BF40" s="665"/>
      <c r="BG40" s="658" t="s">
        <v>346</v>
      </c>
      <c r="BH40" s="659"/>
      <c r="BI40" s="659"/>
      <c r="BJ40" s="659"/>
      <c r="BK40" s="659"/>
      <c r="BL40" s="214"/>
      <c r="BM40" s="608" t="s">
        <v>347</v>
      </c>
      <c r="BN40" s="608"/>
      <c r="BO40" s="608"/>
      <c r="BP40" s="608"/>
      <c r="BQ40" s="608"/>
      <c r="BR40" s="608"/>
      <c r="BS40" s="608"/>
      <c r="BT40" s="608"/>
      <c r="BU40" s="609"/>
      <c r="BV40" s="610">
        <v>107</v>
      </c>
      <c r="BW40" s="611"/>
      <c r="BX40" s="611"/>
      <c r="BY40" s="611"/>
      <c r="BZ40" s="611"/>
      <c r="CA40" s="611"/>
      <c r="CB40" s="620"/>
      <c r="CD40" s="607" t="s">
        <v>348</v>
      </c>
      <c r="CE40" s="608"/>
      <c r="CF40" s="608"/>
      <c r="CG40" s="608"/>
      <c r="CH40" s="608"/>
      <c r="CI40" s="608"/>
      <c r="CJ40" s="608"/>
      <c r="CK40" s="608"/>
      <c r="CL40" s="608"/>
      <c r="CM40" s="608"/>
      <c r="CN40" s="608"/>
      <c r="CO40" s="608"/>
      <c r="CP40" s="608"/>
      <c r="CQ40" s="609"/>
      <c r="CR40" s="610">
        <v>37880</v>
      </c>
      <c r="CS40" s="611"/>
      <c r="CT40" s="611"/>
      <c r="CU40" s="611"/>
      <c r="CV40" s="611"/>
      <c r="CW40" s="611"/>
      <c r="CX40" s="611"/>
      <c r="CY40" s="612"/>
      <c r="CZ40" s="615">
        <v>0.3</v>
      </c>
      <c r="DA40" s="640"/>
      <c r="DB40" s="640"/>
      <c r="DC40" s="644"/>
      <c r="DD40" s="619" t="s">
        <v>187</v>
      </c>
      <c r="DE40" s="611"/>
      <c r="DF40" s="611"/>
      <c r="DG40" s="611"/>
      <c r="DH40" s="611"/>
      <c r="DI40" s="611"/>
      <c r="DJ40" s="611"/>
      <c r="DK40" s="612"/>
      <c r="DL40" s="619" t="s">
        <v>187</v>
      </c>
      <c r="DM40" s="611"/>
      <c r="DN40" s="611"/>
      <c r="DO40" s="611"/>
      <c r="DP40" s="611"/>
      <c r="DQ40" s="611"/>
      <c r="DR40" s="611"/>
      <c r="DS40" s="611"/>
      <c r="DT40" s="611"/>
      <c r="DU40" s="611"/>
      <c r="DV40" s="612"/>
      <c r="DW40" s="615" t="s">
        <v>177</v>
      </c>
      <c r="DX40" s="640"/>
      <c r="DY40" s="640"/>
      <c r="DZ40" s="640"/>
      <c r="EA40" s="640"/>
      <c r="EB40" s="640"/>
      <c r="EC40" s="641"/>
    </row>
    <row r="41" spans="2:133" ht="11.25" customHeight="1" x14ac:dyDescent="0.2">
      <c r="B41" s="631" t="s">
        <v>349</v>
      </c>
      <c r="C41" s="632"/>
      <c r="D41" s="632"/>
      <c r="E41" s="632"/>
      <c r="F41" s="632"/>
      <c r="G41" s="632"/>
      <c r="H41" s="632"/>
      <c r="I41" s="632"/>
      <c r="J41" s="632"/>
      <c r="K41" s="632"/>
      <c r="L41" s="632"/>
      <c r="M41" s="632"/>
      <c r="N41" s="632"/>
      <c r="O41" s="632"/>
      <c r="P41" s="632"/>
      <c r="Q41" s="633"/>
      <c r="R41" s="682">
        <v>14484607</v>
      </c>
      <c r="S41" s="683"/>
      <c r="T41" s="683"/>
      <c r="U41" s="683"/>
      <c r="V41" s="683"/>
      <c r="W41" s="683"/>
      <c r="X41" s="683"/>
      <c r="Y41" s="687"/>
      <c r="Z41" s="688">
        <v>100</v>
      </c>
      <c r="AA41" s="688"/>
      <c r="AB41" s="688"/>
      <c r="AC41" s="688"/>
      <c r="AD41" s="689">
        <v>4421792</v>
      </c>
      <c r="AE41" s="689"/>
      <c r="AF41" s="689"/>
      <c r="AG41" s="689"/>
      <c r="AH41" s="689"/>
      <c r="AI41" s="689"/>
      <c r="AJ41" s="689"/>
      <c r="AK41" s="689"/>
      <c r="AL41" s="690">
        <v>100</v>
      </c>
      <c r="AM41" s="670"/>
      <c r="AN41" s="670"/>
      <c r="AO41" s="691"/>
      <c r="AQ41" s="673" t="s">
        <v>350</v>
      </c>
      <c r="AR41" s="674"/>
      <c r="AS41" s="674"/>
      <c r="AT41" s="674"/>
      <c r="AU41" s="674"/>
      <c r="AV41" s="674"/>
      <c r="AW41" s="674"/>
      <c r="AX41" s="674"/>
      <c r="AY41" s="675"/>
      <c r="AZ41" s="610">
        <v>187089</v>
      </c>
      <c r="BA41" s="611"/>
      <c r="BB41" s="611"/>
      <c r="BC41" s="611"/>
      <c r="BD41" s="642"/>
      <c r="BE41" s="642"/>
      <c r="BF41" s="665"/>
      <c r="BG41" s="658"/>
      <c r="BH41" s="659"/>
      <c r="BI41" s="659"/>
      <c r="BJ41" s="659"/>
      <c r="BK41" s="659"/>
      <c r="BL41" s="214"/>
      <c r="BM41" s="608" t="s">
        <v>351</v>
      </c>
      <c r="BN41" s="608"/>
      <c r="BO41" s="608"/>
      <c r="BP41" s="608"/>
      <c r="BQ41" s="608"/>
      <c r="BR41" s="608"/>
      <c r="BS41" s="608"/>
      <c r="BT41" s="608"/>
      <c r="BU41" s="609"/>
      <c r="BV41" s="610" t="s">
        <v>177</v>
      </c>
      <c r="BW41" s="611"/>
      <c r="BX41" s="611"/>
      <c r="BY41" s="611"/>
      <c r="BZ41" s="611"/>
      <c r="CA41" s="611"/>
      <c r="CB41" s="620"/>
      <c r="CD41" s="607" t="s">
        <v>352</v>
      </c>
      <c r="CE41" s="608"/>
      <c r="CF41" s="608"/>
      <c r="CG41" s="608"/>
      <c r="CH41" s="608"/>
      <c r="CI41" s="608"/>
      <c r="CJ41" s="608"/>
      <c r="CK41" s="608"/>
      <c r="CL41" s="608"/>
      <c r="CM41" s="608"/>
      <c r="CN41" s="608"/>
      <c r="CO41" s="608"/>
      <c r="CP41" s="608"/>
      <c r="CQ41" s="609"/>
      <c r="CR41" s="610" t="s">
        <v>177</v>
      </c>
      <c r="CS41" s="642"/>
      <c r="CT41" s="642"/>
      <c r="CU41" s="642"/>
      <c r="CV41" s="642"/>
      <c r="CW41" s="642"/>
      <c r="CX41" s="642"/>
      <c r="CY41" s="643"/>
      <c r="CZ41" s="615" t="s">
        <v>177</v>
      </c>
      <c r="DA41" s="640"/>
      <c r="DB41" s="640"/>
      <c r="DC41" s="644"/>
      <c r="DD41" s="619" t="s">
        <v>177</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353</v>
      </c>
      <c r="AR42" s="680"/>
      <c r="AS42" s="680"/>
      <c r="AT42" s="680"/>
      <c r="AU42" s="680"/>
      <c r="AV42" s="680"/>
      <c r="AW42" s="680"/>
      <c r="AX42" s="680"/>
      <c r="AY42" s="681"/>
      <c r="AZ42" s="682">
        <v>500386</v>
      </c>
      <c r="BA42" s="683"/>
      <c r="BB42" s="683"/>
      <c r="BC42" s="683"/>
      <c r="BD42" s="669"/>
      <c r="BE42" s="669"/>
      <c r="BF42" s="671"/>
      <c r="BG42" s="660"/>
      <c r="BH42" s="661"/>
      <c r="BI42" s="661"/>
      <c r="BJ42" s="661"/>
      <c r="BK42" s="661"/>
      <c r="BL42" s="215"/>
      <c r="BM42" s="632" t="s">
        <v>354</v>
      </c>
      <c r="BN42" s="632"/>
      <c r="BO42" s="632"/>
      <c r="BP42" s="632"/>
      <c r="BQ42" s="632"/>
      <c r="BR42" s="632"/>
      <c r="BS42" s="632"/>
      <c r="BT42" s="632"/>
      <c r="BU42" s="633"/>
      <c r="BV42" s="682">
        <v>359</v>
      </c>
      <c r="BW42" s="683"/>
      <c r="BX42" s="683"/>
      <c r="BY42" s="683"/>
      <c r="BZ42" s="683"/>
      <c r="CA42" s="683"/>
      <c r="CB42" s="692"/>
      <c r="CD42" s="607" t="s">
        <v>355</v>
      </c>
      <c r="CE42" s="608"/>
      <c r="CF42" s="608"/>
      <c r="CG42" s="608"/>
      <c r="CH42" s="608"/>
      <c r="CI42" s="608"/>
      <c r="CJ42" s="608"/>
      <c r="CK42" s="608"/>
      <c r="CL42" s="608"/>
      <c r="CM42" s="608"/>
      <c r="CN42" s="608"/>
      <c r="CO42" s="608"/>
      <c r="CP42" s="608"/>
      <c r="CQ42" s="609"/>
      <c r="CR42" s="610">
        <v>2680940</v>
      </c>
      <c r="CS42" s="642"/>
      <c r="CT42" s="642"/>
      <c r="CU42" s="642"/>
      <c r="CV42" s="642"/>
      <c r="CW42" s="642"/>
      <c r="CX42" s="642"/>
      <c r="CY42" s="643"/>
      <c r="CZ42" s="615">
        <v>19.3</v>
      </c>
      <c r="DA42" s="640"/>
      <c r="DB42" s="640"/>
      <c r="DC42" s="644"/>
      <c r="DD42" s="619">
        <v>962411</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356</v>
      </c>
      <c r="CD43" s="607" t="s">
        <v>357</v>
      </c>
      <c r="CE43" s="608"/>
      <c r="CF43" s="608"/>
      <c r="CG43" s="608"/>
      <c r="CH43" s="608"/>
      <c r="CI43" s="608"/>
      <c r="CJ43" s="608"/>
      <c r="CK43" s="608"/>
      <c r="CL43" s="608"/>
      <c r="CM43" s="608"/>
      <c r="CN43" s="608"/>
      <c r="CO43" s="608"/>
      <c r="CP43" s="608"/>
      <c r="CQ43" s="609"/>
      <c r="CR43" s="610">
        <v>51523</v>
      </c>
      <c r="CS43" s="642"/>
      <c r="CT43" s="642"/>
      <c r="CU43" s="642"/>
      <c r="CV43" s="642"/>
      <c r="CW43" s="642"/>
      <c r="CX43" s="642"/>
      <c r="CY43" s="643"/>
      <c r="CZ43" s="615">
        <v>0.4</v>
      </c>
      <c r="DA43" s="640"/>
      <c r="DB43" s="640"/>
      <c r="DC43" s="644"/>
      <c r="DD43" s="619">
        <v>48633</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358</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306</v>
      </c>
      <c r="CE44" s="647"/>
      <c r="CF44" s="607" t="s">
        <v>359</v>
      </c>
      <c r="CG44" s="608"/>
      <c r="CH44" s="608"/>
      <c r="CI44" s="608"/>
      <c r="CJ44" s="608"/>
      <c r="CK44" s="608"/>
      <c r="CL44" s="608"/>
      <c r="CM44" s="608"/>
      <c r="CN44" s="608"/>
      <c r="CO44" s="608"/>
      <c r="CP44" s="608"/>
      <c r="CQ44" s="609"/>
      <c r="CR44" s="610">
        <v>2651434</v>
      </c>
      <c r="CS44" s="611"/>
      <c r="CT44" s="611"/>
      <c r="CU44" s="611"/>
      <c r="CV44" s="611"/>
      <c r="CW44" s="611"/>
      <c r="CX44" s="611"/>
      <c r="CY44" s="612"/>
      <c r="CZ44" s="615">
        <v>19.100000000000001</v>
      </c>
      <c r="DA44" s="616"/>
      <c r="DB44" s="616"/>
      <c r="DC44" s="622"/>
      <c r="DD44" s="619">
        <v>948565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360</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361</v>
      </c>
      <c r="CG45" s="608"/>
      <c r="CH45" s="608"/>
      <c r="CI45" s="608"/>
      <c r="CJ45" s="608"/>
      <c r="CK45" s="608"/>
      <c r="CL45" s="608"/>
      <c r="CM45" s="608"/>
      <c r="CN45" s="608"/>
      <c r="CO45" s="608"/>
      <c r="CP45" s="608"/>
      <c r="CQ45" s="609"/>
      <c r="CR45" s="610">
        <v>1480623</v>
      </c>
      <c r="CS45" s="642"/>
      <c r="CT45" s="642"/>
      <c r="CU45" s="642"/>
      <c r="CV45" s="642"/>
      <c r="CW45" s="642"/>
      <c r="CX45" s="642"/>
      <c r="CY45" s="643"/>
      <c r="CZ45" s="615">
        <v>10.7</v>
      </c>
      <c r="DA45" s="640"/>
      <c r="DB45" s="640"/>
      <c r="DC45" s="644"/>
      <c r="DD45" s="619">
        <v>364670</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362</v>
      </c>
      <c r="CG46" s="608"/>
      <c r="CH46" s="608"/>
      <c r="CI46" s="608"/>
      <c r="CJ46" s="608"/>
      <c r="CK46" s="608"/>
      <c r="CL46" s="608"/>
      <c r="CM46" s="608"/>
      <c r="CN46" s="608"/>
      <c r="CO46" s="608"/>
      <c r="CP46" s="608"/>
      <c r="CQ46" s="609"/>
      <c r="CR46" s="610">
        <v>1110322</v>
      </c>
      <c r="CS46" s="611"/>
      <c r="CT46" s="611"/>
      <c r="CU46" s="611"/>
      <c r="CV46" s="611"/>
      <c r="CW46" s="611"/>
      <c r="CX46" s="611"/>
      <c r="CY46" s="612"/>
      <c r="CZ46" s="615">
        <v>8</v>
      </c>
      <c r="DA46" s="616"/>
      <c r="DB46" s="616"/>
      <c r="DC46" s="622"/>
      <c r="DD46" s="619">
        <v>563703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363</v>
      </c>
      <c r="CG47" s="608"/>
      <c r="CH47" s="608"/>
      <c r="CI47" s="608"/>
      <c r="CJ47" s="608"/>
      <c r="CK47" s="608"/>
      <c r="CL47" s="608"/>
      <c r="CM47" s="608"/>
      <c r="CN47" s="608"/>
      <c r="CO47" s="608"/>
      <c r="CP47" s="608"/>
      <c r="CQ47" s="609"/>
      <c r="CR47" s="610">
        <v>29506</v>
      </c>
      <c r="CS47" s="642"/>
      <c r="CT47" s="642"/>
      <c r="CU47" s="642"/>
      <c r="CV47" s="642"/>
      <c r="CW47" s="642"/>
      <c r="CX47" s="642"/>
      <c r="CY47" s="643"/>
      <c r="CZ47" s="615">
        <v>0.2</v>
      </c>
      <c r="DA47" s="640"/>
      <c r="DB47" s="640"/>
      <c r="DC47" s="644"/>
      <c r="DD47" s="619">
        <v>13846</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364</v>
      </c>
      <c r="CG48" s="608"/>
      <c r="CH48" s="608"/>
      <c r="CI48" s="608"/>
      <c r="CJ48" s="608"/>
      <c r="CK48" s="608"/>
      <c r="CL48" s="608"/>
      <c r="CM48" s="608"/>
      <c r="CN48" s="608"/>
      <c r="CO48" s="608"/>
      <c r="CP48" s="608"/>
      <c r="CQ48" s="609"/>
      <c r="CR48" s="610" t="s">
        <v>246</v>
      </c>
      <c r="CS48" s="611"/>
      <c r="CT48" s="611"/>
      <c r="CU48" s="611"/>
      <c r="CV48" s="611"/>
      <c r="CW48" s="611"/>
      <c r="CX48" s="611"/>
      <c r="CY48" s="612"/>
      <c r="CZ48" s="615" t="s">
        <v>187</v>
      </c>
      <c r="DA48" s="616"/>
      <c r="DB48" s="616"/>
      <c r="DC48" s="622"/>
      <c r="DD48" s="619" t="s">
        <v>246</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365</v>
      </c>
      <c r="CE49" s="632"/>
      <c r="CF49" s="632"/>
      <c r="CG49" s="632"/>
      <c r="CH49" s="632"/>
      <c r="CI49" s="632"/>
      <c r="CJ49" s="632"/>
      <c r="CK49" s="632"/>
      <c r="CL49" s="632"/>
      <c r="CM49" s="632"/>
      <c r="CN49" s="632"/>
      <c r="CO49" s="632"/>
      <c r="CP49" s="632"/>
      <c r="CQ49" s="633"/>
      <c r="CR49" s="682">
        <v>13891583</v>
      </c>
      <c r="CS49" s="669"/>
      <c r="CT49" s="669"/>
      <c r="CU49" s="669"/>
      <c r="CV49" s="669"/>
      <c r="CW49" s="669"/>
      <c r="CX49" s="669"/>
      <c r="CY49" s="698"/>
      <c r="CZ49" s="690">
        <v>100</v>
      </c>
      <c r="DA49" s="699"/>
      <c r="DB49" s="699"/>
      <c r="DC49" s="700"/>
      <c r="DD49" s="701">
        <v>5828960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bUz2qLe5avsjkM8+c11ns6nI/BQrM7YZnXuXNZaE4EaZXblVeQa9z1j0v+afntesNq8woeNe+1py6VNXv6mi4Q==" saltValue="uYUXKy17e6k1CuXbHI34l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I70" zoomScale="70" zoomScaleNormal="25" zoomScaleSheetLayoutView="70" workbookViewId="0">
      <selection activeCell="AF79" sqref="AF79:AJ79"/>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366</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367</v>
      </c>
      <c r="DK2" s="710"/>
      <c r="DL2" s="710"/>
      <c r="DM2" s="710"/>
      <c r="DN2" s="710"/>
      <c r="DO2" s="711"/>
      <c r="DP2" s="222"/>
      <c r="DQ2" s="709" t="s">
        <v>368</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369</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370</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371</v>
      </c>
      <c r="B5" s="715"/>
      <c r="C5" s="715"/>
      <c r="D5" s="715"/>
      <c r="E5" s="715"/>
      <c r="F5" s="715"/>
      <c r="G5" s="715"/>
      <c r="H5" s="715"/>
      <c r="I5" s="715"/>
      <c r="J5" s="715"/>
      <c r="K5" s="715"/>
      <c r="L5" s="715"/>
      <c r="M5" s="715"/>
      <c r="N5" s="715"/>
      <c r="O5" s="715"/>
      <c r="P5" s="716"/>
      <c r="Q5" s="720" t="s">
        <v>372</v>
      </c>
      <c r="R5" s="721"/>
      <c r="S5" s="721"/>
      <c r="T5" s="721"/>
      <c r="U5" s="722"/>
      <c r="V5" s="720" t="s">
        <v>373</v>
      </c>
      <c r="W5" s="721"/>
      <c r="X5" s="721"/>
      <c r="Y5" s="721"/>
      <c r="Z5" s="722"/>
      <c r="AA5" s="720" t="s">
        <v>374</v>
      </c>
      <c r="AB5" s="721"/>
      <c r="AC5" s="721"/>
      <c r="AD5" s="721"/>
      <c r="AE5" s="721"/>
      <c r="AF5" s="726" t="s">
        <v>375</v>
      </c>
      <c r="AG5" s="721"/>
      <c r="AH5" s="721"/>
      <c r="AI5" s="721"/>
      <c r="AJ5" s="727"/>
      <c r="AK5" s="721" t="s">
        <v>376</v>
      </c>
      <c r="AL5" s="721"/>
      <c r="AM5" s="721"/>
      <c r="AN5" s="721"/>
      <c r="AO5" s="722"/>
      <c r="AP5" s="720" t="s">
        <v>377</v>
      </c>
      <c r="AQ5" s="721"/>
      <c r="AR5" s="721"/>
      <c r="AS5" s="721"/>
      <c r="AT5" s="722"/>
      <c r="AU5" s="720" t="s">
        <v>378</v>
      </c>
      <c r="AV5" s="721"/>
      <c r="AW5" s="721"/>
      <c r="AX5" s="721"/>
      <c r="AY5" s="727"/>
      <c r="AZ5" s="226"/>
      <c r="BA5" s="226"/>
      <c r="BB5" s="226"/>
      <c r="BC5" s="226"/>
      <c r="BD5" s="226"/>
      <c r="BE5" s="227"/>
      <c r="BF5" s="227"/>
      <c r="BG5" s="227"/>
      <c r="BH5" s="227"/>
      <c r="BI5" s="227"/>
      <c r="BJ5" s="227"/>
      <c r="BK5" s="227"/>
      <c r="BL5" s="227"/>
      <c r="BM5" s="227"/>
      <c r="BN5" s="227"/>
      <c r="BO5" s="227"/>
      <c r="BP5" s="227"/>
      <c r="BQ5" s="714" t="s">
        <v>379</v>
      </c>
      <c r="BR5" s="715"/>
      <c r="BS5" s="715"/>
      <c r="BT5" s="715"/>
      <c r="BU5" s="715"/>
      <c r="BV5" s="715"/>
      <c r="BW5" s="715"/>
      <c r="BX5" s="715"/>
      <c r="BY5" s="715"/>
      <c r="BZ5" s="715"/>
      <c r="CA5" s="715"/>
      <c r="CB5" s="715"/>
      <c r="CC5" s="715"/>
      <c r="CD5" s="715"/>
      <c r="CE5" s="715"/>
      <c r="CF5" s="715"/>
      <c r="CG5" s="716"/>
      <c r="CH5" s="720" t="s">
        <v>380</v>
      </c>
      <c r="CI5" s="721"/>
      <c r="CJ5" s="721"/>
      <c r="CK5" s="721"/>
      <c r="CL5" s="722"/>
      <c r="CM5" s="720" t="s">
        <v>381</v>
      </c>
      <c r="CN5" s="721"/>
      <c r="CO5" s="721"/>
      <c r="CP5" s="721"/>
      <c r="CQ5" s="722"/>
      <c r="CR5" s="720" t="s">
        <v>382</v>
      </c>
      <c r="CS5" s="721"/>
      <c r="CT5" s="721"/>
      <c r="CU5" s="721"/>
      <c r="CV5" s="722"/>
      <c r="CW5" s="720" t="s">
        <v>383</v>
      </c>
      <c r="CX5" s="721"/>
      <c r="CY5" s="721"/>
      <c r="CZ5" s="721"/>
      <c r="DA5" s="722"/>
      <c r="DB5" s="720" t="s">
        <v>384</v>
      </c>
      <c r="DC5" s="721"/>
      <c r="DD5" s="721"/>
      <c r="DE5" s="721"/>
      <c r="DF5" s="722"/>
      <c r="DG5" s="750" t="s">
        <v>385</v>
      </c>
      <c r="DH5" s="751"/>
      <c r="DI5" s="751"/>
      <c r="DJ5" s="751"/>
      <c r="DK5" s="752"/>
      <c r="DL5" s="750" t="s">
        <v>386</v>
      </c>
      <c r="DM5" s="751"/>
      <c r="DN5" s="751"/>
      <c r="DO5" s="751"/>
      <c r="DP5" s="752"/>
      <c r="DQ5" s="720" t="s">
        <v>387</v>
      </c>
      <c r="DR5" s="721"/>
      <c r="DS5" s="721"/>
      <c r="DT5" s="721"/>
      <c r="DU5" s="722"/>
      <c r="DV5" s="720" t="s">
        <v>378</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388</v>
      </c>
      <c r="C7" s="737"/>
      <c r="D7" s="737"/>
      <c r="E7" s="737"/>
      <c r="F7" s="737"/>
      <c r="G7" s="737"/>
      <c r="H7" s="737"/>
      <c r="I7" s="737"/>
      <c r="J7" s="737"/>
      <c r="K7" s="737"/>
      <c r="L7" s="737"/>
      <c r="M7" s="737"/>
      <c r="N7" s="737"/>
      <c r="O7" s="737"/>
      <c r="P7" s="738"/>
      <c r="Q7" s="739">
        <v>14519</v>
      </c>
      <c r="R7" s="740"/>
      <c r="S7" s="740"/>
      <c r="T7" s="740"/>
      <c r="U7" s="740"/>
      <c r="V7" s="740">
        <v>13926</v>
      </c>
      <c r="W7" s="740"/>
      <c r="X7" s="740"/>
      <c r="Y7" s="740"/>
      <c r="Z7" s="740"/>
      <c r="AA7" s="740">
        <f>Q7-V7</f>
        <v>593</v>
      </c>
      <c r="AB7" s="740"/>
      <c r="AC7" s="740"/>
      <c r="AD7" s="740"/>
      <c r="AE7" s="741"/>
      <c r="AF7" s="742">
        <v>396</v>
      </c>
      <c r="AG7" s="743"/>
      <c r="AH7" s="743"/>
      <c r="AI7" s="743"/>
      <c r="AJ7" s="744"/>
      <c r="AK7" s="745">
        <v>2282</v>
      </c>
      <c r="AL7" s="746"/>
      <c r="AM7" s="746"/>
      <c r="AN7" s="746"/>
      <c r="AO7" s="746"/>
      <c r="AP7" s="746">
        <v>5591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602</v>
      </c>
      <c r="BT7" s="734"/>
      <c r="BU7" s="734"/>
      <c r="BV7" s="734"/>
      <c r="BW7" s="734"/>
      <c r="BX7" s="734"/>
      <c r="BY7" s="734"/>
      <c r="BZ7" s="734"/>
      <c r="CA7" s="734"/>
      <c r="CB7" s="734"/>
      <c r="CC7" s="734"/>
      <c r="CD7" s="734"/>
      <c r="CE7" s="734"/>
      <c r="CF7" s="734"/>
      <c r="CG7" s="749"/>
      <c r="CH7" s="730">
        <v>17</v>
      </c>
      <c r="CI7" s="731"/>
      <c r="CJ7" s="731"/>
      <c r="CK7" s="731"/>
      <c r="CL7" s="732"/>
      <c r="CM7" s="730">
        <v>103</v>
      </c>
      <c r="CN7" s="731"/>
      <c r="CO7" s="731"/>
      <c r="CP7" s="731"/>
      <c r="CQ7" s="732"/>
      <c r="CR7" s="730">
        <v>3</v>
      </c>
      <c r="CS7" s="731"/>
      <c r="CT7" s="731"/>
      <c r="CU7" s="731"/>
      <c r="CV7" s="732"/>
      <c r="CW7" s="730">
        <v>1150</v>
      </c>
      <c r="CX7" s="731"/>
      <c r="CY7" s="731"/>
      <c r="CZ7" s="731"/>
      <c r="DA7" s="732"/>
      <c r="DB7" s="730" t="s">
        <v>603</v>
      </c>
      <c r="DC7" s="731"/>
      <c r="DD7" s="731"/>
      <c r="DE7" s="731"/>
      <c r="DF7" s="732"/>
      <c r="DG7" s="730" t="s">
        <v>604</v>
      </c>
      <c r="DH7" s="731"/>
      <c r="DI7" s="731"/>
      <c r="DJ7" s="731"/>
      <c r="DK7" s="732"/>
      <c r="DL7" s="730" t="s">
        <v>604</v>
      </c>
      <c r="DM7" s="731"/>
      <c r="DN7" s="731"/>
      <c r="DO7" s="731"/>
      <c r="DP7" s="732"/>
      <c r="DQ7" s="730" t="s">
        <v>604</v>
      </c>
      <c r="DR7" s="731"/>
      <c r="DS7" s="731"/>
      <c r="DT7" s="731"/>
      <c r="DU7" s="732"/>
      <c r="DV7" s="733"/>
      <c r="DW7" s="734"/>
      <c r="DX7" s="734"/>
      <c r="DY7" s="734"/>
      <c r="DZ7" s="735"/>
      <c r="EA7" s="229"/>
    </row>
    <row r="8" spans="1:131" s="230" customFormat="1" ht="26.25" customHeight="1" x14ac:dyDescent="0.2">
      <c r="A8" s="233">
        <v>2</v>
      </c>
      <c r="B8" s="767" t="s">
        <v>389</v>
      </c>
      <c r="C8" s="768"/>
      <c r="D8" s="768"/>
      <c r="E8" s="768"/>
      <c r="F8" s="768"/>
      <c r="G8" s="768"/>
      <c r="H8" s="768"/>
      <c r="I8" s="768"/>
      <c r="J8" s="768"/>
      <c r="K8" s="768"/>
      <c r="L8" s="768"/>
      <c r="M8" s="768"/>
      <c r="N8" s="768"/>
      <c r="O8" s="768"/>
      <c r="P8" s="769"/>
      <c r="Q8" s="770">
        <v>0</v>
      </c>
      <c r="R8" s="771"/>
      <c r="S8" s="771"/>
      <c r="T8" s="771"/>
      <c r="U8" s="771"/>
      <c r="V8" s="771">
        <v>0</v>
      </c>
      <c r="W8" s="771"/>
      <c r="X8" s="771"/>
      <c r="Y8" s="771"/>
      <c r="Z8" s="771"/>
      <c r="AA8" s="771">
        <f>Q8-V8</f>
        <v>0</v>
      </c>
      <c r="AB8" s="771"/>
      <c r="AC8" s="771"/>
      <c r="AD8" s="771"/>
      <c r="AE8" s="772"/>
      <c r="AF8" s="773">
        <v>0</v>
      </c>
      <c r="AG8" s="774"/>
      <c r="AH8" s="774"/>
      <c r="AI8" s="774"/>
      <c r="AJ8" s="775"/>
      <c r="AK8" s="756">
        <v>0</v>
      </c>
      <c r="AL8" s="757"/>
      <c r="AM8" s="757"/>
      <c r="AN8" s="757"/>
      <c r="AO8" s="757"/>
      <c r="AP8" s="757" t="s">
        <v>592</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t="s">
        <v>390</v>
      </c>
      <c r="C9" s="768"/>
      <c r="D9" s="768"/>
      <c r="E9" s="768"/>
      <c r="F9" s="768"/>
      <c r="G9" s="768"/>
      <c r="H9" s="768"/>
      <c r="I9" s="768"/>
      <c r="J9" s="768"/>
      <c r="K9" s="768"/>
      <c r="L9" s="768"/>
      <c r="M9" s="768"/>
      <c r="N9" s="768"/>
      <c r="O9" s="768"/>
      <c r="P9" s="769"/>
      <c r="Q9" s="770">
        <v>10</v>
      </c>
      <c r="R9" s="771"/>
      <c r="S9" s="771"/>
      <c r="T9" s="771"/>
      <c r="U9" s="771"/>
      <c r="V9" s="771">
        <v>10</v>
      </c>
      <c r="W9" s="771"/>
      <c r="X9" s="771"/>
      <c r="Y9" s="771"/>
      <c r="Z9" s="771"/>
      <c r="AA9" s="771">
        <f>Q9-V9</f>
        <v>0</v>
      </c>
      <c r="AB9" s="771"/>
      <c r="AC9" s="771"/>
      <c r="AD9" s="771"/>
      <c r="AE9" s="772"/>
      <c r="AF9" s="773">
        <v>0</v>
      </c>
      <c r="AG9" s="774"/>
      <c r="AH9" s="774"/>
      <c r="AI9" s="774"/>
      <c r="AJ9" s="775"/>
      <c r="AK9" s="756">
        <v>1</v>
      </c>
      <c r="AL9" s="757"/>
      <c r="AM9" s="757"/>
      <c r="AN9" s="757"/>
      <c r="AO9" s="757"/>
      <c r="AP9" s="757" t="s">
        <v>592</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391</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392</v>
      </c>
      <c r="B23" s="776" t="s">
        <v>393</v>
      </c>
      <c r="C23" s="777"/>
      <c r="D23" s="777"/>
      <c r="E23" s="777"/>
      <c r="F23" s="777"/>
      <c r="G23" s="777"/>
      <c r="H23" s="777"/>
      <c r="I23" s="777"/>
      <c r="J23" s="777"/>
      <c r="K23" s="777"/>
      <c r="L23" s="777"/>
      <c r="M23" s="777"/>
      <c r="N23" s="777"/>
      <c r="O23" s="777"/>
      <c r="P23" s="778"/>
      <c r="Q23" s="779">
        <v>14485</v>
      </c>
      <c r="R23" s="780"/>
      <c r="S23" s="780"/>
      <c r="T23" s="780"/>
      <c r="U23" s="780"/>
      <c r="V23" s="780">
        <v>13892</v>
      </c>
      <c r="W23" s="780"/>
      <c r="X23" s="780"/>
      <c r="Y23" s="780"/>
      <c r="Z23" s="780"/>
      <c r="AA23" s="780">
        <v>593</v>
      </c>
      <c r="AB23" s="780"/>
      <c r="AC23" s="780"/>
      <c r="AD23" s="780"/>
      <c r="AE23" s="781"/>
      <c r="AF23" s="782">
        <v>397</v>
      </c>
      <c r="AG23" s="780"/>
      <c r="AH23" s="780"/>
      <c r="AI23" s="780"/>
      <c r="AJ23" s="783"/>
      <c r="AK23" s="784"/>
      <c r="AL23" s="785"/>
      <c r="AM23" s="785"/>
      <c r="AN23" s="785"/>
      <c r="AO23" s="785"/>
      <c r="AP23" s="780">
        <f>AP7</f>
        <v>5591</v>
      </c>
      <c r="AQ23" s="780"/>
      <c r="AR23" s="780"/>
      <c r="AS23" s="780"/>
      <c r="AT23" s="780"/>
      <c r="AU23" s="796"/>
      <c r="AV23" s="796"/>
      <c r="AW23" s="796"/>
      <c r="AX23" s="796"/>
      <c r="AY23" s="797"/>
      <c r="AZ23" s="798" t="s">
        <v>394</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395</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396</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371</v>
      </c>
      <c r="B26" s="715"/>
      <c r="C26" s="715"/>
      <c r="D26" s="715"/>
      <c r="E26" s="715"/>
      <c r="F26" s="715"/>
      <c r="G26" s="715"/>
      <c r="H26" s="715"/>
      <c r="I26" s="715"/>
      <c r="J26" s="715"/>
      <c r="K26" s="715"/>
      <c r="L26" s="715"/>
      <c r="M26" s="715"/>
      <c r="N26" s="715"/>
      <c r="O26" s="715"/>
      <c r="P26" s="716"/>
      <c r="Q26" s="720" t="s">
        <v>397</v>
      </c>
      <c r="R26" s="721"/>
      <c r="S26" s="721"/>
      <c r="T26" s="721"/>
      <c r="U26" s="722"/>
      <c r="V26" s="720" t="s">
        <v>398</v>
      </c>
      <c r="W26" s="721"/>
      <c r="X26" s="721"/>
      <c r="Y26" s="721"/>
      <c r="Z26" s="722"/>
      <c r="AA26" s="720" t="s">
        <v>399</v>
      </c>
      <c r="AB26" s="721"/>
      <c r="AC26" s="721"/>
      <c r="AD26" s="721"/>
      <c r="AE26" s="721"/>
      <c r="AF26" s="801" t="s">
        <v>400</v>
      </c>
      <c r="AG26" s="802"/>
      <c r="AH26" s="802"/>
      <c r="AI26" s="802"/>
      <c r="AJ26" s="803"/>
      <c r="AK26" s="721" t="s">
        <v>401</v>
      </c>
      <c r="AL26" s="721"/>
      <c r="AM26" s="721"/>
      <c r="AN26" s="721"/>
      <c r="AO26" s="722"/>
      <c r="AP26" s="720" t="s">
        <v>402</v>
      </c>
      <c r="AQ26" s="721"/>
      <c r="AR26" s="721"/>
      <c r="AS26" s="721"/>
      <c r="AT26" s="722"/>
      <c r="AU26" s="720" t="s">
        <v>403</v>
      </c>
      <c r="AV26" s="721"/>
      <c r="AW26" s="721"/>
      <c r="AX26" s="721"/>
      <c r="AY26" s="722"/>
      <c r="AZ26" s="720" t="s">
        <v>404</v>
      </c>
      <c r="BA26" s="721"/>
      <c r="BB26" s="721"/>
      <c r="BC26" s="721"/>
      <c r="BD26" s="722"/>
      <c r="BE26" s="720" t="s">
        <v>378</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405</v>
      </c>
      <c r="C28" s="737"/>
      <c r="D28" s="737"/>
      <c r="E28" s="737"/>
      <c r="F28" s="737"/>
      <c r="G28" s="737"/>
      <c r="H28" s="737"/>
      <c r="I28" s="737"/>
      <c r="J28" s="737"/>
      <c r="K28" s="737"/>
      <c r="L28" s="737"/>
      <c r="M28" s="737"/>
      <c r="N28" s="737"/>
      <c r="O28" s="737"/>
      <c r="P28" s="738"/>
      <c r="Q28" s="809">
        <v>2193</v>
      </c>
      <c r="R28" s="810"/>
      <c r="S28" s="810"/>
      <c r="T28" s="810"/>
      <c r="U28" s="810"/>
      <c r="V28" s="810">
        <v>2135</v>
      </c>
      <c r="W28" s="810"/>
      <c r="X28" s="810"/>
      <c r="Y28" s="810"/>
      <c r="Z28" s="810"/>
      <c r="AA28" s="810">
        <v>58</v>
      </c>
      <c r="AB28" s="810"/>
      <c r="AC28" s="810"/>
      <c r="AD28" s="810"/>
      <c r="AE28" s="811"/>
      <c r="AF28" s="812">
        <v>58</v>
      </c>
      <c r="AG28" s="810"/>
      <c r="AH28" s="810"/>
      <c r="AI28" s="810"/>
      <c r="AJ28" s="813"/>
      <c r="AK28" s="814">
        <v>246</v>
      </c>
      <c r="AL28" s="815"/>
      <c r="AM28" s="815"/>
      <c r="AN28" s="815"/>
      <c r="AO28" s="815"/>
      <c r="AP28" s="815" t="s">
        <v>592</v>
      </c>
      <c r="AQ28" s="815"/>
      <c r="AR28" s="815"/>
      <c r="AS28" s="815"/>
      <c r="AT28" s="815"/>
      <c r="AU28" s="815" t="s">
        <v>592</v>
      </c>
      <c r="AV28" s="815"/>
      <c r="AW28" s="815"/>
      <c r="AX28" s="815"/>
      <c r="AY28" s="815"/>
      <c r="AZ28" s="816" t="s">
        <v>592</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406</v>
      </c>
      <c r="C29" s="768"/>
      <c r="D29" s="768"/>
      <c r="E29" s="768"/>
      <c r="F29" s="768"/>
      <c r="G29" s="768"/>
      <c r="H29" s="768"/>
      <c r="I29" s="768"/>
      <c r="J29" s="768"/>
      <c r="K29" s="768"/>
      <c r="L29" s="768"/>
      <c r="M29" s="768"/>
      <c r="N29" s="768"/>
      <c r="O29" s="768"/>
      <c r="P29" s="769"/>
      <c r="Q29" s="770">
        <v>1610</v>
      </c>
      <c r="R29" s="771"/>
      <c r="S29" s="771"/>
      <c r="T29" s="771"/>
      <c r="U29" s="771"/>
      <c r="V29" s="771">
        <v>1596</v>
      </c>
      <c r="W29" s="771"/>
      <c r="X29" s="771"/>
      <c r="Y29" s="771"/>
      <c r="Z29" s="771"/>
      <c r="AA29" s="771">
        <v>14</v>
      </c>
      <c r="AB29" s="771"/>
      <c r="AC29" s="771"/>
      <c r="AD29" s="771"/>
      <c r="AE29" s="772"/>
      <c r="AF29" s="773">
        <v>14</v>
      </c>
      <c r="AG29" s="774"/>
      <c r="AH29" s="774"/>
      <c r="AI29" s="774"/>
      <c r="AJ29" s="775"/>
      <c r="AK29" s="821">
        <v>222</v>
      </c>
      <c r="AL29" s="817"/>
      <c r="AM29" s="817"/>
      <c r="AN29" s="817"/>
      <c r="AO29" s="817"/>
      <c r="AP29" s="817" t="s">
        <v>592</v>
      </c>
      <c r="AQ29" s="817"/>
      <c r="AR29" s="817"/>
      <c r="AS29" s="817"/>
      <c r="AT29" s="817"/>
      <c r="AU29" s="817" t="s">
        <v>592</v>
      </c>
      <c r="AV29" s="817"/>
      <c r="AW29" s="817"/>
      <c r="AX29" s="817"/>
      <c r="AY29" s="817"/>
      <c r="AZ29" s="818" t="s">
        <v>592</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407</v>
      </c>
      <c r="C30" s="768"/>
      <c r="D30" s="768"/>
      <c r="E30" s="768"/>
      <c r="F30" s="768"/>
      <c r="G30" s="768"/>
      <c r="H30" s="768"/>
      <c r="I30" s="768"/>
      <c r="J30" s="768"/>
      <c r="K30" s="768"/>
      <c r="L30" s="768"/>
      <c r="M30" s="768"/>
      <c r="N30" s="768"/>
      <c r="O30" s="768"/>
      <c r="P30" s="769"/>
      <c r="Q30" s="770">
        <v>463</v>
      </c>
      <c r="R30" s="771"/>
      <c r="S30" s="771"/>
      <c r="T30" s="771"/>
      <c r="U30" s="771"/>
      <c r="V30" s="771">
        <v>461</v>
      </c>
      <c r="W30" s="771"/>
      <c r="X30" s="771"/>
      <c r="Y30" s="771"/>
      <c r="Z30" s="771"/>
      <c r="AA30" s="771">
        <v>1</v>
      </c>
      <c r="AB30" s="771"/>
      <c r="AC30" s="771"/>
      <c r="AD30" s="771"/>
      <c r="AE30" s="772"/>
      <c r="AF30" s="773">
        <v>1</v>
      </c>
      <c r="AG30" s="774"/>
      <c r="AH30" s="774"/>
      <c r="AI30" s="774"/>
      <c r="AJ30" s="775"/>
      <c r="AK30" s="821">
        <v>275</v>
      </c>
      <c r="AL30" s="817"/>
      <c r="AM30" s="817"/>
      <c r="AN30" s="817"/>
      <c r="AO30" s="817"/>
      <c r="AP30" s="817" t="s">
        <v>592</v>
      </c>
      <c r="AQ30" s="817"/>
      <c r="AR30" s="817"/>
      <c r="AS30" s="817"/>
      <c r="AT30" s="817"/>
      <c r="AU30" s="817" t="s">
        <v>592</v>
      </c>
      <c r="AV30" s="817"/>
      <c r="AW30" s="817"/>
      <c r="AX30" s="817"/>
      <c r="AY30" s="817"/>
      <c r="AZ30" s="818" t="s">
        <v>592</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408</v>
      </c>
      <c r="C31" s="768"/>
      <c r="D31" s="768"/>
      <c r="E31" s="768"/>
      <c r="F31" s="768"/>
      <c r="G31" s="768"/>
      <c r="H31" s="768"/>
      <c r="I31" s="768"/>
      <c r="J31" s="768"/>
      <c r="K31" s="768"/>
      <c r="L31" s="768"/>
      <c r="M31" s="768"/>
      <c r="N31" s="768"/>
      <c r="O31" s="768"/>
      <c r="P31" s="769"/>
      <c r="Q31" s="770">
        <v>7</v>
      </c>
      <c r="R31" s="771"/>
      <c r="S31" s="771"/>
      <c r="T31" s="771"/>
      <c r="U31" s="771"/>
      <c r="V31" s="771">
        <v>2</v>
      </c>
      <c r="W31" s="771"/>
      <c r="X31" s="771"/>
      <c r="Y31" s="771"/>
      <c r="Z31" s="771"/>
      <c r="AA31" s="771">
        <v>5</v>
      </c>
      <c r="AB31" s="771"/>
      <c r="AC31" s="771"/>
      <c r="AD31" s="771"/>
      <c r="AE31" s="772"/>
      <c r="AF31" s="773">
        <v>5</v>
      </c>
      <c r="AG31" s="774"/>
      <c r="AH31" s="774"/>
      <c r="AI31" s="774"/>
      <c r="AJ31" s="775"/>
      <c r="AK31" s="821" t="s">
        <v>601</v>
      </c>
      <c r="AL31" s="817"/>
      <c r="AM31" s="817"/>
      <c r="AN31" s="817"/>
      <c r="AO31" s="817"/>
      <c r="AP31" s="817" t="s">
        <v>592</v>
      </c>
      <c r="AQ31" s="817"/>
      <c r="AR31" s="817"/>
      <c r="AS31" s="817"/>
      <c r="AT31" s="817"/>
      <c r="AU31" s="817" t="s">
        <v>592</v>
      </c>
      <c r="AV31" s="817"/>
      <c r="AW31" s="817"/>
      <c r="AX31" s="817"/>
      <c r="AY31" s="817"/>
      <c r="AZ31" s="818" t="s">
        <v>592</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409</v>
      </c>
      <c r="C32" s="768"/>
      <c r="D32" s="768"/>
      <c r="E32" s="768"/>
      <c r="F32" s="768"/>
      <c r="G32" s="768"/>
      <c r="H32" s="768"/>
      <c r="I32" s="768"/>
      <c r="J32" s="768"/>
      <c r="K32" s="768"/>
      <c r="L32" s="768"/>
      <c r="M32" s="768"/>
      <c r="N32" s="768"/>
      <c r="O32" s="768"/>
      <c r="P32" s="769"/>
      <c r="Q32" s="770">
        <v>323</v>
      </c>
      <c r="R32" s="771"/>
      <c r="S32" s="771"/>
      <c r="T32" s="771"/>
      <c r="U32" s="771"/>
      <c r="V32" s="771">
        <v>334</v>
      </c>
      <c r="W32" s="771"/>
      <c r="X32" s="771"/>
      <c r="Y32" s="771"/>
      <c r="Z32" s="771"/>
      <c r="AA32" s="771">
        <v>-11</v>
      </c>
      <c r="AB32" s="771"/>
      <c r="AC32" s="771"/>
      <c r="AD32" s="771"/>
      <c r="AE32" s="772"/>
      <c r="AF32" s="773">
        <v>697</v>
      </c>
      <c r="AG32" s="774"/>
      <c r="AH32" s="774"/>
      <c r="AI32" s="774"/>
      <c r="AJ32" s="775"/>
      <c r="AK32" s="821">
        <v>32</v>
      </c>
      <c r="AL32" s="817"/>
      <c r="AM32" s="817"/>
      <c r="AN32" s="817"/>
      <c r="AO32" s="817"/>
      <c r="AP32" s="817">
        <v>370</v>
      </c>
      <c r="AQ32" s="817"/>
      <c r="AR32" s="817"/>
      <c r="AS32" s="817"/>
      <c r="AT32" s="817"/>
      <c r="AU32" s="817">
        <v>65</v>
      </c>
      <c r="AV32" s="817"/>
      <c r="AW32" s="817"/>
      <c r="AX32" s="817"/>
      <c r="AY32" s="817"/>
      <c r="AZ32" s="818" t="s">
        <v>601</v>
      </c>
      <c r="BA32" s="818"/>
      <c r="BB32" s="818"/>
      <c r="BC32" s="818"/>
      <c r="BD32" s="818"/>
      <c r="BE32" s="819" t="s">
        <v>410</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411</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392</v>
      </c>
      <c r="B63" s="776" t="s">
        <v>412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775</v>
      </c>
      <c r="AG63" s="831"/>
      <c r="AH63" s="831"/>
      <c r="AI63" s="831"/>
      <c r="AJ63" s="832"/>
      <c r="AK63" s="833"/>
      <c r="AL63" s="828"/>
      <c r="AM63" s="828"/>
      <c r="AN63" s="828"/>
      <c r="AO63" s="828"/>
      <c r="AP63" s="831">
        <f>SUM(AP28:AT32)</f>
        <v>370</v>
      </c>
      <c r="AQ63" s="831"/>
      <c r="AR63" s="831"/>
      <c r="AS63" s="831"/>
      <c r="AT63" s="831"/>
      <c r="AU63" s="831">
        <f>SUM(AU28:AY32)</f>
        <v>65</v>
      </c>
      <c r="AV63" s="831"/>
      <c r="AW63" s="831"/>
      <c r="AX63" s="831"/>
      <c r="AY63" s="831"/>
      <c r="AZ63" s="835"/>
      <c r="BA63" s="835"/>
      <c r="BB63" s="835"/>
      <c r="BC63" s="835"/>
      <c r="BD63" s="835"/>
      <c r="BE63" s="836"/>
      <c r="BF63" s="836"/>
      <c r="BG63" s="836"/>
      <c r="BH63" s="836"/>
      <c r="BI63" s="837"/>
      <c r="BJ63" s="838" t="s">
        <v>413</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415</v>
      </c>
      <c r="B66" s="715"/>
      <c r="C66" s="715"/>
      <c r="D66" s="715"/>
      <c r="E66" s="715"/>
      <c r="F66" s="715"/>
      <c r="G66" s="715"/>
      <c r="H66" s="715"/>
      <c r="I66" s="715"/>
      <c r="J66" s="715"/>
      <c r="K66" s="715"/>
      <c r="L66" s="715"/>
      <c r="M66" s="715"/>
      <c r="N66" s="715"/>
      <c r="O66" s="715"/>
      <c r="P66" s="716"/>
      <c r="Q66" s="720" t="s">
        <v>416</v>
      </c>
      <c r="R66" s="721"/>
      <c r="S66" s="721"/>
      <c r="T66" s="721"/>
      <c r="U66" s="722"/>
      <c r="V66" s="720" t="s">
        <v>417</v>
      </c>
      <c r="W66" s="721"/>
      <c r="X66" s="721"/>
      <c r="Y66" s="721"/>
      <c r="Z66" s="722"/>
      <c r="AA66" s="720" t="s">
        <v>399</v>
      </c>
      <c r="AB66" s="721"/>
      <c r="AC66" s="721"/>
      <c r="AD66" s="721"/>
      <c r="AE66" s="722"/>
      <c r="AF66" s="841" t="s">
        <v>418</v>
      </c>
      <c r="AG66" s="802"/>
      <c r="AH66" s="802"/>
      <c r="AI66" s="802"/>
      <c r="AJ66" s="842"/>
      <c r="AK66" s="720" t="s">
        <v>419</v>
      </c>
      <c r="AL66" s="715"/>
      <c r="AM66" s="715"/>
      <c r="AN66" s="715"/>
      <c r="AO66" s="716"/>
      <c r="AP66" s="720" t="s">
        <v>420</v>
      </c>
      <c r="AQ66" s="721"/>
      <c r="AR66" s="721"/>
      <c r="AS66" s="721"/>
      <c r="AT66" s="722"/>
      <c r="AU66" s="720" t="s">
        <v>421</v>
      </c>
      <c r="AV66" s="721"/>
      <c r="AW66" s="721"/>
      <c r="AX66" s="721"/>
      <c r="AY66" s="722"/>
      <c r="AZ66" s="720" t="s">
        <v>378</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593</v>
      </c>
      <c r="C68" s="857"/>
      <c r="D68" s="857"/>
      <c r="E68" s="857"/>
      <c r="F68" s="857"/>
      <c r="G68" s="857"/>
      <c r="H68" s="857"/>
      <c r="I68" s="857"/>
      <c r="J68" s="857"/>
      <c r="K68" s="857"/>
      <c r="L68" s="857"/>
      <c r="M68" s="857"/>
      <c r="N68" s="857"/>
      <c r="O68" s="857"/>
      <c r="P68" s="858"/>
      <c r="Q68" s="859">
        <v>1070</v>
      </c>
      <c r="R68" s="853"/>
      <c r="S68" s="853"/>
      <c r="T68" s="853"/>
      <c r="U68" s="853"/>
      <c r="V68" s="853">
        <v>1054</v>
      </c>
      <c r="W68" s="853"/>
      <c r="X68" s="853"/>
      <c r="Y68" s="853"/>
      <c r="Z68" s="853"/>
      <c r="AA68" s="853">
        <v>15</v>
      </c>
      <c r="AB68" s="853"/>
      <c r="AC68" s="853"/>
      <c r="AD68" s="853"/>
      <c r="AE68" s="853"/>
      <c r="AF68" s="853">
        <v>15</v>
      </c>
      <c r="AG68" s="853"/>
      <c r="AH68" s="853"/>
      <c r="AI68" s="853"/>
      <c r="AJ68" s="853"/>
      <c r="AK68" s="853">
        <v>19</v>
      </c>
      <c r="AL68" s="853"/>
      <c r="AM68" s="853"/>
      <c r="AN68" s="853"/>
      <c r="AO68" s="853"/>
      <c r="AP68" s="853">
        <v>711</v>
      </c>
      <c r="AQ68" s="853"/>
      <c r="AR68" s="853"/>
      <c r="AS68" s="853"/>
      <c r="AT68" s="853"/>
      <c r="AU68" s="853">
        <v>163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594</v>
      </c>
      <c r="C69" s="861"/>
      <c r="D69" s="861"/>
      <c r="E69" s="861"/>
      <c r="F69" s="861"/>
      <c r="G69" s="861"/>
      <c r="H69" s="861"/>
      <c r="I69" s="861"/>
      <c r="J69" s="861"/>
      <c r="K69" s="861"/>
      <c r="L69" s="861"/>
      <c r="M69" s="861"/>
      <c r="N69" s="861"/>
      <c r="O69" s="861"/>
      <c r="P69" s="862"/>
      <c r="Q69" s="863">
        <v>1076</v>
      </c>
      <c r="R69" s="817"/>
      <c r="S69" s="817"/>
      <c r="T69" s="817"/>
      <c r="U69" s="817"/>
      <c r="V69" s="817">
        <v>975</v>
      </c>
      <c r="W69" s="817"/>
      <c r="X69" s="817"/>
      <c r="Y69" s="817"/>
      <c r="Z69" s="817"/>
      <c r="AA69" s="817">
        <v>101</v>
      </c>
      <c r="AB69" s="817"/>
      <c r="AC69" s="817"/>
      <c r="AD69" s="817"/>
      <c r="AE69" s="817"/>
      <c r="AF69" s="817">
        <v>101</v>
      </c>
      <c r="AG69" s="817"/>
      <c r="AH69" s="817"/>
      <c r="AI69" s="817"/>
      <c r="AJ69" s="817"/>
      <c r="AK69" s="817">
        <v>8</v>
      </c>
      <c r="AL69" s="817"/>
      <c r="AM69" s="817"/>
      <c r="AN69" s="817"/>
      <c r="AO69" s="817"/>
      <c r="AP69" s="817">
        <v>145</v>
      </c>
      <c r="AQ69" s="817"/>
      <c r="AR69" s="817"/>
      <c r="AS69" s="817"/>
      <c r="AT69" s="817"/>
      <c r="AU69" s="817">
        <v>25</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595</v>
      </c>
      <c r="C70" s="861"/>
      <c r="D70" s="861"/>
      <c r="E70" s="861"/>
      <c r="F70" s="861"/>
      <c r="G70" s="861"/>
      <c r="H70" s="861"/>
      <c r="I70" s="861"/>
      <c r="J70" s="861"/>
      <c r="K70" s="861"/>
      <c r="L70" s="861"/>
      <c r="M70" s="861"/>
      <c r="N70" s="861"/>
      <c r="O70" s="861"/>
      <c r="P70" s="862"/>
      <c r="Q70" s="863">
        <v>112</v>
      </c>
      <c r="R70" s="817"/>
      <c r="S70" s="817"/>
      <c r="T70" s="817"/>
      <c r="U70" s="817"/>
      <c r="V70" s="817">
        <v>107</v>
      </c>
      <c r="W70" s="817"/>
      <c r="X70" s="817"/>
      <c r="Y70" s="817"/>
      <c r="Z70" s="817"/>
      <c r="AA70" s="817">
        <v>5</v>
      </c>
      <c r="AB70" s="817"/>
      <c r="AC70" s="817"/>
      <c r="AD70" s="817"/>
      <c r="AE70" s="817"/>
      <c r="AF70" s="817">
        <v>5</v>
      </c>
      <c r="AG70" s="817"/>
      <c r="AH70" s="817"/>
      <c r="AI70" s="817"/>
      <c r="AJ70" s="817"/>
      <c r="AK70" s="817">
        <v>6</v>
      </c>
      <c r="AL70" s="817"/>
      <c r="AM70" s="817"/>
      <c r="AN70" s="817"/>
      <c r="AO70" s="817"/>
      <c r="AP70" s="817" t="s">
        <v>601</v>
      </c>
      <c r="AQ70" s="817"/>
      <c r="AR70" s="817"/>
      <c r="AS70" s="817"/>
      <c r="AT70" s="817"/>
      <c r="AU70" s="817" t="s">
        <v>601</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596</v>
      </c>
      <c r="C71" s="861"/>
      <c r="D71" s="861"/>
      <c r="E71" s="861"/>
      <c r="F71" s="861"/>
      <c r="G71" s="861"/>
      <c r="H71" s="861"/>
      <c r="I71" s="861"/>
      <c r="J71" s="861"/>
      <c r="K71" s="861"/>
      <c r="L71" s="861"/>
      <c r="M71" s="861"/>
      <c r="N71" s="861"/>
      <c r="O71" s="861"/>
      <c r="P71" s="862"/>
      <c r="Q71" s="863">
        <v>165450</v>
      </c>
      <c r="R71" s="817"/>
      <c r="S71" s="817"/>
      <c r="T71" s="817"/>
      <c r="U71" s="817"/>
      <c r="V71" s="817">
        <v>160836</v>
      </c>
      <c r="W71" s="817"/>
      <c r="X71" s="817"/>
      <c r="Y71" s="817"/>
      <c r="Z71" s="817"/>
      <c r="AA71" s="817">
        <v>4614</v>
      </c>
      <c r="AB71" s="817"/>
      <c r="AC71" s="817"/>
      <c r="AD71" s="817"/>
      <c r="AE71" s="817"/>
      <c r="AF71" s="817">
        <v>4614</v>
      </c>
      <c r="AG71" s="817"/>
      <c r="AH71" s="817"/>
      <c r="AI71" s="817"/>
      <c r="AJ71" s="817"/>
      <c r="AK71" s="817">
        <v>1067</v>
      </c>
      <c r="AL71" s="817"/>
      <c r="AM71" s="817"/>
      <c r="AN71" s="817"/>
      <c r="AO71" s="817"/>
      <c r="AP71" s="817" t="s">
        <v>601</v>
      </c>
      <c r="AQ71" s="817"/>
      <c r="AR71" s="817"/>
      <c r="AS71" s="817"/>
      <c r="AT71" s="817"/>
      <c r="AU71" s="817" t="s">
        <v>601</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597</v>
      </c>
      <c r="C72" s="861"/>
      <c r="D72" s="861"/>
      <c r="E72" s="861"/>
      <c r="F72" s="861"/>
      <c r="G72" s="861"/>
      <c r="H72" s="861"/>
      <c r="I72" s="861"/>
      <c r="J72" s="861"/>
      <c r="K72" s="861"/>
      <c r="L72" s="861"/>
      <c r="M72" s="861"/>
      <c r="N72" s="861"/>
      <c r="O72" s="861"/>
      <c r="P72" s="862"/>
      <c r="Q72" s="863">
        <v>1996</v>
      </c>
      <c r="R72" s="817"/>
      <c r="S72" s="817"/>
      <c r="T72" s="817"/>
      <c r="U72" s="817"/>
      <c r="V72" s="817">
        <v>1779</v>
      </c>
      <c r="W72" s="817"/>
      <c r="X72" s="817"/>
      <c r="Y72" s="817"/>
      <c r="Z72" s="817"/>
      <c r="AA72" s="817">
        <v>217</v>
      </c>
      <c r="AB72" s="817"/>
      <c r="AC72" s="817"/>
      <c r="AD72" s="817"/>
      <c r="AE72" s="817"/>
      <c r="AF72" s="817">
        <v>217</v>
      </c>
      <c r="AG72" s="817"/>
      <c r="AH72" s="817"/>
      <c r="AI72" s="817"/>
      <c r="AJ72" s="817"/>
      <c r="AK72" s="817">
        <v>58</v>
      </c>
      <c r="AL72" s="817"/>
      <c r="AM72" s="817"/>
      <c r="AN72" s="817"/>
      <c r="AO72" s="817"/>
      <c r="AP72" s="817" t="s">
        <v>601</v>
      </c>
      <c r="AQ72" s="817"/>
      <c r="AR72" s="817"/>
      <c r="AS72" s="817"/>
      <c r="AT72" s="817"/>
      <c r="AU72" s="817" t="s">
        <v>601</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598</v>
      </c>
      <c r="C73" s="861"/>
      <c r="D73" s="861"/>
      <c r="E73" s="861"/>
      <c r="F73" s="861"/>
      <c r="G73" s="861"/>
      <c r="H73" s="861"/>
      <c r="I73" s="861"/>
      <c r="J73" s="861"/>
      <c r="K73" s="861"/>
      <c r="L73" s="861"/>
      <c r="M73" s="861"/>
      <c r="N73" s="861"/>
      <c r="O73" s="861"/>
      <c r="P73" s="862"/>
      <c r="Q73" s="863">
        <v>45</v>
      </c>
      <c r="R73" s="817"/>
      <c r="S73" s="817"/>
      <c r="T73" s="817"/>
      <c r="U73" s="817"/>
      <c r="V73" s="817">
        <v>40</v>
      </c>
      <c r="W73" s="817"/>
      <c r="X73" s="817"/>
      <c r="Y73" s="817"/>
      <c r="Z73" s="817"/>
      <c r="AA73" s="817">
        <v>5</v>
      </c>
      <c r="AB73" s="817"/>
      <c r="AC73" s="817"/>
      <c r="AD73" s="817"/>
      <c r="AE73" s="817"/>
      <c r="AF73" s="817">
        <v>5</v>
      </c>
      <c r="AG73" s="817"/>
      <c r="AH73" s="817"/>
      <c r="AI73" s="817"/>
      <c r="AJ73" s="817"/>
      <c r="AK73" s="817">
        <v>28</v>
      </c>
      <c r="AL73" s="817"/>
      <c r="AM73" s="817"/>
      <c r="AN73" s="817"/>
      <c r="AO73" s="817"/>
      <c r="AP73" s="817" t="s">
        <v>601</v>
      </c>
      <c r="AQ73" s="817"/>
      <c r="AR73" s="817"/>
      <c r="AS73" s="817"/>
      <c r="AT73" s="817"/>
      <c r="AU73" s="817" t="s">
        <v>601</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599</v>
      </c>
      <c r="C74" s="861"/>
      <c r="D74" s="861"/>
      <c r="E74" s="861"/>
      <c r="F74" s="861"/>
      <c r="G74" s="861"/>
      <c r="H74" s="861"/>
      <c r="I74" s="861"/>
      <c r="J74" s="861"/>
      <c r="K74" s="861"/>
      <c r="L74" s="861"/>
      <c r="M74" s="861"/>
      <c r="N74" s="861"/>
      <c r="O74" s="861"/>
      <c r="P74" s="862"/>
      <c r="Q74" s="863">
        <v>22</v>
      </c>
      <c r="R74" s="817"/>
      <c r="S74" s="817"/>
      <c r="T74" s="817"/>
      <c r="U74" s="817"/>
      <c r="V74" s="817">
        <v>18</v>
      </c>
      <c r="W74" s="817"/>
      <c r="X74" s="817"/>
      <c r="Y74" s="817"/>
      <c r="Z74" s="817"/>
      <c r="AA74" s="817">
        <v>3</v>
      </c>
      <c r="AB74" s="817"/>
      <c r="AC74" s="817"/>
      <c r="AD74" s="817"/>
      <c r="AE74" s="817"/>
      <c r="AF74" s="817">
        <v>3</v>
      </c>
      <c r="AG74" s="817"/>
      <c r="AH74" s="817"/>
      <c r="AI74" s="817"/>
      <c r="AJ74" s="817"/>
      <c r="AK74" s="817" t="s">
        <v>601</v>
      </c>
      <c r="AL74" s="817"/>
      <c r="AM74" s="817"/>
      <c r="AN74" s="817"/>
      <c r="AO74" s="817"/>
      <c r="AP74" s="817" t="s">
        <v>601</v>
      </c>
      <c r="AQ74" s="817"/>
      <c r="AR74" s="817"/>
      <c r="AS74" s="817"/>
      <c r="AT74" s="817"/>
      <c r="AU74" s="817" t="s">
        <v>601</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600</v>
      </c>
      <c r="C75" s="861"/>
      <c r="D75" s="861"/>
      <c r="E75" s="861"/>
      <c r="F75" s="861"/>
      <c r="G75" s="861"/>
      <c r="H75" s="861"/>
      <c r="I75" s="861"/>
      <c r="J75" s="861"/>
      <c r="K75" s="861"/>
      <c r="L75" s="861"/>
      <c r="M75" s="861"/>
      <c r="N75" s="861"/>
      <c r="O75" s="861"/>
      <c r="P75" s="862"/>
      <c r="Q75" s="864">
        <v>309</v>
      </c>
      <c r="R75" s="865"/>
      <c r="S75" s="865"/>
      <c r="T75" s="865"/>
      <c r="U75" s="821"/>
      <c r="V75" s="866">
        <v>303</v>
      </c>
      <c r="W75" s="865"/>
      <c r="X75" s="865"/>
      <c r="Y75" s="865"/>
      <c r="Z75" s="821"/>
      <c r="AA75" s="866">
        <v>7</v>
      </c>
      <c r="AB75" s="865"/>
      <c r="AC75" s="865"/>
      <c r="AD75" s="865"/>
      <c r="AE75" s="821"/>
      <c r="AF75" s="866">
        <v>487</v>
      </c>
      <c r="AG75" s="865"/>
      <c r="AH75" s="865"/>
      <c r="AI75" s="865"/>
      <c r="AJ75" s="821"/>
      <c r="AK75" s="866">
        <v>16</v>
      </c>
      <c r="AL75" s="865"/>
      <c r="AM75" s="865"/>
      <c r="AN75" s="865"/>
      <c r="AO75" s="821"/>
      <c r="AP75" s="866">
        <v>333</v>
      </c>
      <c r="AQ75" s="865"/>
      <c r="AR75" s="865"/>
      <c r="AS75" s="865"/>
      <c r="AT75" s="821"/>
      <c r="AU75" s="866">
        <v>29</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392</v>
      </c>
      <c r="B88" s="776" t="s">
        <v>422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SUM(AF68:AJ75)</f>
        <v>5447</v>
      </c>
      <c r="AG88" s="831"/>
      <c r="AH88" s="831"/>
      <c r="AI88" s="831"/>
      <c r="AJ88" s="831"/>
      <c r="AK88" s="828"/>
      <c r="AL88" s="828"/>
      <c r="AM88" s="828"/>
      <c r="AN88" s="828"/>
      <c r="AO88" s="828"/>
      <c r="AP88" s="831">
        <f>SUM(AP68:AT75)</f>
        <v>1189</v>
      </c>
      <c r="AQ88" s="831"/>
      <c r="AR88" s="831"/>
      <c r="AS88" s="831"/>
      <c r="AT88" s="831"/>
      <c r="AU88" s="831">
        <f>SUM(AU68:AY75)</f>
        <v>217</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392</v>
      </c>
      <c r="BR102" s="776" t="s">
        <v>423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f>SUM(CR7)</f>
        <v>3</v>
      </c>
      <c r="CS102" s="839"/>
      <c r="CT102" s="839"/>
      <c r="CU102" s="839"/>
      <c r="CV102" s="878"/>
      <c r="CW102" s="877">
        <f t="shared" ref="CW102" si="0">SUM(CW7)</f>
        <v>1150</v>
      </c>
      <c r="CX102" s="839"/>
      <c r="CY102" s="839"/>
      <c r="CZ102" s="839"/>
      <c r="DA102" s="878"/>
      <c r="DB102" s="877" t="s">
        <v>612</v>
      </c>
      <c r="DC102" s="839"/>
      <c r="DD102" s="839"/>
      <c r="DE102" s="839"/>
      <c r="DF102" s="878"/>
      <c r="DG102" s="877" t="s">
        <v>612</v>
      </c>
      <c r="DH102" s="839"/>
      <c r="DI102" s="839"/>
      <c r="DJ102" s="839"/>
      <c r="DK102" s="878"/>
      <c r="DL102" s="877" t="s">
        <v>612</v>
      </c>
      <c r="DM102" s="839"/>
      <c r="DN102" s="839"/>
      <c r="DO102" s="839"/>
      <c r="DP102" s="878"/>
      <c r="DQ102" s="877" t="s">
        <v>612</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428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431</v>
      </c>
      <c r="AB109" s="880"/>
      <c r="AC109" s="880"/>
      <c r="AD109" s="880"/>
      <c r="AE109" s="881"/>
      <c r="AF109" s="879" t="s">
        <v>432</v>
      </c>
      <c r="AG109" s="880"/>
      <c r="AH109" s="880"/>
      <c r="AI109" s="880"/>
      <c r="AJ109" s="881"/>
      <c r="AK109" s="879" t="s">
        <v>308</v>
      </c>
      <c r="AL109" s="880"/>
      <c r="AM109" s="880"/>
      <c r="AN109" s="880"/>
      <c r="AO109" s="881"/>
      <c r="AP109" s="879" t="s">
        <v>433</v>
      </c>
      <c r="AQ109" s="880"/>
      <c r="AR109" s="880"/>
      <c r="AS109" s="880"/>
      <c r="AT109" s="882"/>
      <c r="AU109" s="899" t="s">
        <v>430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431</v>
      </c>
      <c r="BR109" s="880"/>
      <c r="BS109" s="880"/>
      <c r="BT109" s="880"/>
      <c r="BU109" s="881"/>
      <c r="BV109" s="879" t="s">
        <v>432</v>
      </c>
      <c r="BW109" s="880"/>
      <c r="BX109" s="880"/>
      <c r="BY109" s="880"/>
      <c r="BZ109" s="881"/>
      <c r="CA109" s="879" t="s">
        <v>308</v>
      </c>
      <c r="CB109" s="880"/>
      <c r="CC109" s="880"/>
      <c r="CD109" s="880"/>
      <c r="CE109" s="881"/>
      <c r="CF109" s="900" t="s">
        <v>433</v>
      </c>
      <c r="CG109" s="900"/>
      <c r="CH109" s="900"/>
      <c r="CI109" s="900"/>
      <c r="CJ109" s="900"/>
      <c r="CK109" s="879" t="s">
        <v>434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431</v>
      </c>
      <c r="DH109" s="880"/>
      <c r="DI109" s="880"/>
      <c r="DJ109" s="880"/>
      <c r="DK109" s="881"/>
      <c r="DL109" s="879" t="s">
        <v>432</v>
      </c>
      <c r="DM109" s="880"/>
      <c r="DN109" s="880"/>
      <c r="DO109" s="880"/>
      <c r="DP109" s="881"/>
      <c r="DQ109" s="879" t="s">
        <v>308</v>
      </c>
      <c r="DR109" s="880"/>
      <c r="DS109" s="880"/>
      <c r="DT109" s="880"/>
      <c r="DU109" s="881"/>
      <c r="DV109" s="879" t="s">
        <v>433</v>
      </c>
      <c r="DW109" s="880"/>
      <c r="DX109" s="880"/>
      <c r="DY109" s="880"/>
      <c r="DZ109" s="882"/>
    </row>
    <row r="110" spans="1:131" s="224" customFormat="1" ht="26.25" customHeight="1" x14ac:dyDescent="0.2">
      <c r="A110" s="883" t="s">
        <v>435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579718</v>
      </c>
      <c r="AB110" s="887"/>
      <c r="AC110" s="887"/>
      <c r="AD110" s="887"/>
      <c r="AE110" s="888"/>
      <c r="AF110" s="889">
        <v>607982</v>
      </c>
      <c r="AG110" s="887"/>
      <c r="AH110" s="887"/>
      <c r="AI110" s="887"/>
      <c r="AJ110" s="888"/>
      <c r="AK110" s="889">
        <v>614557</v>
      </c>
      <c r="AL110" s="887"/>
      <c r="AM110" s="887"/>
      <c r="AN110" s="887"/>
      <c r="AO110" s="888"/>
      <c r="AP110" s="890">
        <v>15.6</v>
      </c>
      <c r="AQ110" s="891"/>
      <c r="AR110" s="891"/>
      <c r="AS110" s="891"/>
      <c r="AT110" s="892"/>
      <c r="AU110" s="893" t="s">
        <v>75</v>
      </c>
      <c r="AV110" s="894"/>
      <c r="AW110" s="894"/>
      <c r="AX110" s="894"/>
      <c r="AY110" s="894"/>
      <c r="AZ110" s="916" t="s">
        <v>436</v>
      </c>
      <c r="BA110" s="884"/>
      <c r="BB110" s="884"/>
      <c r="BC110" s="884"/>
      <c r="BD110" s="884"/>
      <c r="BE110" s="884"/>
      <c r="BF110" s="884"/>
      <c r="BG110" s="884"/>
      <c r="BH110" s="884"/>
      <c r="BI110" s="884"/>
      <c r="BJ110" s="884"/>
      <c r="BK110" s="884"/>
      <c r="BL110" s="884"/>
      <c r="BM110" s="884"/>
      <c r="BN110" s="884"/>
      <c r="BO110" s="884"/>
      <c r="BP110" s="885"/>
      <c r="BQ110" s="917">
        <v>5866114</v>
      </c>
      <c r="BR110" s="918"/>
      <c r="BS110" s="918"/>
      <c r="BT110" s="918"/>
      <c r="BU110" s="918"/>
      <c r="BV110" s="918">
        <v>5963910</v>
      </c>
      <c r="BW110" s="918"/>
      <c r="BX110" s="918"/>
      <c r="BY110" s="918"/>
      <c r="BZ110" s="918"/>
      <c r="CA110" s="918">
        <v>5591230</v>
      </c>
      <c r="CB110" s="918"/>
      <c r="CC110" s="918"/>
      <c r="CD110" s="918"/>
      <c r="CE110" s="918"/>
      <c r="CF110" s="931">
        <v>141.80000000000001</v>
      </c>
      <c r="CG110" s="932"/>
      <c r="CH110" s="932"/>
      <c r="CI110" s="932"/>
      <c r="CJ110" s="932"/>
      <c r="CK110" s="933" t="s">
        <v>437</v>
      </c>
      <c r="CL110" s="934"/>
      <c r="CM110" s="916" t="s">
        <v>438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439</v>
      </c>
      <c r="DH110" s="918"/>
      <c r="DI110" s="918"/>
      <c r="DJ110" s="918"/>
      <c r="DK110" s="918"/>
      <c r="DL110" s="918" t="s">
        <v>440</v>
      </c>
      <c r="DM110" s="918"/>
      <c r="DN110" s="918"/>
      <c r="DO110" s="918"/>
      <c r="DP110" s="918"/>
      <c r="DQ110" s="918" t="s">
        <v>394</v>
      </c>
      <c r="DR110" s="918"/>
      <c r="DS110" s="918"/>
      <c r="DT110" s="918"/>
      <c r="DU110" s="918"/>
      <c r="DV110" s="919" t="s">
        <v>413</v>
      </c>
      <c r="DW110" s="919"/>
      <c r="DX110" s="919"/>
      <c r="DY110" s="919"/>
      <c r="DZ110" s="920"/>
    </row>
    <row r="111" spans="1:131" s="224" customFormat="1" ht="26.25" customHeight="1" x14ac:dyDescent="0.2">
      <c r="A111" s="921" t="s">
        <v>441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442</v>
      </c>
      <c r="AB111" s="925"/>
      <c r="AC111" s="925"/>
      <c r="AD111" s="925"/>
      <c r="AE111" s="926"/>
      <c r="AF111" s="927" t="s">
        <v>443</v>
      </c>
      <c r="AG111" s="925"/>
      <c r="AH111" s="925"/>
      <c r="AI111" s="925"/>
      <c r="AJ111" s="926"/>
      <c r="AK111" s="927" t="s">
        <v>442</v>
      </c>
      <c r="AL111" s="925"/>
      <c r="AM111" s="925"/>
      <c r="AN111" s="925"/>
      <c r="AO111" s="926"/>
      <c r="AP111" s="928" t="s">
        <v>413</v>
      </c>
      <c r="AQ111" s="929"/>
      <c r="AR111" s="929"/>
      <c r="AS111" s="929"/>
      <c r="AT111" s="930"/>
      <c r="AU111" s="895"/>
      <c r="AV111" s="896"/>
      <c r="AW111" s="896"/>
      <c r="AX111" s="896"/>
      <c r="AY111" s="896"/>
      <c r="AZ111" s="909" t="s">
        <v>444</v>
      </c>
      <c r="BA111" s="910"/>
      <c r="BB111" s="910"/>
      <c r="BC111" s="910"/>
      <c r="BD111" s="910"/>
      <c r="BE111" s="910"/>
      <c r="BF111" s="910"/>
      <c r="BG111" s="910"/>
      <c r="BH111" s="910"/>
      <c r="BI111" s="910"/>
      <c r="BJ111" s="910"/>
      <c r="BK111" s="910"/>
      <c r="BL111" s="910"/>
      <c r="BM111" s="910"/>
      <c r="BN111" s="910"/>
      <c r="BO111" s="910"/>
      <c r="BP111" s="911"/>
      <c r="BQ111" s="912" t="s">
        <v>394</v>
      </c>
      <c r="BR111" s="913"/>
      <c r="BS111" s="913"/>
      <c r="BT111" s="913"/>
      <c r="BU111" s="913"/>
      <c r="BV111" s="913" t="s">
        <v>394</v>
      </c>
      <c r="BW111" s="913"/>
      <c r="BX111" s="913"/>
      <c r="BY111" s="913"/>
      <c r="BZ111" s="913"/>
      <c r="CA111" s="913" t="s">
        <v>413</v>
      </c>
      <c r="CB111" s="913"/>
      <c r="CC111" s="913"/>
      <c r="CD111" s="913"/>
      <c r="CE111" s="913"/>
      <c r="CF111" s="907" t="s">
        <v>439</v>
      </c>
      <c r="CG111" s="908"/>
      <c r="CH111" s="908"/>
      <c r="CI111" s="908"/>
      <c r="CJ111" s="908"/>
      <c r="CK111" s="935"/>
      <c r="CL111" s="936"/>
      <c r="CM111" s="909" t="s">
        <v>445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446</v>
      </c>
      <c r="DH111" s="913"/>
      <c r="DI111" s="913"/>
      <c r="DJ111" s="913"/>
      <c r="DK111" s="913"/>
      <c r="DL111" s="913" t="s">
        <v>447</v>
      </c>
      <c r="DM111" s="913"/>
      <c r="DN111" s="913"/>
      <c r="DO111" s="913"/>
      <c r="DP111" s="913"/>
      <c r="DQ111" s="913" t="s">
        <v>439</v>
      </c>
      <c r="DR111" s="913"/>
      <c r="DS111" s="913"/>
      <c r="DT111" s="913"/>
      <c r="DU111" s="913"/>
      <c r="DV111" s="914" t="s">
        <v>394</v>
      </c>
      <c r="DW111" s="914"/>
      <c r="DX111" s="914"/>
      <c r="DY111" s="914"/>
      <c r="DZ111" s="915"/>
    </row>
    <row r="112" spans="1:131" s="224" customFormat="1" ht="26.25" customHeight="1" x14ac:dyDescent="0.2">
      <c r="A112" s="939" t="s">
        <v>448</v>
      </c>
      <c r="B112" s="940"/>
      <c r="C112" s="910" t="s">
        <v>449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413</v>
      </c>
      <c r="AB112" s="946"/>
      <c r="AC112" s="946"/>
      <c r="AD112" s="946"/>
      <c r="AE112" s="947"/>
      <c r="AF112" s="948" t="s">
        <v>440</v>
      </c>
      <c r="AG112" s="946"/>
      <c r="AH112" s="946"/>
      <c r="AI112" s="946"/>
      <c r="AJ112" s="947"/>
      <c r="AK112" s="948" t="s">
        <v>439</v>
      </c>
      <c r="AL112" s="946"/>
      <c r="AM112" s="946"/>
      <c r="AN112" s="946"/>
      <c r="AO112" s="947"/>
      <c r="AP112" s="949" t="s">
        <v>394</v>
      </c>
      <c r="AQ112" s="950"/>
      <c r="AR112" s="950"/>
      <c r="AS112" s="950"/>
      <c r="AT112" s="951"/>
      <c r="AU112" s="895"/>
      <c r="AV112" s="896"/>
      <c r="AW112" s="896"/>
      <c r="AX112" s="896"/>
      <c r="AY112" s="896"/>
      <c r="AZ112" s="909" t="s">
        <v>450</v>
      </c>
      <c r="BA112" s="910"/>
      <c r="BB112" s="910"/>
      <c r="BC112" s="910"/>
      <c r="BD112" s="910"/>
      <c r="BE112" s="910"/>
      <c r="BF112" s="910"/>
      <c r="BG112" s="910"/>
      <c r="BH112" s="910"/>
      <c r="BI112" s="910"/>
      <c r="BJ112" s="910"/>
      <c r="BK112" s="910"/>
      <c r="BL112" s="910"/>
      <c r="BM112" s="910"/>
      <c r="BN112" s="910"/>
      <c r="BO112" s="910"/>
      <c r="BP112" s="911"/>
      <c r="BQ112" s="912">
        <v>13114</v>
      </c>
      <c r="BR112" s="913"/>
      <c r="BS112" s="913"/>
      <c r="BT112" s="913"/>
      <c r="BU112" s="913"/>
      <c r="BV112" s="913">
        <v>54021</v>
      </c>
      <c r="BW112" s="913"/>
      <c r="BX112" s="913"/>
      <c r="BY112" s="913"/>
      <c r="BZ112" s="913"/>
      <c r="CA112" s="913">
        <v>64813</v>
      </c>
      <c r="CB112" s="913"/>
      <c r="CC112" s="913"/>
      <c r="CD112" s="913"/>
      <c r="CE112" s="913"/>
      <c r="CF112" s="907">
        <v>1.6</v>
      </c>
      <c r="CG112" s="908"/>
      <c r="CH112" s="908"/>
      <c r="CI112" s="908"/>
      <c r="CJ112" s="908"/>
      <c r="CK112" s="935"/>
      <c r="CL112" s="936"/>
      <c r="CM112" s="909" t="s">
        <v>451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446</v>
      </c>
      <c r="DH112" s="913"/>
      <c r="DI112" s="913"/>
      <c r="DJ112" s="913"/>
      <c r="DK112" s="913"/>
      <c r="DL112" s="913" t="s">
        <v>440</v>
      </c>
      <c r="DM112" s="913"/>
      <c r="DN112" s="913"/>
      <c r="DO112" s="913"/>
      <c r="DP112" s="913"/>
      <c r="DQ112" s="913" t="s">
        <v>413</v>
      </c>
      <c r="DR112" s="913"/>
      <c r="DS112" s="913"/>
      <c r="DT112" s="913"/>
      <c r="DU112" s="913"/>
      <c r="DV112" s="914" t="s">
        <v>447</v>
      </c>
      <c r="DW112" s="914"/>
      <c r="DX112" s="914"/>
      <c r="DY112" s="914"/>
      <c r="DZ112" s="915"/>
    </row>
    <row r="113" spans="1:130" s="224" customFormat="1" ht="26.25" customHeight="1" x14ac:dyDescent="0.2">
      <c r="A113" s="941"/>
      <c r="B113" s="942"/>
      <c r="C113" s="910" t="s">
        <v>452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1663</v>
      </c>
      <c r="AB113" s="925"/>
      <c r="AC113" s="925"/>
      <c r="AD113" s="925"/>
      <c r="AE113" s="926"/>
      <c r="AF113" s="927">
        <v>14822</v>
      </c>
      <c r="AG113" s="925"/>
      <c r="AH113" s="925"/>
      <c r="AI113" s="925"/>
      <c r="AJ113" s="926"/>
      <c r="AK113" s="927">
        <v>5597</v>
      </c>
      <c r="AL113" s="925"/>
      <c r="AM113" s="925"/>
      <c r="AN113" s="925"/>
      <c r="AO113" s="926"/>
      <c r="AP113" s="928">
        <v>0.1</v>
      </c>
      <c r="AQ113" s="929"/>
      <c r="AR113" s="929"/>
      <c r="AS113" s="929"/>
      <c r="AT113" s="930"/>
      <c r="AU113" s="895"/>
      <c r="AV113" s="896"/>
      <c r="AW113" s="896"/>
      <c r="AX113" s="896"/>
      <c r="AY113" s="896"/>
      <c r="AZ113" s="909" t="s">
        <v>453</v>
      </c>
      <c r="BA113" s="910"/>
      <c r="BB113" s="910"/>
      <c r="BC113" s="910"/>
      <c r="BD113" s="910"/>
      <c r="BE113" s="910"/>
      <c r="BF113" s="910"/>
      <c r="BG113" s="910"/>
      <c r="BH113" s="910"/>
      <c r="BI113" s="910"/>
      <c r="BJ113" s="910"/>
      <c r="BK113" s="910"/>
      <c r="BL113" s="910"/>
      <c r="BM113" s="910"/>
      <c r="BN113" s="910"/>
      <c r="BO113" s="910"/>
      <c r="BP113" s="911"/>
      <c r="BQ113" s="912">
        <v>318171</v>
      </c>
      <c r="BR113" s="913"/>
      <c r="BS113" s="913"/>
      <c r="BT113" s="913"/>
      <c r="BU113" s="913"/>
      <c r="BV113" s="913">
        <v>274883</v>
      </c>
      <c r="BW113" s="913"/>
      <c r="BX113" s="913"/>
      <c r="BY113" s="913"/>
      <c r="BZ113" s="913"/>
      <c r="CA113" s="913">
        <v>216370</v>
      </c>
      <c r="CB113" s="913"/>
      <c r="CC113" s="913"/>
      <c r="CD113" s="913"/>
      <c r="CE113" s="913"/>
      <c r="CF113" s="907">
        <v>5.5</v>
      </c>
      <c r="CG113" s="908"/>
      <c r="CH113" s="908"/>
      <c r="CI113" s="908"/>
      <c r="CJ113" s="908"/>
      <c r="CK113" s="935"/>
      <c r="CL113" s="936"/>
      <c r="CM113" s="909" t="s">
        <v>454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413</v>
      </c>
      <c r="DH113" s="946"/>
      <c r="DI113" s="946"/>
      <c r="DJ113" s="946"/>
      <c r="DK113" s="947"/>
      <c r="DL113" s="948" t="s">
        <v>394</v>
      </c>
      <c r="DM113" s="946"/>
      <c r="DN113" s="946"/>
      <c r="DO113" s="946"/>
      <c r="DP113" s="947"/>
      <c r="DQ113" s="948" t="s">
        <v>413</v>
      </c>
      <c r="DR113" s="946"/>
      <c r="DS113" s="946"/>
      <c r="DT113" s="946"/>
      <c r="DU113" s="947"/>
      <c r="DV113" s="949" t="s">
        <v>394</v>
      </c>
      <c r="DW113" s="950"/>
      <c r="DX113" s="950"/>
      <c r="DY113" s="950"/>
      <c r="DZ113" s="951"/>
    </row>
    <row r="114" spans="1:130" s="224" customFormat="1" ht="26.25" customHeight="1" x14ac:dyDescent="0.2">
      <c r="A114" s="941"/>
      <c r="B114" s="942"/>
      <c r="C114" s="910" t="s">
        <v>455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50142</v>
      </c>
      <c r="AB114" s="946"/>
      <c r="AC114" s="946"/>
      <c r="AD114" s="946"/>
      <c r="AE114" s="947"/>
      <c r="AF114" s="948">
        <v>47673</v>
      </c>
      <c r="AG114" s="946"/>
      <c r="AH114" s="946"/>
      <c r="AI114" s="946"/>
      <c r="AJ114" s="947"/>
      <c r="AK114" s="948">
        <v>51285</v>
      </c>
      <c r="AL114" s="946"/>
      <c r="AM114" s="946"/>
      <c r="AN114" s="946"/>
      <c r="AO114" s="947"/>
      <c r="AP114" s="949">
        <v>1.3</v>
      </c>
      <c r="AQ114" s="950"/>
      <c r="AR114" s="950"/>
      <c r="AS114" s="950"/>
      <c r="AT114" s="951"/>
      <c r="AU114" s="895"/>
      <c r="AV114" s="896"/>
      <c r="AW114" s="896"/>
      <c r="AX114" s="896"/>
      <c r="AY114" s="896"/>
      <c r="AZ114" s="909" t="s">
        <v>456</v>
      </c>
      <c r="BA114" s="910"/>
      <c r="BB114" s="910"/>
      <c r="BC114" s="910"/>
      <c r="BD114" s="910"/>
      <c r="BE114" s="910"/>
      <c r="BF114" s="910"/>
      <c r="BG114" s="910"/>
      <c r="BH114" s="910"/>
      <c r="BI114" s="910"/>
      <c r="BJ114" s="910"/>
      <c r="BK114" s="910"/>
      <c r="BL114" s="910"/>
      <c r="BM114" s="910"/>
      <c r="BN114" s="910"/>
      <c r="BO114" s="910"/>
      <c r="BP114" s="911"/>
      <c r="BQ114" s="912">
        <v>1232832</v>
      </c>
      <c r="BR114" s="913"/>
      <c r="BS114" s="913"/>
      <c r="BT114" s="913"/>
      <c r="BU114" s="913"/>
      <c r="BV114" s="913">
        <v>1249497</v>
      </c>
      <c r="BW114" s="913"/>
      <c r="BX114" s="913"/>
      <c r="BY114" s="913"/>
      <c r="BZ114" s="913"/>
      <c r="CA114" s="913">
        <v>1328475</v>
      </c>
      <c r="CB114" s="913"/>
      <c r="CC114" s="913"/>
      <c r="CD114" s="913"/>
      <c r="CE114" s="913"/>
      <c r="CF114" s="907">
        <v>33.700000000000003</v>
      </c>
      <c r="CG114" s="908"/>
      <c r="CH114" s="908"/>
      <c r="CI114" s="908"/>
      <c r="CJ114" s="908"/>
      <c r="CK114" s="935"/>
      <c r="CL114" s="936"/>
      <c r="CM114" s="909" t="s">
        <v>457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394</v>
      </c>
      <c r="DH114" s="946"/>
      <c r="DI114" s="946"/>
      <c r="DJ114" s="946"/>
      <c r="DK114" s="947"/>
      <c r="DL114" s="948" t="s">
        <v>439</v>
      </c>
      <c r="DM114" s="946"/>
      <c r="DN114" s="946"/>
      <c r="DO114" s="946"/>
      <c r="DP114" s="947"/>
      <c r="DQ114" s="948" t="s">
        <v>394</v>
      </c>
      <c r="DR114" s="946"/>
      <c r="DS114" s="946"/>
      <c r="DT114" s="946"/>
      <c r="DU114" s="947"/>
      <c r="DV114" s="949" t="s">
        <v>439</v>
      </c>
      <c r="DW114" s="950"/>
      <c r="DX114" s="950"/>
      <c r="DY114" s="950"/>
      <c r="DZ114" s="951"/>
    </row>
    <row r="115" spans="1:130" s="224" customFormat="1" ht="26.25" customHeight="1" x14ac:dyDescent="0.2">
      <c r="A115" s="941"/>
      <c r="B115" s="942"/>
      <c r="C115" s="910" t="s">
        <v>458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343</v>
      </c>
      <c r="AB115" s="925"/>
      <c r="AC115" s="925"/>
      <c r="AD115" s="925"/>
      <c r="AE115" s="926"/>
      <c r="AF115" s="927" t="s">
        <v>447</v>
      </c>
      <c r="AG115" s="925"/>
      <c r="AH115" s="925"/>
      <c r="AI115" s="925"/>
      <c r="AJ115" s="926"/>
      <c r="AK115" s="927" t="s">
        <v>446</v>
      </c>
      <c r="AL115" s="925"/>
      <c r="AM115" s="925"/>
      <c r="AN115" s="925"/>
      <c r="AO115" s="926"/>
      <c r="AP115" s="928" t="s">
        <v>439</v>
      </c>
      <c r="AQ115" s="929"/>
      <c r="AR115" s="929"/>
      <c r="AS115" s="929"/>
      <c r="AT115" s="930"/>
      <c r="AU115" s="895"/>
      <c r="AV115" s="896"/>
      <c r="AW115" s="896"/>
      <c r="AX115" s="896"/>
      <c r="AY115" s="896"/>
      <c r="AZ115" s="909" t="s">
        <v>459</v>
      </c>
      <c r="BA115" s="910"/>
      <c r="BB115" s="910"/>
      <c r="BC115" s="910"/>
      <c r="BD115" s="910"/>
      <c r="BE115" s="910"/>
      <c r="BF115" s="910"/>
      <c r="BG115" s="910"/>
      <c r="BH115" s="910"/>
      <c r="BI115" s="910"/>
      <c r="BJ115" s="910"/>
      <c r="BK115" s="910"/>
      <c r="BL115" s="910"/>
      <c r="BM115" s="910"/>
      <c r="BN115" s="910"/>
      <c r="BO115" s="910"/>
      <c r="BP115" s="911"/>
      <c r="BQ115" s="912" t="s">
        <v>446</v>
      </c>
      <c r="BR115" s="913"/>
      <c r="BS115" s="913"/>
      <c r="BT115" s="913"/>
      <c r="BU115" s="913"/>
      <c r="BV115" s="913" t="s">
        <v>440</v>
      </c>
      <c r="BW115" s="913"/>
      <c r="BX115" s="913"/>
      <c r="BY115" s="913"/>
      <c r="BZ115" s="913"/>
      <c r="CA115" s="913" t="s">
        <v>440</v>
      </c>
      <c r="CB115" s="913"/>
      <c r="CC115" s="913"/>
      <c r="CD115" s="913"/>
      <c r="CE115" s="913"/>
      <c r="CF115" s="907" t="s">
        <v>439</v>
      </c>
      <c r="CG115" s="908"/>
      <c r="CH115" s="908"/>
      <c r="CI115" s="908"/>
      <c r="CJ115" s="908"/>
      <c r="CK115" s="935"/>
      <c r="CL115" s="936"/>
      <c r="CM115" s="909" t="s">
        <v>460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446</v>
      </c>
      <c r="DH115" s="946"/>
      <c r="DI115" s="946"/>
      <c r="DJ115" s="946"/>
      <c r="DK115" s="947"/>
      <c r="DL115" s="948" t="s">
        <v>394</v>
      </c>
      <c r="DM115" s="946"/>
      <c r="DN115" s="946"/>
      <c r="DO115" s="946"/>
      <c r="DP115" s="947"/>
      <c r="DQ115" s="948" t="s">
        <v>446</v>
      </c>
      <c r="DR115" s="946"/>
      <c r="DS115" s="946"/>
      <c r="DT115" s="946"/>
      <c r="DU115" s="947"/>
      <c r="DV115" s="949" t="s">
        <v>439</v>
      </c>
      <c r="DW115" s="950"/>
      <c r="DX115" s="950"/>
      <c r="DY115" s="950"/>
      <c r="DZ115" s="951"/>
    </row>
    <row r="116" spans="1:130" s="224" customFormat="1" ht="26.25" customHeight="1" x14ac:dyDescent="0.2">
      <c r="A116" s="943"/>
      <c r="B116" s="944"/>
      <c r="C116" s="952" t="s">
        <v>461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413</v>
      </c>
      <c r="AB116" s="946"/>
      <c r="AC116" s="946"/>
      <c r="AD116" s="946"/>
      <c r="AE116" s="947"/>
      <c r="AF116" s="948" t="s">
        <v>394</v>
      </c>
      <c r="AG116" s="946"/>
      <c r="AH116" s="946"/>
      <c r="AI116" s="946"/>
      <c r="AJ116" s="947"/>
      <c r="AK116" s="948" t="s">
        <v>394</v>
      </c>
      <c r="AL116" s="946"/>
      <c r="AM116" s="946"/>
      <c r="AN116" s="946"/>
      <c r="AO116" s="947"/>
      <c r="AP116" s="949" t="s">
        <v>439</v>
      </c>
      <c r="AQ116" s="950"/>
      <c r="AR116" s="950"/>
      <c r="AS116" s="950"/>
      <c r="AT116" s="951"/>
      <c r="AU116" s="895"/>
      <c r="AV116" s="896"/>
      <c r="AW116" s="896"/>
      <c r="AX116" s="896"/>
      <c r="AY116" s="896"/>
      <c r="AZ116" s="954" t="s">
        <v>462</v>
      </c>
      <c r="BA116" s="955"/>
      <c r="BB116" s="955"/>
      <c r="BC116" s="955"/>
      <c r="BD116" s="955"/>
      <c r="BE116" s="955"/>
      <c r="BF116" s="955"/>
      <c r="BG116" s="955"/>
      <c r="BH116" s="955"/>
      <c r="BI116" s="955"/>
      <c r="BJ116" s="955"/>
      <c r="BK116" s="955"/>
      <c r="BL116" s="955"/>
      <c r="BM116" s="955"/>
      <c r="BN116" s="955"/>
      <c r="BO116" s="955"/>
      <c r="BP116" s="956"/>
      <c r="BQ116" s="912" t="s">
        <v>394</v>
      </c>
      <c r="BR116" s="913"/>
      <c r="BS116" s="913"/>
      <c r="BT116" s="913"/>
      <c r="BU116" s="913"/>
      <c r="BV116" s="913" t="s">
        <v>413</v>
      </c>
      <c r="BW116" s="913"/>
      <c r="BX116" s="913"/>
      <c r="BY116" s="913"/>
      <c r="BZ116" s="913"/>
      <c r="CA116" s="913" t="s">
        <v>439</v>
      </c>
      <c r="CB116" s="913"/>
      <c r="CC116" s="913"/>
      <c r="CD116" s="913"/>
      <c r="CE116" s="913"/>
      <c r="CF116" s="907" t="s">
        <v>439</v>
      </c>
      <c r="CG116" s="908"/>
      <c r="CH116" s="908"/>
      <c r="CI116" s="908"/>
      <c r="CJ116" s="908"/>
      <c r="CK116" s="935"/>
      <c r="CL116" s="936"/>
      <c r="CM116" s="909" t="s">
        <v>463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440</v>
      </c>
      <c r="DH116" s="946"/>
      <c r="DI116" s="946"/>
      <c r="DJ116" s="946"/>
      <c r="DK116" s="947"/>
      <c r="DL116" s="948" t="s">
        <v>446</v>
      </c>
      <c r="DM116" s="946"/>
      <c r="DN116" s="946"/>
      <c r="DO116" s="946"/>
      <c r="DP116" s="947"/>
      <c r="DQ116" s="948" t="s">
        <v>439</v>
      </c>
      <c r="DR116" s="946"/>
      <c r="DS116" s="946"/>
      <c r="DT116" s="946"/>
      <c r="DU116" s="947"/>
      <c r="DV116" s="949" t="s">
        <v>394</v>
      </c>
      <c r="DW116" s="950"/>
      <c r="DX116" s="950"/>
      <c r="DY116" s="950"/>
      <c r="DZ116" s="951"/>
    </row>
    <row r="117" spans="1:130" s="224" customFormat="1" ht="26.25" customHeight="1" x14ac:dyDescent="0.2">
      <c r="A117" s="89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464</v>
      </c>
      <c r="Z117" s="881"/>
      <c r="AA117" s="965">
        <v>631866</v>
      </c>
      <c r="AB117" s="966"/>
      <c r="AC117" s="966"/>
      <c r="AD117" s="966"/>
      <c r="AE117" s="967"/>
      <c r="AF117" s="968">
        <v>670477</v>
      </c>
      <c r="AG117" s="966"/>
      <c r="AH117" s="966"/>
      <c r="AI117" s="966"/>
      <c r="AJ117" s="967"/>
      <c r="AK117" s="968">
        <v>671439</v>
      </c>
      <c r="AL117" s="966"/>
      <c r="AM117" s="966"/>
      <c r="AN117" s="966"/>
      <c r="AO117" s="967"/>
      <c r="AP117" s="969"/>
      <c r="AQ117" s="970"/>
      <c r="AR117" s="970"/>
      <c r="AS117" s="970"/>
      <c r="AT117" s="971"/>
      <c r="AU117" s="895"/>
      <c r="AV117" s="896"/>
      <c r="AW117" s="896"/>
      <c r="AX117" s="896"/>
      <c r="AY117" s="896"/>
      <c r="AZ117" s="961" t="s">
        <v>465</v>
      </c>
      <c r="BA117" s="962"/>
      <c r="BB117" s="962"/>
      <c r="BC117" s="962"/>
      <c r="BD117" s="962"/>
      <c r="BE117" s="962"/>
      <c r="BF117" s="962"/>
      <c r="BG117" s="962"/>
      <c r="BH117" s="962"/>
      <c r="BI117" s="962"/>
      <c r="BJ117" s="962"/>
      <c r="BK117" s="962"/>
      <c r="BL117" s="962"/>
      <c r="BM117" s="962"/>
      <c r="BN117" s="962"/>
      <c r="BO117" s="962"/>
      <c r="BP117" s="963"/>
      <c r="BQ117" s="912" t="s">
        <v>394</v>
      </c>
      <c r="BR117" s="913"/>
      <c r="BS117" s="913"/>
      <c r="BT117" s="913"/>
      <c r="BU117" s="913"/>
      <c r="BV117" s="913" t="s">
        <v>394</v>
      </c>
      <c r="BW117" s="913"/>
      <c r="BX117" s="913"/>
      <c r="BY117" s="913"/>
      <c r="BZ117" s="913"/>
      <c r="CA117" s="913" t="s">
        <v>394</v>
      </c>
      <c r="CB117" s="913"/>
      <c r="CC117" s="913"/>
      <c r="CD117" s="913"/>
      <c r="CE117" s="913"/>
      <c r="CF117" s="907" t="s">
        <v>394</v>
      </c>
      <c r="CG117" s="908"/>
      <c r="CH117" s="908"/>
      <c r="CI117" s="908"/>
      <c r="CJ117" s="908"/>
      <c r="CK117" s="935"/>
      <c r="CL117" s="936"/>
      <c r="CM117" s="909" t="s">
        <v>466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394</v>
      </c>
      <c r="DH117" s="946"/>
      <c r="DI117" s="946"/>
      <c r="DJ117" s="946"/>
      <c r="DK117" s="947"/>
      <c r="DL117" s="948" t="s">
        <v>440</v>
      </c>
      <c r="DM117" s="946"/>
      <c r="DN117" s="946"/>
      <c r="DO117" s="946"/>
      <c r="DP117" s="947"/>
      <c r="DQ117" s="948" t="s">
        <v>394</v>
      </c>
      <c r="DR117" s="946"/>
      <c r="DS117" s="946"/>
      <c r="DT117" s="946"/>
      <c r="DU117" s="947"/>
      <c r="DV117" s="949" t="s">
        <v>394</v>
      </c>
      <c r="DW117" s="950"/>
      <c r="DX117" s="950"/>
      <c r="DY117" s="950"/>
      <c r="DZ117" s="951"/>
    </row>
    <row r="118" spans="1:130" s="224" customFormat="1" ht="26.25" customHeight="1" x14ac:dyDescent="0.2">
      <c r="A118" s="899" t="s">
        <v>434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431</v>
      </c>
      <c r="AB118" s="880"/>
      <c r="AC118" s="880"/>
      <c r="AD118" s="880"/>
      <c r="AE118" s="881"/>
      <c r="AF118" s="879" t="s">
        <v>432</v>
      </c>
      <c r="AG118" s="880"/>
      <c r="AH118" s="880"/>
      <c r="AI118" s="880"/>
      <c r="AJ118" s="881"/>
      <c r="AK118" s="879" t="s">
        <v>308</v>
      </c>
      <c r="AL118" s="880"/>
      <c r="AM118" s="880"/>
      <c r="AN118" s="880"/>
      <c r="AO118" s="881"/>
      <c r="AP118" s="957" t="s">
        <v>433</v>
      </c>
      <c r="AQ118" s="958"/>
      <c r="AR118" s="958"/>
      <c r="AS118" s="958"/>
      <c r="AT118" s="959"/>
      <c r="AU118" s="895"/>
      <c r="AV118" s="896"/>
      <c r="AW118" s="896"/>
      <c r="AX118" s="896"/>
      <c r="AY118" s="896"/>
      <c r="AZ118" s="960" t="s">
        <v>467</v>
      </c>
      <c r="BA118" s="952"/>
      <c r="BB118" s="952"/>
      <c r="BC118" s="952"/>
      <c r="BD118" s="952"/>
      <c r="BE118" s="952"/>
      <c r="BF118" s="952"/>
      <c r="BG118" s="952"/>
      <c r="BH118" s="952"/>
      <c r="BI118" s="952"/>
      <c r="BJ118" s="952"/>
      <c r="BK118" s="952"/>
      <c r="BL118" s="952"/>
      <c r="BM118" s="952"/>
      <c r="BN118" s="952"/>
      <c r="BO118" s="952"/>
      <c r="BP118" s="953"/>
      <c r="BQ118" s="986" t="s">
        <v>446</v>
      </c>
      <c r="BR118" s="987"/>
      <c r="BS118" s="987"/>
      <c r="BT118" s="987"/>
      <c r="BU118" s="987"/>
      <c r="BV118" s="987" t="s">
        <v>394</v>
      </c>
      <c r="BW118" s="987"/>
      <c r="BX118" s="987"/>
      <c r="BY118" s="987"/>
      <c r="BZ118" s="987"/>
      <c r="CA118" s="987" t="s">
        <v>394</v>
      </c>
      <c r="CB118" s="987"/>
      <c r="CC118" s="987"/>
      <c r="CD118" s="987"/>
      <c r="CE118" s="987"/>
      <c r="CF118" s="907" t="s">
        <v>394</v>
      </c>
      <c r="CG118" s="908"/>
      <c r="CH118" s="908"/>
      <c r="CI118" s="908"/>
      <c r="CJ118" s="908"/>
      <c r="CK118" s="935"/>
      <c r="CL118" s="936"/>
      <c r="CM118" s="909" t="s">
        <v>468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394</v>
      </c>
      <c r="DH118" s="946"/>
      <c r="DI118" s="946"/>
      <c r="DJ118" s="946"/>
      <c r="DK118" s="947"/>
      <c r="DL118" s="948" t="s">
        <v>394</v>
      </c>
      <c r="DM118" s="946"/>
      <c r="DN118" s="946"/>
      <c r="DO118" s="946"/>
      <c r="DP118" s="947"/>
      <c r="DQ118" s="948" t="s">
        <v>394</v>
      </c>
      <c r="DR118" s="946"/>
      <c r="DS118" s="946"/>
      <c r="DT118" s="946"/>
      <c r="DU118" s="947"/>
      <c r="DV118" s="949" t="s">
        <v>446</v>
      </c>
      <c r="DW118" s="950"/>
      <c r="DX118" s="950"/>
      <c r="DY118" s="950"/>
      <c r="DZ118" s="951"/>
    </row>
    <row r="119" spans="1:130" s="224" customFormat="1" ht="26.25" customHeight="1" x14ac:dyDescent="0.2">
      <c r="A119" s="1043" t="s">
        <v>437</v>
      </c>
      <c r="B119" s="934"/>
      <c r="C119" s="916" t="s">
        <v>438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394</v>
      </c>
      <c r="AB119" s="887"/>
      <c r="AC119" s="887"/>
      <c r="AD119" s="887"/>
      <c r="AE119" s="888"/>
      <c r="AF119" s="889" t="s">
        <v>394</v>
      </c>
      <c r="AG119" s="887"/>
      <c r="AH119" s="887"/>
      <c r="AI119" s="887"/>
      <c r="AJ119" s="888"/>
      <c r="AK119" s="889" t="s">
        <v>394</v>
      </c>
      <c r="AL119" s="887"/>
      <c r="AM119" s="887"/>
      <c r="AN119" s="887"/>
      <c r="AO119" s="888"/>
      <c r="AP119" s="890" t="s">
        <v>446</v>
      </c>
      <c r="AQ119" s="891"/>
      <c r="AR119" s="891"/>
      <c r="AS119" s="891"/>
      <c r="AT119" s="892"/>
      <c r="AU119" s="897"/>
      <c r="AV119" s="898"/>
      <c r="AW119" s="898"/>
      <c r="AX119" s="898"/>
      <c r="AY119" s="898"/>
      <c r="AZ119" s="247" t="s">
        <v>190</v>
      </c>
      <c r="BA119" s="247"/>
      <c r="BB119" s="247"/>
      <c r="BC119" s="247"/>
      <c r="BD119" s="247"/>
      <c r="BE119" s="247"/>
      <c r="BF119" s="247"/>
      <c r="BG119" s="247"/>
      <c r="BH119" s="247"/>
      <c r="BI119" s="247"/>
      <c r="BJ119" s="247"/>
      <c r="BK119" s="247"/>
      <c r="BL119" s="247"/>
      <c r="BM119" s="247"/>
      <c r="BN119" s="247"/>
      <c r="BO119" s="964" t="s">
        <v>469</v>
      </c>
      <c r="BP119" s="992"/>
      <c r="BQ119" s="986">
        <v>7430231</v>
      </c>
      <c r="BR119" s="987"/>
      <c r="BS119" s="987"/>
      <c r="BT119" s="987"/>
      <c r="BU119" s="987"/>
      <c r="BV119" s="987">
        <v>7542311</v>
      </c>
      <c r="BW119" s="987"/>
      <c r="BX119" s="987"/>
      <c r="BY119" s="987"/>
      <c r="BZ119" s="987"/>
      <c r="CA119" s="987">
        <v>7200888</v>
      </c>
      <c r="CB119" s="987"/>
      <c r="CC119" s="987"/>
      <c r="CD119" s="987"/>
      <c r="CE119" s="987"/>
      <c r="CF119" s="988"/>
      <c r="CG119" s="989"/>
      <c r="CH119" s="989"/>
      <c r="CI119" s="989"/>
      <c r="CJ119" s="990"/>
      <c r="CK119" s="937"/>
      <c r="CL119" s="938"/>
      <c r="CM119" s="960" t="s">
        <v>470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394</v>
      </c>
      <c r="DH119" s="973"/>
      <c r="DI119" s="973"/>
      <c r="DJ119" s="973"/>
      <c r="DK119" s="974"/>
      <c r="DL119" s="972" t="s">
        <v>394</v>
      </c>
      <c r="DM119" s="973"/>
      <c r="DN119" s="973"/>
      <c r="DO119" s="973"/>
      <c r="DP119" s="974"/>
      <c r="DQ119" s="972" t="s">
        <v>394</v>
      </c>
      <c r="DR119" s="973"/>
      <c r="DS119" s="973"/>
      <c r="DT119" s="973"/>
      <c r="DU119" s="974"/>
      <c r="DV119" s="975" t="s">
        <v>394</v>
      </c>
      <c r="DW119" s="976"/>
      <c r="DX119" s="976"/>
      <c r="DY119" s="976"/>
      <c r="DZ119" s="977"/>
    </row>
    <row r="120" spans="1:130" s="224" customFormat="1" ht="26.25" customHeight="1" x14ac:dyDescent="0.2">
      <c r="A120" s="1044"/>
      <c r="B120" s="936"/>
      <c r="C120" s="909" t="s">
        <v>445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394</v>
      </c>
      <c r="AB120" s="946"/>
      <c r="AC120" s="946"/>
      <c r="AD120" s="946"/>
      <c r="AE120" s="947"/>
      <c r="AF120" s="948" t="s">
        <v>394</v>
      </c>
      <c r="AG120" s="946"/>
      <c r="AH120" s="946"/>
      <c r="AI120" s="946"/>
      <c r="AJ120" s="947"/>
      <c r="AK120" s="948" t="s">
        <v>394</v>
      </c>
      <c r="AL120" s="946"/>
      <c r="AM120" s="946"/>
      <c r="AN120" s="946"/>
      <c r="AO120" s="947"/>
      <c r="AP120" s="949" t="s">
        <v>394</v>
      </c>
      <c r="AQ120" s="950"/>
      <c r="AR120" s="950"/>
      <c r="AS120" s="950"/>
      <c r="AT120" s="951"/>
      <c r="AU120" s="978" t="s">
        <v>471</v>
      </c>
      <c r="AV120" s="979"/>
      <c r="AW120" s="979"/>
      <c r="AX120" s="979"/>
      <c r="AY120" s="980"/>
      <c r="AZ120" s="916" t="s">
        <v>472</v>
      </c>
      <c r="BA120" s="884"/>
      <c r="BB120" s="884"/>
      <c r="BC120" s="884"/>
      <c r="BD120" s="884"/>
      <c r="BE120" s="884"/>
      <c r="BF120" s="884"/>
      <c r="BG120" s="884"/>
      <c r="BH120" s="884"/>
      <c r="BI120" s="884"/>
      <c r="BJ120" s="884"/>
      <c r="BK120" s="884"/>
      <c r="BL120" s="884"/>
      <c r="BM120" s="884"/>
      <c r="BN120" s="884"/>
      <c r="BO120" s="884"/>
      <c r="BP120" s="885"/>
      <c r="BQ120" s="917">
        <v>3054276</v>
      </c>
      <c r="BR120" s="918"/>
      <c r="BS120" s="918"/>
      <c r="BT120" s="918"/>
      <c r="BU120" s="918"/>
      <c r="BV120" s="918">
        <v>3810723</v>
      </c>
      <c r="BW120" s="918"/>
      <c r="BX120" s="918"/>
      <c r="BY120" s="918"/>
      <c r="BZ120" s="918"/>
      <c r="CA120" s="918">
        <v>3746035</v>
      </c>
      <c r="CB120" s="918"/>
      <c r="CC120" s="918"/>
      <c r="CD120" s="918"/>
      <c r="CE120" s="918"/>
      <c r="CF120" s="931">
        <v>95</v>
      </c>
      <c r="CG120" s="932"/>
      <c r="CH120" s="932"/>
      <c r="CI120" s="932"/>
      <c r="CJ120" s="932"/>
      <c r="CK120" s="993" t="s">
        <v>473</v>
      </c>
      <c r="CL120" s="994"/>
      <c r="CM120" s="994"/>
      <c r="CN120" s="994"/>
      <c r="CO120" s="995"/>
      <c r="CP120" s="1001" t="s">
        <v>474</v>
      </c>
      <c r="CQ120" s="1002"/>
      <c r="CR120" s="1002"/>
      <c r="CS120" s="1002"/>
      <c r="CT120" s="1002"/>
      <c r="CU120" s="1002"/>
      <c r="CV120" s="1002"/>
      <c r="CW120" s="1002"/>
      <c r="CX120" s="1002"/>
      <c r="CY120" s="1002"/>
      <c r="CZ120" s="1002"/>
      <c r="DA120" s="1002"/>
      <c r="DB120" s="1002"/>
      <c r="DC120" s="1002"/>
      <c r="DD120" s="1002"/>
      <c r="DE120" s="1002"/>
      <c r="DF120" s="1003"/>
      <c r="DG120" s="917">
        <v>13114</v>
      </c>
      <c r="DH120" s="918"/>
      <c r="DI120" s="918"/>
      <c r="DJ120" s="918"/>
      <c r="DK120" s="918"/>
      <c r="DL120" s="918">
        <v>54021</v>
      </c>
      <c r="DM120" s="918"/>
      <c r="DN120" s="918"/>
      <c r="DO120" s="918"/>
      <c r="DP120" s="918"/>
      <c r="DQ120" s="918">
        <v>64813</v>
      </c>
      <c r="DR120" s="918"/>
      <c r="DS120" s="918"/>
      <c r="DT120" s="918"/>
      <c r="DU120" s="918"/>
      <c r="DV120" s="919">
        <v>1.6</v>
      </c>
      <c r="DW120" s="919"/>
      <c r="DX120" s="919"/>
      <c r="DY120" s="919"/>
      <c r="DZ120" s="920"/>
    </row>
    <row r="121" spans="1:130" s="224" customFormat="1" ht="26.25" customHeight="1" x14ac:dyDescent="0.2">
      <c r="A121" s="1044"/>
      <c r="B121" s="936"/>
      <c r="C121" s="961" t="s">
        <v>475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440</v>
      </c>
      <c r="AB121" s="946"/>
      <c r="AC121" s="946"/>
      <c r="AD121" s="946"/>
      <c r="AE121" s="947"/>
      <c r="AF121" s="948" t="s">
        <v>394</v>
      </c>
      <c r="AG121" s="946"/>
      <c r="AH121" s="946"/>
      <c r="AI121" s="946"/>
      <c r="AJ121" s="947"/>
      <c r="AK121" s="948" t="s">
        <v>394</v>
      </c>
      <c r="AL121" s="946"/>
      <c r="AM121" s="946"/>
      <c r="AN121" s="946"/>
      <c r="AO121" s="947"/>
      <c r="AP121" s="949" t="s">
        <v>394</v>
      </c>
      <c r="AQ121" s="950"/>
      <c r="AR121" s="950"/>
      <c r="AS121" s="950"/>
      <c r="AT121" s="951"/>
      <c r="AU121" s="981"/>
      <c r="AV121" s="982"/>
      <c r="AW121" s="982"/>
      <c r="AX121" s="982"/>
      <c r="AY121" s="983"/>
      <c r="AZ121" s="909" t="s">
        <v>476</v>
      </c>
      <c r="BA121" s="910"/>
      <c r="BB121" s="910"/>
      <c r="BC121" s="910"/>
      <c r="BD121" s="910"/>
      <c r="BE121" s="910"/>
      <c r="BF121" s="910"/>
      <c r="BG121" s="910"/>
      <c r="BH121" s="910"/>
      <c r="BI121" s="910"/>
      <c r="BJ121" s="910"/>
      <c r="BK121" s="910"/>
      <c r="BL121" s="910"/>
      <c r="BM121" s="910"/>
      <c r="BN121" s="910"/>
      <c r="BO121" s="910"/>
      <c r="BP121" s="911"/>
      <c r="BQ121" s="912">
        <v>228014</v>
      </c>
      <c r="BR121" s="913"/>
      <c r="BS121" s="913"/>
      <c r="BT121" s="913"/>
      <c r="BU121" s="913"/>
      <c r="BV121" s="913">
        <v>249870</v>
      </c>
      <c r="BW121" s="913"/>
      <c r="BX121" s="913"/>
      <c r="BY121" s="913"/>
      <c r="BZ121" s="913"/>
      <c r="CA121" s="913">
        <v>228382</v>
      </c>
      <c r="CB121" s="913"/>
      <c r="CC121" s="913"/>
      <c r="CD121" s="913"/>
      <c r="CE121" s="913"/>
      <c r="CF121" s="907">
        <v>5.8</v>
      </c>
      <c r="CG121" s="908"/>
      <c r="CH121" s="908"/>
      <c r="CI121" s="908"/>
      <c r="CJ121" s="908"/>
      <c r="CK121" s="996"/>
      <c r="CL121" s="997"/>
      <c r="CM121" s="997"/>
      <c r="CN121" s="997"/>
      <c r="CO121" s="998"/>
      <c r="CP121" s="1006" t="s">
        <v>477</v>
      </c>
      <c r="CQ121" s="1007"/>
      <c r="CR121" s="1007"/>
      <c r="CS121" s="1007"/>
      <c r="CT121" s="1007"/>
      <c r="CU121" s="1007"/>
      <c r="CV121" s="1007"/>
      <c r="CW121" s="1007"/>
      <c r="CX121" s="1007"/>
      <c r="CY121" s="1007"/>
      <c r="CZ121" s="1007"/>
      <c r="DA121" s="1007"/>
      <c r="DB121" s="1007"/>
      <c r="DC121" s="1007"/>
      <c r="DD121" s="1007"/>
      <c r="DE121" s="1007"/>
      <c r="DF121" s="1008"/>
      <c r="DG121" s="912" t="s">
        <v>440</v>
      </c>
      <c r="DH121" s="913"/>
      <c r="DI121" s="913"/>
      <c r="DJ121" s="913"/>
      <c r="DK121" s="913"/>
      <c r="DL121" s="913" t="s">
        <v>394</v>
      </c>
      <c r="DM121" s="913"/>
      <c r="DN121" s="913"/>
      <c r="DO121" s="913"/>
      <c r="DP121" s="913"/>
      <c r="DQ121" s="913" t="s">
        <v>440</v>
      </c>
      <c r="DR121" s="913"/>
      <c r="DS121" s="913"/>
      <c r="DT121" s="913"/>
      <c r="DU121" s="913"/>
      <c r="DV121" s="914" t="s">
        <v>394</v>
      </c>
      <c r="DW121" s="914"/>
      <c r="DX121" s="914"/>
      <c r="DY121" s="914"/>
      <c r="DZ121" s="915"/>
    </row>
    <row r="122" spans="1:130" s="224" customFormat="1" ht="26.25" customHeight="1" x14ac:dyDescent="0.2">
      <c r="A122" s="1044"/>
      <c r="B122" s="936"/>
      <c r="C122" s="909" t="s">
        <v>457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394</v>
      </c>
      <c r="AB122" s="946"/>
      <c r="AC122" s="946"/>
      <c r="AD122" s="946"/>
      <c r="AE122" s="947"/>
      <c r="AF122" s="948" t="s">
        <v>440</v>
      </c>
      <c r="AG122" s="946"/>
      <c r="AH122" s="946"/>
      <c r="AI122" s="946"/>
      <c r="AJ122" s="947"/>
      <c r="AK122" s="948" t="s">
        <v>394</v>
      </c>
      <c r="AL122" s="946"/>
      <c r="AM122" s="946"/>
      <c r="AN122" s="946"/>
      <c r="AO122" s="947"/>
      <c r="AP122" s="949" t="s">
        <v>394</v>
      </c>
      <c r="AQ122" s="950"/>
      <c r="AR122" s="950"/>
      <c r="AS122" s="950"/>
      <c r="AT122" s="951"/>
      <c r="AU122" s="981"/>
      <c r="AV122" s="982"/>
      <c r="AW122" s="982"/>
      <c r="AX122" s="982"/>
      <c r="AY122" s="983"/>
      <c r="AZ122" s="960" t="s">
        <v>478</v>
      </c>
      <c r="BA122" s="952"/>
      <c r="BB122" s="952"/>
      <c r="BC122" s="952"/>
      <c r="BD122" s="952"/>
      <c r="BE122" s="952"/>
      <c r="BF122" s="952"/>
      <c r="BG122" s="952"/>
      <c r="BH122" s="952"/>
      <c r="BI122" s="952"/>
      <c r="BJ122" s="952"/>
      <c r="BK122" s="952"/>
      <c r="BL122" s="952"/>
      <c r="BM122" s="952"/>
      <c r="BN122" s="952"/>
      <c r="BO122" s="952"/>
      <c r="BP122" s="953"/>
      <c r="BQ122" s="986">
        <v>3889394</v>
      </c>
      <c r="BR122" s="987"/>
      <c r="BS122" s="987"/>
      <c r="BT122" s="987"/>
      <c r="BU122" s="987"/>
      <c r="BV122" s="987">
        <v>3758342</v>
      </c>
      <c r="BW122" s="987"/>
      <c r="BX122" s="987"/>
      <c r="BY122" s="987"/>
      <c r="BZ122" s="987"/>
      <c r="CA122" s="987">
        <v>3533631</v>
      </c>
      <c r="CB122" s="987"/>
      <c r="CC122" s="987"/>
      <c r="CD122" s="987"/>
      <c r="CE122" s="987"/>
      <c r="CF122" s="1004">
        <v>89.6</v>
      </c>
      <c r="CG122" s="1005"/>
      <c r="CH122" s="1005"/>
      <c r="CI122" s="1005"/>
      <c r="CJ122" s="1005"/>
      <c r="CK122" s="996"/>
      <c r="CL122" s="997"/>
      <c r="CM122" s="997"/>
      <c r="CN122" s="997"/>
      <c r="CO122" s="998"/>
      <c r="CP122" s="1006" t="s">
        <v>479</v>
      </c>
      <c r="CQ122" s="1007"/>
      <c r="CR122" s="1007"/>
      <c r="CS122" s="1007"/>
      <c r="CT122" s="1007"/>
      <c r="CU122" s="1007"/>
      <c r="CV122" s="1007"/>
      <c r="CW122" s="1007"/>
      <c r="CX122" s="1007"/>
      <c r="CY122" s="1007"/>
      <c r="CZ122" s="1007"/>
      <c r="DA122" s="1007"/>
      <c r="DB122" s="1007"/>
      <c r="DC122" s="1007"/>
      <c r="DD122" s="1007"/>
      <c r="DE122" s="1007"/>
      <c r="DF122" s="1008"/>
      <c r="DG122" s="912" t="s">
        <v>394</v>
      </c>
      <c r="DH122" s="913"/>
      <c r="DI122" s="913"/>
      <c r="DJ122" s="913"/>
      <c r="DK122" s="913"/>
      <c r="DL122" s="913" t="s">
        <v>394</v>
      </c>
      <c r="DM122" s="913"/>
      <c r="DN122" s="913"/>
      <c r="DO122" s="913"/>
      <c r="DP122" s="913"/>
      <c r="DQ122" s="913" t="s">
        <v>394</v>
      </c>
      <c r="DR122" s="913"/>
      <c r="DS122" s="913"/>
      <c r="DT122" s="913"/>
      <c r="DU122" s="913"/>
      <c r="DV122" s="914" t="s">
        <v>394</v>
      </c>
      <c r="DW122" s="914"/>
      <c r="DX122" s="914"/>
      <c r="DY122" s="914"/>
      <c r="DZ122" s="915"/>
    </row>
    <row r="123" spans="1:130" s="224" customFormat="1" ht="26.25" customHeight="1" x14ac:dyDescent="0.2">
      <c r="A123" s="1044"/>
      <c r="B123" s="936"/>
      <c r="C123" s="909" t="s">
        <v>463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394</v>
      </c>
      <c r="AB123" s="946"/>
      <c r="AC123" s="946"/>
      <c r="AD123" s="946"/>
      <c r="AE123" s="947"/>
      <c r="AF123" s="948" t="s">
        <v>440</v>
      </c>
      <c r="AG123" s="946"/>
      <c r="AH123" s="946"/>
      <c r="AI123" s="946"/>
      <c r="AJ123" s="947"/>
      <c r="AK123" s="948" t="s">
        <v>394</v>
      </c>
      <c r="AL123" s="946"/>
      <c r="AM123" s="946"/>
      <c r="AN123" s="946"/>
      <c r="AO123" s="947"/>
      <c r="AP123" s="949" t="s">
        <v>440</v>
      </c>
      <c r="AQ123" s="950"/>
      <c r="AR123" s="950"/>
      <c r="AS123" s="950"/>
      <c r="AT123" s="951"/>
      <c r="AU123" s="984"/>
      <c r="AV123" s="985"/>
      <c r="AW123" s="985"/>
      <c r="AX123" s="985"/>
      <c r="AY123" s="985"/>
      <c r="AZ123" s="247" t="s">
        <v>190</v>
      </c>
      <c r="BA123" s="247"/>
      <c r="BB123" s="247"/>
      <c r="BC123" s="247"/>
      <c r="BD123" s="247"/>
      <c r="BE123" s="247"/>
      <c r="BF123" s="247"/>
      <c r="BG123" s="247"/>
      <c r="BH123" s="247"/>
      <c r="BI123" s="247"/>
      <c r="BJ123" s="247"/>
      <c r="BK123" s="247"/>
      <c r="BL123" s="247"/>
      <c r="BM123" s="247"/>
      <c r="BN123" s="247"/>
      <c r="BO123" s="964" t="s">
        <v>480</v>
      </c>
      <c r="BP123" s="992"/>
      <c r="BQ123" s="1050">
        <v>7171684</v>
      </c>
      <c r="BR123" s="1051"/>
      <c r="BS123" s="1051"/>
      <c r="BT123" s="1051"/>
      <c r="BU123" s="1051"/>
      <c r="BV123" s="1051">
        <v>7818935</v>
      </c>
      <c r="BW123" s="1051"/>
      <c r="BX123" s="1051"/>
      <c r="BY123" s="1051"/>
      <c r="BZ123" s="1051"/>
      <c r="CA123" s="1051">
        <v>7508048</v>
      </c>
      <c r="CB123" s="1051"/>
      <c r="CC123" s="1051"/>
      <c r="CD123" s="1051"/>
      <c r="CE123" s="1051"/>
      <c r="CF123" s="988"/>
      <c r="CG123" s="989"/>
      <c r="CH123" s="989"/>
      <c r="CI123" s="989"/>
      <c r="CJ123" s="990"/>
      <c r="CK123" s="996"/>
      <c r="CL123" s="997"/>
      <c r="CM123" s="997"/>
      <c r="CN123" s="997"/>
      <c r="CO123" s="998"/>
      <c r="CP123" s="1006" t="s">
        <v>481</v>
      </c>
      <c r="CQ123" s="1007"/>
      <c r="CR123" s="1007"/>
      <c r="CS123" s="1007"/>
      <c r="CT123" s="1007"/>
      <c r="CU123" s="1007"/>
      <c r="CV123" s="1007"/>
      <c r="CW123" s="1007"/>
      <c r="CX123" s="1007"/>
      <c r="CY123" s="1007"/>
      <c r="CZ123" s="1007"/>
      <c r="DA123" s="1007"/>
      <c r="DB123" s="1007"/>
      <c r="DC123" s="1007"/>
      <c r="DD123" s="1007"/>
      <c r="DE123" s="1007"/>
      <c r="DF123" s="1008"/>
      <c r="DG123" s="945" t="s">
        <v>394</v>
      </c>
      <c r="DH123" s="946"/>
      <c r="DI123" s="946"/>
      <c r="DJ123" s="946"/>
      <c r="DK123" s="947"/>
      <c r="DL123" s="948" t="s">
        <v>394</v>
      </c>
      <c r="DM123" s="946"/>
      <c r="DN123" s="946"/>
      <c r="DO123" s="946"/>
      <c r="DP123" s="947"/>
      <c r="DQ123" s="948" t="s">
        <v>394</v>
      </c>
      <c r="DR123" s="946"/>
      <c r="DS123" s="946"/>
      <c r="DT123" s="946"/>
      <c r="DU123" s="947"/>
      <c r="DV123" s="949" t="s">
        <v>394</v>
      </c>
      <c r="DW123" s="950"/>
      <c r="DX123" s="950"/>
      <c r="DY123" s="950"/>
      <c r="DZ123" s="951"/>
    </row>
    <row r="124" spans="1:130" s="224" customFormat="1" ht="26.25" customHeight="1" thickBot="1" x14ac:dyDescent="0.25">
      <c r="A124" s="1044"/>
      <c r="B124" s="936"/>
      <c r="C124" s="909" t="s">
        <v>466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394</v>
      </c>
      <c r="AB124" s="946"/>
      <c r="AC124" s="946"/>
      <c r="AD124" s="946"/>
      <c r="AE124" s="947"/>
      <c r="AF124" s="948" t="s">
        <v>394</v>
      </c>
      <c r="AG124" s="946"/>
      <c r="AH124" s="946"/>
      <c r="AI124" s="946"/>
      <c r="AJ124" s="947"/>
      <c r="AK124" s="948" t="s">
        <v>394</v>
      </c>
      <c r="AL124" s="946"/>
      <c r="AM124" s="946"/>
      <c r="AN124" s="946"/>
      <c r="AO124" s="947"/>
      <c r="AP124" s="949" t="s">
        <v>394</v>
      </c>
      <c r="AQ124" s="950"/>
      <c r="AR124" s="950"/>
      <c r="AS124" s="950"/>
      <c r="AT124" s="951"/>
      <c r="AU124" s="1046" t="s">
        <v>482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6.9</v>
      </c>
      <c r="BR124" s="1014"/>
      <c r="BS124" s="1014"/>
      <c r="BT124" s="1014"/>
      <c r="BU124" s="1014"/>
      <c r="BV124" s="1014" t="s">
        <v>394</v>
      </c>
      <c r="BW124" s="1014"/>
      <c r="BX124" s="1014"/>
      <c r="BY124" s="1014"/>
      <c r="BZ124" s="1014"/>
      <c r="CA124" s="1014" t="s">
        <v>439</v>
      </c>
      <c r="CB124" s="1014"/>
      <c r="CC124" s="1014"/>
      <c r="CD124" s="1014"/>
      <c r="CE124" s="1014"/>
      <c r="CF124" s="1015"/>
      <c r="CG124" s="1016"/>
      <c r="CH124" s="1016"/>
      <c r="CI124" s="1016"/>
      <c r="CJ124" s="1017"/>
      <c r="CK124" s="999"/>
      <c r="CL124" s="999"/>
      <c r="CM124" s="999"/>
      <c r="CN124" s="999"/>
      <c r="CO124" s="1000"/>
      <c r="CP124" s="1006" t="s">
        <v>483</v>
      </c>
      <c r="CQ124" s="1007"/>
      <c r="CR124" s="1007"/>
      <c r="CS124" s="1007"/>
      <c r="CT124" s="1007"/>
      <c r="CU124" s="1007"/>
      <c r="CV124" s="1007"/>
      <c r="CW124" s="1007"/>
      <c r="CX124" s="1007"/>
      <c r="CY124" s="1007"/>
      <c r="CZ124" s="1007"/>
      <c r="DA124" s="1007"/>
      <c r="DB124" s="1007"/>
      <c r="DC124" s="1007"/>
      <c r="DD124" s="1007"/>
      <c r="DE124" s="1007"/>
      <c r="DF124" s="1008"/>
      <c r="DG124" s="991" t="s">
        <v>484</v>
      </c>
      <c r="DH124" s="973"/>
      <c r="DI124" s="973"/>
      <c r="DJ124" s="973"/>
      <c r="DK124" s="974"/>
      <c r="DL124" s="972" t="s">
        <v>485</v>
      </c>
      <c r="DM124" s="973"/>
      <c r="DN124" s="973"/>
      <c r="DO124" s="973"/>
      <c r="DP124" s="974"/>
      <c r="DQ124" s="972" t="s">
        <v>440</v>
      </c>
      <c r="DR124" s="973"/>
      <c r="DS124" s="973"/>
      <c r="DT124" s="973"/>
      <c r="DU124" s="974"/>
      <c r="DV124" s="975" t="s">
        <v>484</v>
      </c>
      <c r="DW124" s="976"/>
      <c r="DX124" s="976"/>
      <c r="DY124" s="976"/>
      <c r="DZ124" s="977"/>
    </row>
    <row r="125" spans="1:130" s="224" customFormat="1" ht="26.25" customHeight="1" x14ac:dyDescent="0.2">
      <c r="A125" s="1044"/>
      <c r="B125" s="936"/>
      <c r="C125" s="909" t="s">
        <v>468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486</v>
      </c>
      <c r="AB125" s="946"/>
      <c r="AC125" s="946"/>
      <c r="AD125" s="946"/>
      <c r="AE125" s="947"/>
      <c r="AF125" s="948" t="s">
        <v>394</v>
      </c>
      <c r="AG125" s="946"/>
      <c r="AH125" s="946"/>
      <c r="AI125" s="946"/>
      <c r="AJ125" s="947"/>
      <c r="AK125" s="948" t="s">
        <v>487</v>
      </c>
      <c r="AL125" s="946"/>
      <c r="AM125" s="946"/>
      <c r="AN125" s="946"/>
      <c r="AO125" s="947"/>
      <c r="AP125" s="949" t="s">
        <v>488</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489</v>
      </c>
      <c r="CL125" s="994"/>
      <c r="CM125" s="994"/>
      <c r="CN125" s="994"/>
      <c r="CO125" s="995"/>
      <c r="CP125" s="916" t="s">
        <v>490</v>
      </c>
      <c r="CQ125" s="884"/>
      <c r="CR125" s="884"/>
      <c r="CS125" s="884"/>
      <c r="CT125" s="884"/>
      <c r="CU125" s="884"/>
      <c r="CV125" s="884"/>
      <c r="CW125" s="884"/>
      <c r="CX125" s="884"/>
      <c r="CY125" s="884"/>
      <c r="CZ125" s="884"/>
      <c r="DA125" s="884"/>
      <c r="DB125" s="884"/>
      <c r="DC125" s="884"/>
      <c r="DD125" s="884"/>
      <c r="DE125" s="884"/>
      <c r="DF125" s="885"/>
      <c r="DG125" s="917" t="s">
        <v>394</v>
      </c>
      <c r="DH125" s="918"/>
      <c r="DI125" s="918"/>
      <c r="DJ125" s="918"/>
      <c r="DK125" s="918"/>
      <c r="DL125" s="918" t="s">
        <v>491</v>
      </c>
      <c r="DM125" s="918"/>
      <c r="DN125" s="918"/>
      <c r="DO125" s="918"/>
      <c r="DP125" s="918"/>
      <c r="DQ125" s="918" t="s">
        <v>484</v>
      </c>
      <c r="DR125" s="918"/>
      <c r="DS125" s="918"/>
      <c r="DT125" s="918"/>
      <c r="DU125" s="918"/>
      <c r="DV125" s="919" t="s">
        <v>440</v>
      </c>
      <c r="DW125" s="919"/>
      <c r="DX125" s="919"/>
      <c r="DY125" s="919"/>
      <c r="DZ125" s="920"/>
    </row>
    <row r="126" spans="1:130" s="224" customFormat="1" ht="26.25" customHeight="1" thickBot="1" x14ac:dyDescent="0.25">
      <c r="A126" s="1044"/>
      <c r="B126" s="936"/>
      <c r="C126" s="909" t="s">
        <v>470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492</v>
      </c>
      <c r="AB126" s="946"/>
      <c r="AC126" s="946"/>
      <c r="AD126" s="946"/>
      <c r="AE126" s="947"/>
      <c r="AF126" s="948" t="s">
        <v>485</v>
      </c>
      <c r="AG126" s="946"/>
      <c r="AH126" s="946"/>
      <c r="AI126" s="946"/>
      <c r="AJ126" s="947"/>
      <c r="AK126" s="948" t="s">
        <v>447</v>
      </c>
      <c r="AL126" s="946"/>
      <c r="AM126" s="946"/>
      <c r="AN126" s="946"/>
      <c r="AO126" s="947"/>
      <c r="AP126" s="949" t="s">
        <v>394</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493</v>
      </c>
      <c r="CQ126" s="910"/>
      <c r="CR126" s="910"/>
      <c r="CS126" s="910"/>
      <c r="CT126" s="910"/>
      <c r="CU126" s="910"/>
      <c r="CV126" s="910"/>
      <c r="CW126" s="910"/>
      <c r="CX126" s="910"/>
      <c r="CY126" s="910"/>
      <c r="CZ126" s="910"/>
      <c r="DA126" s="910"/>
      <c r="DB126" s="910"/>
      <c r="DC126" s="910"/>
      <c r="DD126" s="910"/>
      <c r="DE126" s="910"/>
      <c r="DF126" s="911"/>
      <c r="DG126" s="912" t="s">
        <v>447</v>
      </c>
      <c r="DH126" s="913"/>
      <c r="DI126" s="913"/>
      <c r="DJ126" s="913"/>
      <c r="DK126" s="913"/>
      <c r="DL126" s="913" t="s">
        <v>485</v>
      </c>
      <c r="DM126" s="913"/>
      <c r="DN126" s="913"/>
      <c r="DO126" s="913"/>
      <c r="DP126" s="913"/>
      <c r="DQ126" s="913" t="s">
        <v>485</v>
      </c>
      <c r="DR126" s="913"/>
      <c r="DS126" s="913"/>
      <c r="DT126" s="913"/>
      <c r="DU126" s="913"/>
      <c r="DV126" s="914" t="s">
        <v>447</v>
      </c>
      <c r="DW126" s="914"/>
      <c r="DX126" s="914"/>
      <c r="DY126" s="914"/>
      <c r="DZ126" s="915"/>
    </row>
    <row r="127" spans="1:130" s="224" customFormat="1" ht="26.25" customHeight="1" x14ac:dyDescent="0.2">
      <c r="A127" s="1045"/>
      <c r="B127" s="938"/>
      <c r="C127" s="960" t="s">
        <v>494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343</v>
      </c>
      <c r="AB127" s="946"/>
      <c r="AC127" s="946"/>
      <c r="AD127" s="946"/>
      <c r="AE127" s="947"/>
      <c r="AF127" s="948" t="s">
        <v>485</v>
      </c>
      <c r="AG127" s="946"/>
      <c r="AH127" s="946"/>
      <c r="AI127" s="946"/>
      <c r="AJ127" s="947"/>
      <c r="AK127" s="948" t="s">
        <v>485</v>
      </c>
      <c r="AL127" s="946"/>
      <c r="AM127" s="946"/>
      <c r="AN127" s="946"/>
      <c r="AO127" s="947"/>
      <c r="AP127" s="949" t="s">
        <v>484</v>
      </c>
      <c r="AQ127" s="950"/>
      <c r="AR127" s="950"/>
      <c r="AS127" s="950"/>
      <c r="AT127" s="951"/>
      <c r="AU127" s="226"/>
      <c r="AV127" s="226"/>
      <c r="AW127" s="226"/>
      <c r="AX127" s="1018" t="s">
        <v>495</v>
      </c>
      <c r="AY127" s="1019"/>
      <c r="AZ127" s="1019"/>
      <c r="BA127" s="1019"/>
      <c r="BB127" s="1019"/>
      <c r="BC127" s="1019"/>
      <c r="BD127" s="1019"/>
      <c r="BE127" s="1020"/>
      <c r="BF127" s="1021" t="s">
        <v>496</v>
      </c>
      <c r="BG127" s="1019"/>
      <c r="BH127" s="1019"/>
      <c r="BI127" s="1019"/>
      <c r="BJ127" s="1019"/>
      <c r="BK127" s="1019"/>
      <c r="BL127" s="1020"/>
      <c r="BM127" s="1021" t="s">
        <v>497</v>
      </c>
      <c r="BN127" s="1019"/>
      <c r="BO127" s="1019"/>
      <c r="BP127" s="1019"/>
      <c r="BQ127" s="1019"/>
      <c r="BR127" s="1019"/>
      <c r="BS127" s="1020"/>
      <c r="BT127" s="1021" t="s">
        <v>498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499</v>
      </c>
      <c r="CQ127" s="910"/>
      <c r="CR127" s="910"/>
      <c r="CS127" s="910"/>
      <c r="CT127" s="910"/>
      <c r="CU127" s="910"/>
      <c r="CV127" s="910"/>
      <c r="CW127" s="910"/>
      <c r="CX127" s="910"/>
      <c r="CY127" s="910"/>
      <c r="CZ127" s="910"/>
      <c r="DA127" s="910"/>
      <c r="DB127" s="910"/>
      <c r="DC127" s="910"/>
      <c r="DD127" s="910"/>
      <c r="DE127" s="910"/>
      <c r="DF127" s="911"/>
      <c r="DG127" s="912" t="s">
        <v>487</v>
      </c>
      <c r="DH127" s="913"/>
      <c r="DI127" s="913"/>
      <c r="DJ127" s="913"/>
      <c r="DK127" s="913"/>
      <c r="DL127" s="913" t="s">
        <v>447</v>
      </c>
      <c r="DM127" s="913"/>
      <c r="DN127" s="913"/>
      <c r="DO127" s="913"/>
      <c r="DP127" s="913"/>
      <c r="DQ127" s="913" t="s">
        <v>442</v>
      </c>
      <c r="DR127" s="913"/>
      <c r="DS127" s="913"/>
      <c r="DT127" s="913"/>
      <c r="DU127" s="913"/>
      <c r="DV127" s="914" t="s">
        <v>492</v>
      </c>
      <c r="DW127" s="914"/>
      <c r="DX127" s="914"/>
      <c r="DY127" s="914"/>
      <c r="DZ127" s="915"/>
    </row>
    <row r="128" spans="1:130" s="224" customFormat="1" ht="26.25" customHeight="1" thickBot="1" x14ac:dyDescent="0.25">
      <c r="A128" s="1028" t="s">
        <v>500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501</v>
      </c>
      <c r="X128" s="1030"/>
      <c r="Y128" s="1030"/>
      <c r="Z128" s="1031"/>
      <c r="AA128" s="1032">
        <v>16016</v>
      </c>
      <c r="AB128" s="1033"/>
      <c r="AC128" s="1033"/>
      <c r="AD128" s="1033"/>
      <c r="AE128" s="1034"/>
      <c r="AF128" s="1035">
        <v>17294</v>
      </c>
      <c r="AG128" s="1033"/>
      <c r="AH128" s="1033"/>
      <c r="AI128" s="1033"/>
      <c r="AJ128" s="1034"/>
      <c r="AK128" s="1035">
        <v>22808</v>
      </c>
      <c r="AL128" s="1033"/>
      <c r="AM128" s="1033"/>
      <c r="AN128" s="1033"/>
      <c r="AO128" s="1034"/>
      <c r="AP128" s="1036"/>
      <c r="AQ128" s="1037"/>
      <c r="AR128" s="1037"/>
      <c r="AS128" s="1037"/>
      <c r="AT128" s="1038"/>
      <c r="AU128" s="226"/>
      <c r="AV128" s="226"/>
      <c r="AW128" s="226"/>
      <c r="AX128" s="883" t="s">
        <v>502</v>
      </c>
      <c r="AY128" s="884"/>
      <c r="AZ128" s="884"/>
      <c r="BA128" s="884"/>
      <c r="BB128" s="884"/>
      <c r="BC128" s="884"/>
      <c r="BD128" s="884"/>
      <c r="BE128" s="885"/>
      <c r="BF128" s="1039" t="s">
        <v>442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503</v>
      </c>
      <c r="CQ128" s="713"/>
      <c r="CR128" s="713"/>
      <c r="CS128" s="713"/>
      <c r="CT128" s="713"/>
      <c r="CU128" s="713"/>
      <c r="CV128" s="713"/>
      <c r="CW128" s="713"/>
      <c r="CX128" s="713"/>
      <c r="CY128" s="713"/>
      <c r="CZ128" s="713"/>
      <c r="DA128" s="713"/>
      <c r="DB128" s="713"/>
      <c r="DC128" s="713"/>
      <c r="DD128" s="713"/>
      <c r="DE128" s="713"/>
      <c r="DF128" s="1023"/>
      <c r="DG128" s="1024" t="s">
        <v>447</v>
      </c>
      <c r="DH128" s="1025"/>
      <c r="DI128" s="1025"/>
      <c r="DJ128" s="1025"/>
      <c r="DK128" s="1025"/>
      <c r="DL128" s="1025" t="s">
        <v>394</v>
      </c>
      <c r="DM128" s="1025"/>
      <c r="DN128" s="1025"/>
      <c r="DO128" s="1025"/>
      <c r="DP128" s="1025"/>
      <c r="DQ128" s="1025" t="s">
        <v>447</v>
      </c>
      <c r="DR128" s="1025"/>
      <c r="DS128" s="1025"/>
      <c r="DT128" s="1025"/>
      <c r="DU128" s="1025"/>
      <c r="DV128" s="1026" t="s">
        <v>504</v>
      </c>
      <c r="DW128" s="1026"/>
      <c r="DX128" s="1026"/>
      <c r="DY128" s="1026"/>
      <c r="DZ128" s="1027"/>
    </row>
    <row r="129" spans="1:131" s="224" customFormat="1" ht="26.25" customHeight="1" x14ac:dyDescent="0.2">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505</v>
      </c>
      <c r="X129" s="1058"/>
      <c r="Y129" s="1058"/>
      <c r="Z129" s="1059"/>
      <c r="AA129" s="945">
        <v>4090369</v>
      </c>
      <c r="AB129" s="946"/>
      <c r="AC129" s="946"/>
      <c r="AD129" s="946"/>
      <c r="AE129" s="947"/>
      <c r="AF129" s="948">
        <v>4343449</v>
      </c>
      <c r="AG129" s="946"/>
      <c r="AH129" s="946"/>
      <c r="AI129" s="946"/>
      <c r="AJ129" s="947"/>
      <c r="AK129" s="948">
        <v>4271783</v>
      </c>
      <c r="AL129" s="946"/>
      <c r="AM129" s="946"/>
      <c r="AN129" s="946"/>
      <c r="AO129" s="947"/>
      <c r="AP129" s="1060"/>
      <c r="AQ129" s="1061"/>
      <c r="AR129" s="1061"/>
      <c r="AS129" s="1061"/>
      <c r="AT129" s="1062"/>
      <c r="AU129" s="227"/>
      <c r="AV129" s="227"/>
      <c r="AW129" s="227"/>
      <c r="AX129" s="1052" t="s">
        <v>506</v>
      </c>
      <c r="AY129" s="910"/>
      <c r="AZ129" s="910"/>
      <c r="BA129" s="910"/>
      <c r="BB129" s="910"/>
      <c r="BC129" s="910"/>
      <c r="BD129" s="910"/>
      <c r="BE129" s="911"/>
      <c r="BF129" s="1053" t="s">
        <v>485</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507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508</v>
      </c>
      <c r="X130" s="1058"/>
      <c r="Y130" s="1058"/>
      <c r="Z130" s="1059"/>
      <c r="AA130" s="945">
        <v>344391</v>
      </c>
      <c r="AB130" s="946"/>
      <c r="AC130" s="946"/>
      <c r="AD130" s="946"/>
      <c r="AE130" s="947"/>
      <c r="AF130" s="948">
        <v>348829</v>
      </c>
      <c r="AG130" s="946"/>
      <c r="AH130" s="946"/>
      <c r="AI130" s="946"/>
      <c r="AJ130" s="947"/>
      <c r="AK130" s="948">
        <v>329473</v>
      </c>
      <c r="AL130" s="946"/>
      <c r="AM130" s="946"/>
      <c r="AN130" s="946"/>
      <c r="AO130" s="947"/>
      <c r="AP130" s="1060"/>
      <c r="AQ130" s="1061"/>
      <c r="AR130" s="1061"/>
      <c r="AS130" s="1061"/>
      <c r="AT130" s="1062"/>
      <c r="AU130" s="227"/>
      <c r="AV130" s="227"/>
      <c r="AW130" s="227"/>
      <c r="AX130" s="1052" t="s">
        <v>509</v>
      </c>
      <c r="AY130" s="910"/>
      <c r="AZ130" s="910"/>
      <c r="BA130" s="910"/>
      <c r="BB130" s="910"/>
      <c r="BC130" s="910"/>
      <c r="BD130" s="910"/>
      <c r="BE130" s="911"/>
      <c r="BF130" s="1088">
        <v>7.6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510</v>
      </c>
      <c r="X131" s="1095"/>
      <c r="Y131" s="1095"/>
      <c r="Z131" s="1096"/>
      <c r="AA131" s="991">
        <v>3745978</v>
      </c>
      <c r="AB131" s="973"/>
      <c r="AC131" s="973"/>
      <c r="AD131" s="973"/>
      <c r="AE131" s="974"/>
      <c r="AF131" s="972">
        <v>3994620</v>
      </c>
      <c r="AG131" s="973"/>
      <c r="AH131" s="973"/>
      <c r="AI131" s="973"/>
      <c r="AJ131" s="974"/>
      <c r="AK131" s="972">
        <v>3942310</v>
      </c>
      <c r="AL131" s="973"/>
      <c r="AM131" s="973"/>
      <c r="AN131" s="973"/>
      <c r="AO131" s="974"/>
      <c r="AP131" s="1097"/>
      <c r="AQ131" s="1098"/>
      <c r="AR131" s="1098"/>
      <c r="AS131" s="1098"/>
      <c r="AT131" s="1099"/>
      <c r="AU131" s="227"/>
      <c r="AV131" s="227"/>
      <c r="AW131" s="227"/>
      <c r="AX131" s="1070" t="s">
        <v>511</v>
      </c>
      <c r="AY131" s="713"/>
      <c r="AZ131" s="713"/>
      <c r="BA131" s="713"/>
      <c r="BB131" s="713"/>
      <c r="BC131" s="713"/>
      <c r="BD131" s="713"/>
      <c r="BE131" s="1023"/>
      <c r="BF131" s="1071" t="s">
        <v>485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512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513</v>
      </c>
      <c r="W132" s="1081"/>
      <c r="X132" s="1081"/>
      <c r="Y132" s="1081"/>
      <c r="Z132" s="1082"/>
      <c r="AA132" s="1083">
        <v>7.2466789709999997</v>
      </c>
      <c r="AB132" s="1084"/>
      <c r="AC132" s="1084"/>
      <c r="AD132" s="1084"/>
      <c r="AE132" s="1085"/>
      <c r="AF132" s="1086">
        <v>7.6190976859999999</v>
      </c>
      <c r="AG132" s="1084"/>
      <c r="AH132" s="1084"/>
      <c r="AI132" s="1084"/>
      <c r="AJ132" s="1085"/>
      <c r="AK132" s="1086">
        <v>8.0957103830000001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514</v>
      </c>
      <c r="W133" s="1064"/>
      <c r="X133" s="1064"/>
      <c r="Y133" s="1064"/>
      <c r="Z133" s="1065"/>
      <c r="AA133" s="1066">
        <v>8.4</v>
      </c>
      <c r="AB133" s="1067"/>
      <c r="AC133" s="1067"/>
      <c r="AD133" s="1067"/>
      <c r="AE133" s="1068"/>
      <c r="AF133" s="1066">
        <v>7.7</v>
      </c>
      <c r="AG133" s="1067"/>
      <c r="AH133" s="1067"/>
      <c r="AI133" s="1067"/>
      <c r="AJ133" s="1068"/>
      <c r="AK133" s="1066">
        <v>7.6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1tH/i1MgIHRsNE99qVmDDmqvbbtYYf7zkSAfeNgmBajrBoygnM625pNlLca/leJRQyLRLvNkgJ/DR9GjeBZ7eQ==" saltValue="GfBdGj2JeWr1Pe3739ZKw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F845-E894-40B7-8698-38A95C928B72}">
  <sheetPr>
    <pageSetUpPr fitToPage="1"/>
  </sheetPr>
  <dimension ref="A1:DQ105"/>
  <sheetViews>
    <sheetView showGridLines="0" view="pageBreakPreview" topLeftCell="A8" zoomScale="55" zoomScaleNormal="85" zoomScaleSheetLayoutView="55" workbookViewId="0">
      <selection activeCell="AY26" sqref="AY26"/>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Vo6EMFS56sBTAMaMbE1zf3fLaeluTuXYhGe5dbQ3hSrAZY/FI6HEjev4hDF10dfmUTB1GiIAdF3z9TYax5zKsA==" saltValue="igvPGMhsHxhzxIiO37hl+w=="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7" zoomScale="40" zoomScaleNormal="4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RO7bYmpKclqUSXeFmJGgwSmc0cZ2Zn48vUe75026SMrWTz3p82bzl4qTRzlkFSTKYsGJsf2v5ePRe6vR6AevA==" saltValue="OK4aAGS6f+aqYPlSB/VOwA==" spinCount="100000" sheet="1" objects="1" scenarios="1"/>
  <dataConsolidate/>
  <phoneticPr fontId="2"/>
  <printOptions horizontalCentered="1" verticalCentered="1"/>
  <pageMargins left="0" right="0" top="0" bottom="0" header="0" footer="0"/>
  <pageSetup paperSize="8" scale="6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T40" sqref="AT40"/>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517</v>
      </c>
      <c r="AL6" s="260"/>
      <c r="AM6" s="260"/>
      <c r="AN6" s="260"/>
    </row>
    <row r="7" spans="1:46" ht="13.5" customHeight="1" x14ac:dyDescent="0.2">
      <c r="A7" s="259"/>
      <c r="AK7" s="262"/>
      <c r="AL7" s="263"/>
      <c r="AM7" s="263"/>
      <c r="AN7" s="264"/>
      <c r="AO7" s="1101" t="s">
        <v>518</v>
      </c>
      <c r="AP7" s="265"/>
      <c r="AQ7" s="266" t="s">
        <v>519</v>
      </c>
      <c r="AR7" s="267"/>
    </row>
    <row r="8" spans="1:46" ht="13.2" x14ac:dyDescent="0.2">
      <c r="A8" s="259"/>
      <c r="AK8" s="268"/>
      <c r="AL8" s="269"/>
      <c r="AM8" s="269"/>
      <c r="AN8" s="270"/>
      <c r="AO8" s="1102"/>
      <c r="AP8" s="271" t="s">
        <v>520</v>
      </c>
      <c r="AQ8" s="272" t="s">
        <v>521</v>
      </c>
      <c r="AR8" s="273" t="s">
        <v>522</v>
      </c>
    </row>
    <row r="9" spans="1:46" ht="13.2" x14ac:dyDescent="0.2">
      <c r="A9" s="259"/>
      <c r="AK9" s="1103" t="s">
        <v>523</v>
      </c>
      <c r="AL9" s="1104"/>
      <c r="AM9" s="1104"/>
      <c r="AN9" s="1105"/>
      <c r="AO9" s="274">
        <v>1459308</v>
      </c>
      <c r="AP9" s="274">
        <v>86411</v>
      </c>
      <c r="AQ9" s="275">
        <v>91991</v>
      </c>
      <c r="AR9" s="276">
        <v>-6.1</v>
      </c>
    </row>
    <row r="10" spans="1:46" ht="13.5" customHeight="1" x14ac:dyDescent="0.2">
      <c r="A10" s="259"/>
      <c r="AK10" s="1103" t="s">
        <v>524</v>
      </c>
      <c r="AL10" s="1104"/>
      <c r="AM10" s="1104"/>
      <c r="AN10" s="1105"/>
      <c r="AO10" s="277">
        <v>173709</v>
      </c>
      <c r="AP10" s="277">
        <v>10286</v>
      </c>
      <c r="AQ10" s="278">
        <v>12405</v>
      </c>
      <c r="AR10" s="279">
        <v>-17.100000000000001</v>
      </c>
    </row>
    <row r="11" spans="1:46" ht="13.5" customHeight="1" x14ac:dyDescent="0.2">
      <c r="A11" s="259"/>
      <c r="AK11" s="1103" t="s">
        <v>525</v>
      </c>
      <c r="AL11" s="1104"/>
      <c r="AM11" s="1104"/>
      <c r="AN11" s="1105"/>
      <c r="AO11" s="277" t="s">
        <v>526</v>
      </c>
      <c r="AP11" s="277" t="s">
        <v>526</v>
      </c>
      <c r="AQ11" s="278">
        <v>395</v>
      </c>
      <c r="AR11" s="279" t="s">
        <v>526</v>
      </c>
    </row>
    <row r="12" spans="1:46" ht="13.5" customHeight="1" x14ac:dyDescent="0.2">
      <c r="A12" s="259"/>
      <c r="AK12" s="1103" t="s">
        <v>527</v>
      </c>
      <c r="AL12" s="1104"/>
      <c r="AM12" s="1104"/>
      <c r="AN12" s="1105"/>
      <c r="AO12" s="277" t="s">
        <v>526</v>
      </c>
      <c r="AP12" s="277" t="s">
        <v>526</v>
      </c>
      <c r="AQ12" s="278">
        <v>19</v>
      </c>
      <c r="AR12" s="279" t="s">
        <v>526</v>
      </c>
    </row>
    <row r="13" spans="1:46" ht="13.5" customHeight="1" x14ac:dyDescent="0.2">
      <c r="A13" s="259"/>
      <c r="AK13" s="1103" t="s">
        <v>528</v>
      </c>
      <c r="AL13" s="1104"/>
      <c r="AM13" s="1104"/>
      <c r="AN13" s="1105"/>
      <c r="AO13" s="277">
        <v>105685</v>
      </c>
      <c r="AP13" s="277">
        <v>6258</v>
      </c>
      <c r="AQ13" s="278">
        <v>3751</v>
      </c>
      <c r="AR13" s="279">
        <v>66.8</v>
      </c>
    </row>
    <row r="14" spans="1:46" ht="13.5" customHeight="1" x14ac:dyDescent="0.2">
      <c r="A14" s="259"/>
      <c r="AK14" s="1103" t="s">
        <v>529</v>
      </c>
      <c r="AL14" s="1104"/>
      <c r="AM14" s="1104"/>
      <c r="AN14" s="1105"/>
      <c r="AO14" s="277">
        <v>51523</v>
      </c>
      <c r="AP14" s="277">
        <v>3051</v>
      </c>
      <c r="AQ14" s="278">
        <v>1672</v>
      </c>
      <c r="AR14" s="279">
        <v>82.5</v>
      </c>
    </row>
    <row r="15" spans="1:46" ht="13.5" customHeight="1" x14ac:dyDescent="0.2">
      <c r="A15" s="259"/>
      <c r="AK15" s="1106" t="s">
        <v>530</v>
      </c>
      <c r="AL15" s="1107"/>
      <c r="AM15" s="1107"/>
      <c r="AN15" s="1108"/>
      <c r="AO15" s="277">
        <v>-79901</v>
      </c>
      <c r="AP15" s="277">
        <v>-4731</v>
      </c>
      <c r="AQ15" s="278">
        <v>-6358</v>
      </c>
      <c r="AR15" s="279">
        <v>-25.6</v>
      </c>
    </row>
    <row r="16" spans="1:46" ht="13.2" x14ac:dyDescent="0.2">
      <c r="A16" s="259"/>
      <c r="AK16" s="1106" t="s">
        <v>190</v>
      </c>
      <c r="AL16" s="1107"/>
      <c r="AM16" s="1107"/>
      <c r="AN16" s="1108"/>
      <c r="AO16" s="277">
        <v>1710324</v>
      </c>
      <c r="AP16" s="277">
        <v>101275</v>
      </c>
      <c r="AQ16" s="278">
        <v>103876</v>
      </c>
      <c r="AR16" s="279">
        <v>-2.5</v>
      </c>
    </row>
    <row r="17" spans="1:46" ht="13.2" x14ac:dyDescent="0.2">
      <c r="A17" s="259"/>
    </row>
    <row r="18" spans="1:46" ht="13.2" x14ac:dyDescent="0.2">
      <c r="A18" s="259"/>
      <c r="AQ18" s="280"/>
      <c r="AR18" s="280"/>
    </row>
    <row r="19" spans="1:46" ht="13.2" x14ac:dyDescent="0.2">
      <c r="A19" s="259"/>
      <c r="AK19" s="255" t="s">
        <v>531</v>
      </c>
    </row>
    <row r="20" spans="1:46" ht="13.2" x14ac:dyDescent="0.2">
      <c r="A20" s="259"/>
      <c r="AK20" s="281"/>
      <c r="AL20" s="282"/>
      <c r="AM20" s="282"/>
      <c r="AN20" s="283"/>
      <c r="AO20" s="284" t="s">
        <v>532</v>
      </c>
      <c r="AP20" s="285" t="s">
        <v>533</v>
      </c>
      <c r="AQ20" s="286" t="s">
        <v>534</v>
      </c>
      <c r="AR20" s="287"/>
    </row>
    <row r="21" spans="1:46" s="260" customFormat="1" ht="13.2" x14ac:dyDescent="0.2">
      <c r="A21" s="288"/>
      <c r="AK21" s="1109" t="s">
        <v>535</v>
      </c>
      <c r="AL21" s="1110"/>
      <c r="AM21" s="1110"/>
      <c r="AN21" s="1111"/>
      <c r="AO21" s="289">
        <v>8.82</v>
      </c>
      <c r="AP21" s="290">
        <v>9.2899999999999991</v>
      </c>
      <c r="AQ21" s="291">
        <v>-0.47</v>
      </c>
      <c r="AS21" s="292"/>
      <c r="AT21" s="288"/>
    </row>
    <row r="22" spans="1:46" s="260" customFormat="1" ht="13.2" x14ac:dyDescent="0.2">
      <c r="A22" s="288"/>
      <c r="AK22" s="1109" t="s">
        <v>536</v>
      </c>
      <c r="AL22" s="1110"/>
      <c r="AM22" s="1110"/>
      <c r="AN22" s="1111"/>
      <c r="AO22" s="293">
        <v>97</v>
      </c>
      <c r="AP22" s="294">
        <v>96.9</v>
      </c>
      <c r="AQ22" s="295">
        <v>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537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538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539</v>
      </c>
      <c r="AL29" s="260"/>
      <c r="AM29" s="260"/>
      <c r="AN29" s="260"/>
      <c r="AS29" s="302"/>
    </row>
    <row r="30" spans="1:46" ht="13.5" customHeight="1" x14ac:dyDescent="0.2">
      <c r="A30" s="259"/>
      <c r="AK30" s="262"/>
      <c r="AL30" s="263"/>
      <c r="AM30" s="263"/>
      <c r="AN30" s="264"/>
      <c r="AO30" s="1101" t="s">
        <v>518</v>
      </c>
      <c r="AP30" s="265"/>
      <c r="AQ30" s="266" t="s">
        <v>519</v>
      </c>
      <c r="AR30" s="267"/>
    </row>
    <row r="31" spans="1:46" ht="13.2" x14ac:dyDescent="0.2">
      <c r="A31" s="259"/>
      <c r="AK31" s="268"/>
      <c r="AL31" s="269"/>
      <c r="AM31" s="269"/>
      <c r="AN31" s="270"/>
      <c r="AO31" s="1102"/>
      <c r="AP31" s="271" t="s">
        <v>520</v>
      </c>
      <c r="AQ31" s="272" t="s">
        <v>521</v>
      </c>
      <c r="AR31" s="273" t="s">
        <v>522</v>
      </c>
    </row>
    <row r="32" spans="1:46" ht="27" customHeight="1" x14ac:dyDescent="0.2">
      <c r="A32" s="259"/>
      <c r="AK32" s="1117" t="s">
        <v>540</v>
      </c>
      <c r="AL32" s="1118"/>
      <c r="AM32" s="1118"/>
      <c r="AN32" s="1119"/>
      <c r="AO32" s="303">
        <v>614557</v>
      </c>
      <c r="AP32" s="303">
        <v>36390</v>
      </c>
      <c r="AQ32" s="304">
        <v>51927</v>
      </c>
      <c r="AR32" s="305">
        <v>-29.9</v>
      </c>
    </row>
    <row r="33" spans="1:46" ht="13.5" customHeight="1" x14ac:dyDescent="0.2">
      <c r="A33" s="259"/>
      <c r="AK33" s="1117" t="s">
        <v>541</v>
      </c>
      <c r="AL33" s="1118"/>
      <c r="AM33" s="1118"/>
      <c r="AN33" s="1119"/>
      <c r="AO33" s="303" t="s">
        <v>526</v>
      </c>
      <c r="AP33" s="303" t="s">
        <v>526</v>
      </c>
      <c r="AQ33" s="304" t="s">
        <v>526</v>
      </c>
      <c r="AR33" s="305" t="s">
        <v>526</v>
      </c>
    </row>
    <row r="34" spans="1:46" ht="27" customHeight="1" x14ac:dyDescent="0.2">
      <c r="A34" s="259"/>
      <c r="AK34" s="1117" t="s">
        <v>542</v>
      </c>
      <c r="AL34" s="1118"/>
      <c r="AM34" s="1118"/>
      <c r="AN34" s="1119"/>
      <c r="AO34" s="303" t="s">
        <v>526</v>
      </c>
      <c r="AP34" s="303" t="s">
        <v>526</v>
      </c>
      <c r="AQ34" s="304" t="s">
        <v>526</v>
      </c>
      <c r="AR34" s="305" t="s">
        <v>526</v>
      </c>
    </row>
    <row r="35" spans="1:46" ht="27" customHeight="1" x14ac:dyDescent="0.2">
      <c r="A35" s="259"/>
      <c r="AK35" s="1117" t="s">
        <v>543</v>
      </c>
      <c r="AL35" s="1118"/>
      <c r="AM35" s="1118"/>
      <c r="AN35" s="1119"/>
      <c r="AO35" s="303">
        <v>5597</v>
      </c>
      <c r="AP35" s="303">
        <v>331</v>
      </c>
      <c r="AQ35" s="304">
        <v>15337</v>
      </c>
      <c r="AR35" s="305">
        <v>-97.8</v>
      </c>
    </row>
    <row r="36" spans="1:46" ht="27" customHeight="1" x14ac:dyDescent="0.2">
      <c r="A36" s="259"/>
      <c r="AK36" s="1117" t="s">
        <v>544</v>
      </c>
      <c r="AL36" s="1118"/>
      <c r="AM36" s="1118"/>
      <c r="AN36" s="1119"/>
      <c r="AO36" s="303">
        <v>51285</v>
      </c>
      <c r="AP36" s="303">
        <v>3037</v>
      </c>
      <c r="AQ36" s="304">
        <v>2347</v>
      </c>
      <c r="AR36" s="305">
        <v>29.4</v>
      </c>
    </row>
    <row r="37" spans="1:46" ht="13.5" customHeight="1" x14ac:dyDescent="0.2">
      <c r="A37" s="259"/>
      <c r="AK37" s="1117" t="s">
        <v>545</v>
      </c>
      <c r="AL37" s="1118"/>
      <c r="AM37" s="1118"/>
      <c r="AN37" s="1119"/>
      <c r="AO37" s="303" t="s">
        <v>526</v>
      </c>
      <c r="AP37" s="303" t="s">
        <v>526</v>
      </c>
      <c r="AQ37" s="304">
        <v>463</v>
      </c>
      <c r="AR37" s="305" t="s">
        <v>526</v>
      </c>
    </row>
    <row r="38" spans="1:46" ht="27" customHeight="1" x14ac:dyDescent="0.2">
      <c r="A38" s="259"/>
      <c r="AK38" s="1120" t="s">
        <v>546</v>
      </c>
      <c r="AL38" s="1121"/>
      <c r="AM38" s="1121"/>
      <c r="AN38" s="1122"/>
      <c r="AO38" s="306" t="s">
        <v>526</v>
      </c>
      <c r="AP38" s="306" t="s">
        <v>526</v>
      </c>
      <c r="AQ38" s="307">
        <v>1</v>
      </c>
      <c r="AR38" s="295" t="s">
        <v>526</v>
      </c>
      <c r="AS38" s="302"/>
    </row>
    <row r="39" spans="1:46" ht="13.2" x14ac:dyDescent="0.2">
      <c r="A39" s="259"/>
      <c r="AK39" s="1120" t="s">
        <v>547</v>
      </c>
      <c r="AL39" s="1121"/>
      <c r="AM39" s="1121"/>
      <c r="AN39" s="1122"/>
      <c r="AO39" s="303">
        <v>-22808</v>
      </c>
      <c r="AP39" s="303">
        <v>-1351</v>
      </c>
      <c r="AQ39" s="304">
        <v>-3326</v>
      </c>
      <c r="AR39" s="305">
        <v>-59.4</v>
      </c>
      <c r="AS39" s="302"/>
    </row>
    <row r="40" spans="1:46" ht="27" customHeight="1" x14ac:dyDescent="0.2">
      <c r="A40" s="259"/>
      <c r="AK40" s="1117" t="s">
        <v>548</v>
      </c>
      <c r="AL40" s="1118"/>
      <c r="AM40" s="1118"/>
      <c r="AN40" s="1119"/>
      <c r="AO40" s="303">
        <v>-329473</v>
      </c>
      <c r="AP40" s="303">
        <v>-19509</v>
      </c>
      <c r="AQ40" s="304">
        <v>-45680</v>
      </c>
      <c r="AR40" s="305">
        <v>-57.3</v>
      </c>
      <c r="AS40" s="302"/>
    </row>
    <row r="41" spans="1:46" ht="13.2" x14ac:dyDescent="0.2">
      <c r="A41" s="259"/>
      <c r="AK41" s="1123" t="s">
        <v>301</v>
      </c>
      <c r="AL41" s="1124"/>
      <c r="AM41" s="1124"/>
      <c r="AN41" s="1125"/>
      <c r="AO41" s="303">
        <v>319158</v>
      </c>
      <c r="AP41" s="303">
        <v>18899</v>
      </c>
      <c r="AQ41" s="304">
        <v>21069</v>
      </c>
      <c r="AR41" s="305">
        <v>-10.3</v>
      </c>
      <c r="AS41" s="302"/>
    </row>
    <row r="42" spans="1:46" ht="13.2" x14ac:dyDescent="0.2">
      <c r="A42" s="259"/>
      <c r="AK42" s="308" t="s">
        <v>549</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550</v>
      </c>
    </row>
    <row r="48" spans="1:46" ht="13.2" x14ac:dyDescent="0.2">
      <c r="A48" s="259"/>
      <c r="AK48" s="313" t="s">
        <v>551</v>
      </c>
      <c r="AL48" s="313"/>
      <c r="AM48" s="313"/>
      <c r="AN48" s="313"/>
      <c r="AO48" s="313"/>
      <c r="AP48" s="313"/>
      <c r="AQ48" s="314"/>
      <c r="AR48" s="313"/>
    </row>
    <row r="49" spans="1:44" ht="13.5" customHeight="1" x14ac:dyDescent="0.2">
      <c r="A49" s="259"/>
      <c r="AK49" s="315"/>
      <c r="AL49" s="316"/>
      <c r="AM49" s="1112" t="s">
        <v>518</v>
      </c>
      <c r="AN49" s="1114" t="s">
        <v>552</v>
      </c>
      <c r="AO49" s="1115"/>
      <c r="AP49" s="1115"/>
      <c r="AQ49" s="1115"/>
      <c r="AR49" s="1116"/>
    </row>
    <row r="50" spans="1:44" ht="13.2" x14ac:dyDescent="0.2">
      <c r="A50" s="259"/>
      <c r="AK50" s="317"/>
      <c r="AL50" s="318"/>
      <c r="AM50" s="1113"/>
      <c r="AN50" s="319" t="s">
        <v>553</v>
      </c>
      <c r="AO50" s="320" t="s">
        <v>554</v>
      </c>
      <c r="AP50" s="321" t="s">
        <v>555</v>
      </c>
      <c r="AQ50" s="322" t="s">
        <v>556</v>
      </c>
      <c r="AR50" s="323" t="s">
        <v>557</v>
      </c>
    </row>
    <row r="51" spans="1:44" ht="13.2" x14ac:dyDescent="0.2">
      <c r="A51" s="259"/>
      <c r="AK51" s="315" t="s">
        <v>558</v>
      </c>
      <c r="AL51" s="316"/>
      <c r="AM51" s="324">
        <v>1742418</v>
      </c>
      <c r="AN51" s="325">
        <v>99641</v>
      </c>
      <c r="AO51" s="326">
        <v>7.9</v>
      </c>
      <c r="AP51" s="327">
        <v>73475</v>
      </c>
      <c r="AQ51" s="328">
        <v>9.1</v>
      </c>
      <c r="AR51" s="329">
        <v>-1.2</v>
      </c>
    </row>
    <row r="52" spans="1:44" ht="13.2" x14ac:dyDescent="0.2">
      <c r="A52" s="259"/>
      <c r="AK52" s="330"/>
      <c r="AL52" s="331" t="s">
        <v>559</v>
      </c>
      <c r="AM52" s="332">
        <v>1173912</v>
      </c>
      <c r="AN52" s="333">
        <v>67131</v>
      </c>
      <c r="AO52" s="334">
        <v>54.8</v>
      </c>
      <c r="AP52" s="335">
        <v>43072</v>
      </c>
      <c r="AQ52" s="336">
        <v>31.1</v>
      </c>
      <c r="AR52" s="337">
        <v>23.7</v>
      </c>
    </row>
    <row r="53" spans="1:44" ht="13.2" x14ac:dyDescent="0.2">
      <c r="A53" s="259"/>
      <c r="AK53" s="315" t="s">
        <v>560</v>
      </c>
      <c r="AL53" s="316"/>
      <c r="AM53" s="324">
        <v>1431740</v>
      </c>
      <c r="AN53" s="325">
        <v>82274</v>
      </c>
      <c r="AO53" s="326">
        <v>-17.399999999999999</v>
      </c>
      <c r="AP53" s="327">
        <v>87464</v>
      </c>
      <c r="AQ53" s="328">
        <v>19</v>
      </c>
      <c r="AR53" s="329">
        <v>-36.4</v>
      </c>
    </row>
    <row r="54" spans="1:44" ht="13.2" x14ac:dyDescent="0.2">
      <c r="A54" s="259"/>
      <c r="AK54" s="330"/>
      <c r="AL54" s="331" t="s">
        <v>559</v>
      </c>
      <c r="AM54" s="332">
        <v>693773</v>
      </c>
      <c r="AN54" s="333">
        <v>39867</v>
      </c>
      <c r="AO54" s="334">
        <v>-40.6</v>
      </c>
      <c r="AP54" s="335">
        <v>47479</v>
      </c>
      <c r="AQ54" s="336">
        <v>10.199999999999999</v>
      </c>
      <c r="AR54" s="337">
        <v>-50.8</v>
      </c>
    </row>
    <row r="55" spans="1:44" ht="13.2" x14ac:dyDescent="0.2">
      <c r="A55" s="259"/>
      <c r="AK55" s="315" t="s">
        <v>561</v>
      </c>
      <c r="AL55" s="316"/>
      <c r="AM55" s="324">
        <v>1671810</v>
      </c>
      <c r="AN55" s="325">
        <v>97153</v>
      </c>
      <c r="AO55" s="326">
        <v>18.100000000000001</v>
      </c>
      <c r="AP55" s="327">
        <v>96248</v>
      </c>
      <c r="AQ55" s="328">
        <v>10</v>
      </c>
      <c r="AR55" s="329">
        <v>8.1</v>
      </c>
    </row>
    <row r="56" spans="1:44" ht="13.2" x14ac:dyDescent="0.2">
      <c r="A56" s="259"/>
      <c r="AK56" s="330"/>
      <c r="AL56" s="331" t="s">
        <v>559</v>
      </c>
      <c r="AM56" s="332">
        <v>777427</v>
      </c>
      <c r="AN56" s="333">
        <v>45178</v>
      </c>
      <c r="AO56" s="334">
        <v>13.3</v>
      </c>
      <c r="AP56" s="335">
        <v>55768</v>
      </c>
      <c r="AQ56" s="336">
        <v>17.5</v>
      </c>
      <c r="AR56" s="337">
        <v>-4.2</v>
      </c>
    </row>
    <row r="57" spans="1:44" ht="13.2" x14ac:dyDescent="0.2">
      <c r="A57" s="259"/>
      <c r="AK57" s="315" t="s">
        <v>562</v>
      </c>
      <c r="AL57" s="316"/>
      <c r="AM57" s="324">
        <v>2147838</v>
      </c>
      <c r="AN57" s="325">
        <v>125988</v>
      </c>
      <c r="AO57" s="326">
        <v>29.7</v>
      </c>
      <c r="AP57" s="327">
        <v>76413</v>
      </c>
      <c r="AQ57" s="328">
        <v>-20.6</v>
      </c>
      <c r="AR57" s="329">
        <v>50.3</v>
      </c>
    </row>
    <row r="58" spans="1:44" ht="13.2" x14ac:dyDescent="0.2">
      <c r="A58" s="259"/>
      <c r="AK58" s="330"/>
      <c r="AL58" s="331" t="s">
        <v>559</v>
      </c>
      <c r="AM58" s="332">
        <v>1175333</v>
      </c>
      <c r="AN58" s="333">
        <v>68943</v>
      </c>
      <c r="AO58" s="334">
        <v>52.6</v>
      </c>
      <c r="AP58" s="335">
        <v>39658</v>
      </c>
      <c r="AQ58" s="336">
        <v>-28.9</v>
      </c>
      <c r="AR58" s="337">
        <v>81.5</v>
      </c>
    </row>
    <row r="59" spans="1:44" ht="13.2" x14ac:dyDescent="0.2">
      <c r="A59" s="259"/>
      <c r="AK59" s="315" t="s">
        <v>563</v>
      </c>
      <c r="AL59" s="316"/>
      <c r="AM59" s="324">
        <v>2651434</v>
      </c>
      <c r="AN59" s="325">
        <v>157001</v>
      </c>
      <c r="AO59" s="326">
        <v>24.6</v>
      </c>
      <c r="AP59" s="327">
        <v>66481</v>
      </c>
      <c r="AQ59" s="328">
        <v>-13</v>
      </c>
      <c r="AR59" s="329">
        <v>37.6</v>
      </c>
    </row>
    <row r="60" spans="1:44" ht="13.2" x14ac:dyDescent="0.2">
      <c r="A60" s="259"/>
      <c r="AK60" s="330"/>
      <c r="AL60" s="331" t="s">
        <v>559</v>
      </c>
      <c r="AM60" s="332">
        <v>1110322</v>
      </c>
      <c r="AN60" s="333">
        <v>65746</v>
      </c>
      <c r="AO60" s="334">
        <v>-4.5999999999999996</v>
      </c>
      <c r="AP60" s="335">
        <v>36120</v>
      </c>
      <c r="AQ60" s="336">
        <v>-8.9</v>
      </c>
      <c r="AR60" s="337">
        <v>4.3</v>
      </c>
    </row>
    <row r="61" spans="1:44" ht="13.2" x14ac:dyDescent="0.2">
      <c r="A61" s="259"/>
      <c r="AK61" s="315" t="s">
        <v>564</v>
      </c>
      <c r="AL61" s="338"/>
      <c r="AM61" s="324">
        <v>1929048</v>
      </c>
      <c r="AN61" s="325">
        <v>112411</v>
      </c>
      <c r="AO61" s="326">
        <v>12.6</v>
      </c>
      <c r="AP61" s="327">
        <v>80016</v>
      </c>
      <c r="AQ61" s="339">
        <v>0.9</v>
      </c>
      <c r="AR61" s="329">
        <v>11.7</v>
      </c>
    </row>
    <row r="62" spans="1:44" ht="13.2" x14ac:dyDescent="0.2">
      <c r="A62" s="259"/>
      <c r="AK62" s="330"/>
      <c r="AL62" s="331" t="s">
        <v>559</v>
      </c>
      <c r="AM62" s="332">
        <v>986153</v>
      </c>
      <c r="AN62" s="333">
        <v>57373</v>
      </c>
      <c r="AO62" s="334">
        <v>15.1</v>
      </c>
      <c r="AP62" s="335">
        <v>44419</v>
      </c>
      <c r="AQ62" s="336">
        <v>4.2</v>
      </c>
      <c r="AR62" s="337">
        <v>10.9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jtLIOZhOMIX9S1fPoP0YatxT0o5Ta844XnSA0auxlWV+g6ZE3KCiKjoeNwRNTj7A6qgtUJXGTP7UByMlBqNPHw==" saltValue="uQCI7d216/TzvCnVeIxr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8"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566</v>
      </c>
    </row>
    <row r="121" spans="125:125" ht="13.5" hidden="1" customHeight="1" x14ac:dyDescent="0.2">
      <c r="DU121" s="253"/>
    </row>
  </sheetData>
  <sheetProtection algorithmName="SHA-512" hashValue="1edrhgMSP03Vdnu2ImqYZz8N9wxVYY9Emtfyc/if1h2Qk0AiBTCSLYFVoauIKtVDDR/hOOpCz32fJ5775CMdxA==" saltValue="SR8ULqTCrmEyPVMqqaVW6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4"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567</v>
      </c>
    </row>
  </sheetData>
  <sheetProtection algorithmName="SHA-512" hashValue="LtkwSjpnI9BMfura7dFeS9zTnw0F8flW1wJ+1p5E4yWnXUqDhHFWr+ig8eu2W7iYEIdpHCYNpgfaTF+V/gMZDQ==" saltValue="XiUb9jzlU78TdUyyXss23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4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126" t="s">
        <v>3</v>
      </c>
      <c r="D47" s="1126"/>
      <c r="E47" s="1127"/>
      <c r="F47" s="11">
        <v>23.23</v>
      </c>
      <c r="G47" s="12">
        <v>15.93</v>
      </c>
      <c r="H47" s="12">
        <v>15.43</v>
      </c>
      <c r="I47" s="12">
        <v>15.6</v>
      </c>
      <c r="J47" s="13">
        <v>20.51</v>
      </c>
    </row>
    <row r="48" spans="2:10" ht="57.75" customHeight="1" x14ac:dyDescent="0.2">
      <c r="B48" s="14"/>
      <c r="C48" s="1128" t="s">
        <v>4</v>
      </c>
      <c r="D48" s="1128"/>
      <c r="E48" s="1129"/>
      <c r="F48" s="15">
        <v>7.9</v>
      </c>
      <c r="G48" s="16">
        <v>6.56</v>
      </c>
      <c r="H48" s="16">
        <v>5.75</v>
      </c>
      <c r="I48" s="16">
        <v>6.46</v>
      </c>
      <c r="J48" s="17">
        <v>9.2799999999999994</v>
      </c>
    </row>
    <row r="49" spans="2:10" ht="57.75" customHeight="1" thickBot="1" x14ac:dyDescent="0.25">
      <c r="B49" s="18"/>
      <c r="C49" s="1130" t="s">
        <v>5</v>
      </c>
      <c r="D49" s="1130"/>
      <c r="E49" s="1131"/>
      <c r="F49" s="19" t="s">
        <v>573</v>
      </c>
      <c r="G49" s="20" t="s">
        <v>574</v>
      </c>
      <c r="H49" s="20" t="s">
        <v>575</v>
      </c>
      <c r="I49" s="20">
        <v>2.12</v>
      </c>
      <c r="J49" s="21">
        <v>7.36</v>
      </c>
    </row>
    <row r="50" spans="2:10" ht="13.2" x14ac:dyDescent="0.2"/>
  </sheetData>
  <sheetProtection algorithmName="SHA-512" hashValue="/BiR2g6SF1pXoFrjvShTRGoARpak9T3jMAQsu3kIoUZtDub64Wdb4ZiTnD/PXz/F9OtxF5uVZwmnG49u5h4EBQ==" saltValue="pWizRr3NMwckeAKrJeqr1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18"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36" t="s">
        <v>576</v>
      </c>
      <c r="D34" s="1136"/>
      <c r="E34" s="1137"/>
      <c r="F34" s="32">
        <v>17.09</v>
      </c>
      <c r="G34" s="33">
        <v>17.649999999999999</v>
      </c>
      <c r="H34" s="33">
        <v>17.28</v>
      </c>
      <c r="I34" s="33">
        <v>15.71</v>
      </c>
      <c r="J34" s="34">
        <v>16.309999999999999</v>
      </c>
      <c r="K34" s="22"/>
      <c r="L34" s="22"/>
      <c r="M34" s="22"/>
      <c r="N34" s="22"/>
      <c r="O34" s="22"/>
      <c r="P34" s="22"/>
    </row>
    <row r="35" spans="1:16" ht="39" customHeight="1" x14ac:dyDescent="0.2">
      <c r="A35" s="22"/>
      <c r="B35" s="35"/>
      <c r="C35" s="1132" t="s">
        <v>577</v>
      </c>
      <c r="D35" s="1132"/>
      <c r="E35" s="1133"/>
      <c r="F35" s="36">
        <v>7.86</v>
      </c>
      <c r="G35" s="37">
        <v>5.8</v>
      </c>
      <c r="H35" s="37">
        <v>5.72</v>
      </c>
      <c r="I35" s="37">
        <v>6.25</v>
      </c>
      <c r="J35" s="38">
        <v>9.27</v>
      </c>
      <c r="K35" s="22"/>
      <c r="L35" s="22"/>
      <c r="M35" s="22"/>
      <c r="N35" s="22"/>
      <c r="O35" s="22"/>
      <c r="P35" s="22"/>
    </row>
    <row r="36" spans="1:16" ht="39" customHeight="1" x14ac:dyDescent="0.2">
      <c r="A36" s="22"/>
      <c r="B36" s="35"/>
      <c r="C36" s="1132" t="s">
        <v>578</v>
      </c>
      <c r="D36" s="1132"/>
      <c r="E36" s="1133"/>
      <c r="F36" s="36">
        <v>1.17</v>
      </c>
      <c r="G36" s="37">
        <v>0.91</v>
      </c>
      <c r="H36" s="37">
        <v>1.32</v>
      </c>
      <c r="I36" s="37">
        <v>1.27</v>
      </c>
      <c r="J36" s="38">
        <v>1.36</v>
      </c>
      <c r="K36" s="22"/>
      <c r="L36" s="22"/>
      <c r="M36" s="22"/>
      <c r="N36" s="22"/>
      <c r="O36" s="22"/>
      <c r="P36" s="22"/>
    </row>
    <row r="37" spans="1:16" ht="39" customHeight="1" x14ac:dyDescent="0.2">
      <c r="A37" s="22"/>
      <c r="B37" s="35"/>
      <c r="C37" s="1132" t="s">
        <v>579</v>
      </c>
      <c r="D37" s="1132"/>
      <c r="E37" s="1133"/>
      <c r="F37" s="36">
        <v>4.1399999999999997</v>
      </c>
      <c r="G37" s="37">
        <v>5.17</v>
      </c>
      <c r="H37" s="37">
        <v>1.61</v>
      </c>
      <c r="I37" s="37">
        <v>1.42</v>
      </c>
      <c r="J37" s="38">
        <v>0.31</v>
      </c>
      <c r="K37" s="22"/>
      <c r="L37" s="22"/>
      <c r="M37" s="22"/>
      <c r="N37" s="22"/>
      <c r="O37" s="22"/>
      <c r="P37" s="22"/>
    </row>
    <row r="38" spans="1:16" ht="39" customHeight="1" x14ac:dyDescent="0.2">
      <c r="A38" s="22"/>
      <c r="B38" s="35"/>
      <c r="C38" s="1132" t="s">
        <v>580</v>
      </c>
      <c r="D38" s="1132"/>
      <c r="E38" s="1133"/>
      <c r="F38" s="36" t="s">
        <v>526</v>
      </c>
      <c r="G38" s="37" t="s">
        <v>526</v>
      </c>
      <c r="H38" s="37">
        <v>0.03</v>
      </c>
      <c r="I38" s="37">
        <v>0.03</v>
      </c>
      <c r="J38" s="38">
        <v>0.11</v>
      </c>
      <c r="K38" s="22"/>
      <c r="L38" s="22"/>
      <c r="M38" s="22"/>
      <c r="N38" s="22"/>
      <c r="O38" s="22"/>
      <c r="P38" s="22"/>
    </row>
    <row r="39" spans="1:16" ht="39" customHeight="1" x14ac:dyDescent="0.2">
      <c r="A39" s="22"/>
      <c r="B39" s="35"/>
      <c r="C39" s="1132" t="s">
        <v>581</v>
      </c>
      <c r="D39" s="1132"/>
      <c r="E39" s="1133"/>
      <c r="F39" s="36">
        <v>0.02</v>
      </c>
      <c r="G39" s="37">
        <v>0.02</v>
      </c>
      <c r="H39" s="37">
        <v>0.02</v>
      </c>
      <c r="I39" s="37">
        <v>0.03</v>
      </c>
      <c r="J39" s="38">
        <v>0.03</v>
      </c>
      <c r="K39" s="22"/>
      <c r="L39" s="22"/>
      <c r="M39" s="22"/>
      <c r="N39" s="22"/>
      <c r="O39" s="22"/>
      <c r="P39" s="22"/>
    </row>
    <row r="40" spans="1:16" ht="39" customHeight="1" x14ac:dyDescent="0.2">
      <c r="A40" s="22"/>
      <c r="B40" s="35"/>
      <c r="C40" s="1132" t="s">
        <v>582</v>
      </c>
      <c r="D40" s="1132"/>
      <c r="E40" s="1133"/>
      <c r="F40" s="36">
        <v>0.03</v>
      </c>
      <c r="G40" s="37">
        <v>0.74</v>
      </c>
      <c r="H40" s="37">
        <v>0.02</v>
      </c>
      <c r="I40" s="37">
        <v>0.2</v>
      </c>
      <c r="J40" s="38">
        <v>0</v>
      </c>
      <c r="K40" s="22"/>
      <c r="L40" s="22"/>
      <c r="M40" s="22"/>
      <c r="N40" s="22"/>
      <c r="O40" s="22"/>
      <c r="P40" s="22"/>
    </row>
    <row r="41" spans="1:16" ht="39" customHeight="1" x14ac:dyDescent="0.2">
      <c r="A41" s="22"/>
      <c r="B41" s="35"/>
      <c r="C41" s="1132" t="s">
        <v>583</v>
      </c>
      <c r="D41" s="1132"/>
      <c r="E41" s="1133"/>
      <c r="F41" s="36">
        <v>0</v>
      </c>
      <c r="G41" s="37">
        <v>0</v>
      </c>
      <c r="H41" s="37">
        <v>0</v>
      </c>
      <c r="I41" s="37">
        <v>0</v>
      </c>
      <c r="J41" s="38">
        <v>0</v>
      </c>
      <c r="K41" s="22"/>
      <c r="L41" s="22"/>
      <c r="M41" s="22"/>
      <c r="N41" s="22"/>
      <c r="O41" s="22"/>
      <c r="P41" s="22"/>
    </row>
    <row r="42" spans="1:16" ht="39" customHeight="1" x14ac:dyDescent="0.2">
      <c r="A42" s="22"/>
      <c r="B42" s="39"/>
      <c r="C42" s="1132" t="s">
        <v>584</v>
      </c>
      <c r="D42" s="1132"/>
      <c r="E42" s="1133"/>
      <c r="F42" s="36" t="s">
        <v>526</v>
      </c>
      <c r="G42" s="37" t="s">
        <v>526</v>
      </c>
      <c r="H42" s="37" t="s">
        <v>526</v>
      </c>
      <c r="I42" s="37" t="s">
        <v>526</v>
      </c>
      <c r="J42" s="38" t="s">
        <v>526</v>
      </c>
      <c r="K42" s="22"/>
      <c r="L42" s="22"/>
      <c r="M42" s="22"/>
      <c r="N42" s="22"/>
      <c r="O42" s="22"/>
      <c r="P42" s="22"/>
    </row>
    <row r="43" spans="1:16" ht="39" customHeight="1" thickBot="1" x14ac:dyDescent="0.25">
      <c r="A43" s="22"/>
      <c r="B43" s="40"/>
      <c r="C43" s="1134" t="s">
        <v>585</v>
      </c>
      <c r="D43" s="1134"/>
      <c r="E43" s="1135"/>
      <c r="F43" s="41" t="s">
        <v>526</v>
      </c>
      <c r="G43" s="42" t="s">
        <v>526</v>
      </c>
      <c r="H43" s="42" t="s">
        <v>526</v>
      </c>
      <c r="I43" s="42" t="s">
        <v>526</v>
      </c>
      <c r="J43" s="43" t="s">
        <v>526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aMV59fvS7yzGPo1K8kJhvPS/ggDYic0v793OigP6IeFXjAqYQ+x1Jq/V/PQjOCSYccKf1eVEyqhob18/lQ6Tg==" saltValue="ZvxLHx606C0BooDRYLLI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G36" zoomScaleSheetLayoutView="55" workbookViewId="0">
      <selection activeCell="F61" sqref="F61"/>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606</v>
      </c>
      <c r="L45" s="58">
        <v>561</v>
      </c>
      <c r="M45" s="58">
        <v>580</v>
      </c>
      <c r="N45" s="58">
        <v>608</v>
      </c>
      <c r="O45" s="59">
        <v>615</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526</v>
      </c>
      <c r="L46" s="62" t="s">
        <v>526</v>
      </c>
      <c r="M46" s="62" t="s">
        <v>526</v>
      </c>
      <c r="N46" s="62" t="s">
        <v>526</v>
      </c>
      <c r="O46" s="63" t="s">
        <v>526</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526</v>
      </c>
      <c r="L47" s="62" t="s">
        <v>526</v>
      </c>
      <c r="M47" s="62" t="s">
        <v>526</v>
      </c>
      <c r="N47" s="62" t="s">
        <v>526</v>
      </c>
      <c r="O47" s="63" t="s">
        <v>526</v>
      </c>
      <c r="P47" s="46"/>
      <c r="Q47" s="46"/>
      <c r="R47" s="46"/>
      <c r="S47" s="46"/>
      <c r="T47" s="46"/>
      <c r="U47" s="46"/>
    </row>
    <row r="48" spans="1:21" ht="30.75" customHeight="1" x14ac:dyDescent="0.2">
      <c r="A48" s="46"/>
      <c r="B48" s="1140"/>
      <c r="C48" s="1141"/>
      <c r="D48" s="60"/>
      <c r="E48" s="1146" t="s">
        <v>15</v>
      </c>
      <c r="F48" s="1146"/>
      <c r="G48" s="1146"/>
      <c r="H48" s="1146"/>
      <c r="I48" s="1146"/>
      <c r="J48" s="1147"/>
      <c r="K48" s="61">
        <v>1</v>
      </c>
      <c r="L48" s="62">
        <v>2</v>
      </c>
      <c r="M48" s="62">
        <v>2</v>
      </c>
      <c r="N48" s="62">
        <v>15</v>
      </c>
      <c r="O48" s="63">
        <v>6</v>
      </c>
      <c r="P48" s="46"/>
      <c r="Q48" s="46"/>
      <c r="R48" s="46"/>
      <c r="S48" s="46"/>
      <c r="T48" s="46"/>
      <c r="U48" s="46"/>
    </row>
    <row r="49" spans="1:21" ht="30.75" customHeight="1" x14ac:dyDescent="0.2">
      <c r="A49" s="46"/>
      <c r="B49" s="1140"/>
      <c r="C49" s="1141"/>
      <c r="D49" s="60"/>
      <c r="E49" s="1146" t="s">
        <v>16</v>
      </c>
      <c r="F49" s="1146"/>
      <c r="G49" s="1146"/>
      <c r="H49" s="1146"/>
      <c r="I49" s="1146"/>
      <c r="J49" s="1147"/>
      <c r="K49" s="61">
        <v>149</v>
      </c>
      <c r="L49" s="62">
        <v>118</v>
      </c>
      <c r="M49" s="62">
        <v>50</v>
      </c>
      <c r="N49" s="62">
        <v>48</v>
      </c>
      <c r="O49" s="63">
        <v>51</v>
      </c>
      <c r="P49" s="46"/>
      <c r="Q49" s="46"/>
      <c r="R49" s="46"/>
      <c r="S49" s="46"/>
      <c r="T49" s="46"/>
      <c r="U49" s="46"/>
    </row>
    <row r="50" spans="1:21" ht="30.75" customHeight="1" x14ac:dyDescent="0.2">
      <c r="A50" s="46"/>
      <c r="B50" s="1140"/>
      <c r="C50" s="1141"/>
      <c r="D50" s="60"/>
      <c r="E50" s="1146" t="s">
        <v>17</v>
      </c>
      <c r="F50" s="1146"/>
      <c r="G50" s="1146"/>
      <c r="H50" s="1146"/>
      <c r="I50" s="1146"/>
      <c r="J50" s="1147"/>
      <c r="K50" s="61">
        <v>3</v>
      </c>
      <c r="L50" s="62">
        <v>2</v>
      </c>
      <c r="M50" s="62">
        <v>0</v>
      </c>
      <c r="N50" s="62" t="s">
        <v>526</v>
      </c>
      <c r="O50" s="63" t="s">
        <v>526</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526</v>
      </c>
      <c r="L51" s="62" t="s">
        <v>526</v>
      </c>
      <c r="M51" s="62" t="s">
        <v>526</v>
      </c>
      <c r="N51" s="62" t="s">
        <v>526</v>
      </c>
      <c r="O51" s="63" t="s">
        <v>526</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416</v>
      </c>
      <c r="L52" s="62">
        <v>379</v>
      </c>
      <c r="M52" s="62">
        <v>361</v>
      </c>
      <c r="N52" s="62">
        <v>366</v>
      </c>
      <c r="O52" s="63">
        <v>352</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343</v>
      </c>
      <c r="L53" s="67">
        <v>304</v>
      </c>
      <c r="M53" s="67">
        <v>271</v>
      </c>
      <c r="N53" s="67">
        <v>305</v>
      </c>
      <c r="O53" s="68">
        <v>320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586</v>
      </c>
      <c r="P56" s="46"/>
      <c r="Q56" s="46"/>
      <c r="R56" s="46"/>
      <c r="S56" s="46"/>
      <c r="T56" s="46"/>
      <c r="U56" s="46"/>
    </row>
    <row r="57" spans="1:21" ht="31.5" customHeight="1" thickBot="1" x14ac:dyDescent="0.25">
      <c r="A57" s="46"/>
      <c r="B57" s="74"/>
      <c r="C57" s="75"/>
      <c r="D57" s="75"/>
      <c r="E57" s="76"/>
      <c r="F57" s="76"/>
      <c r="G57" s="76"/>
      <c r="H57" s="76"/>
      <c r="I57" s="76"/>
      <c r="J57" s="77" t="s">
        <v>2</v>
      </c>
      <c r="K57" s="78" t="s">
        <v>587</v>
      </c>
      <c r="L57" s="79" t="s">
        <v>588</v>
      </c>
      <c r="M57" s="79" t="s">
        <v>589</v>
      </c>
      <c r="N57" s="79" t="s">
        <v>590</v>
      </c>
      <c r="O57" s="80" t="s">
        <v>591</v>
      </c>
      <c r="P57" s="46"/>
      <c r="Q57" s="46"/>
      <c r="R57" s="46"/>
      <c r="S57" s="46"/>
      <c r="T57" s="46"/>
      <c r="U57" s="46"/>
    </row>
    <row r="58" spans="1:21" ht="31.5" customHeight="1" x14ac:dyDescent="0.2">
      <c r="B58" s="1154" t="s">
        <v>26</v>
      </c>
      <c r="C58" s="1155"/>
      <c r="D58" s="1160" t="s">
        <v>27</v>
      </c>
      <c r="E58" s="1161"/>
      <c r="F58" s="1161"/>
      <c r="G58" s="1161"/>
      <c r="H58" s="1161"/>
      <c r="I58" s="1161"/>
      <c r="J58" s="1162"/>
      <c r="K58" s="81" t="s">
        <v>606</v>
      </c>
      <c r="L58" s="82" t="s">
        <v>605</v>
      </c>
      <c r="M58" s="82" t="s">
        <v>605</v>
      </c>
      <c r="N58" s="82" t="s">
        <v>605</v>
      </c>
      <c r="O58" s="83" t="s">
        <v>605</v>
      </c>
    </row>
    <row r="59" spans="1:21" ht="31.5" customHeight="1" x14ac:dyDescent="0.2">
      <c r="B59" s="1156"/>
      <c r="C59" s="1157"/>
      <c r="D59" s="1163" t="s">
        <v>28</v>
      </c>
      <c r="E59" s="1164"/>
      <c r="F59" s="1164"/>
      <c r="G59" s="1164"/>
      <c r="H59" s="1164"/>
      <c r="I59" s="1164"/>
      <c r="J59" s="1165"/>
      <c r="K59" s="84" t="s">
        <v>605</v>
      </c>
      <c r="L59" s="85" t="s">
        <v>605</v>
      </c>
      <c r="M59" s="85" t="s">
        <v>605</v>
      </c>
      <c r="N59" s="85" t="s">
        <v>605</v>
      </c>
      <c r="O59" s="86" t="s">
        <v>605</v>
      </c>
    </row>
    <row r="60" spans="1:21" ht="31.5" customHeight="1" thickBot="1" x14ac:dyDescent="0.25">
      <c r="B60" s="1158"/>
      <c r="C60" s="1159"/>
      <c r="D60" s="1166" t="s">
        <v>29</v>
      </c>
      <c r="E60" s="1167"/>
      <c r="F60" s="1167"/>
      <c r="G60" s="1167"/>
      <c r="H60" s="1167"/>
      <c r="I60" s="1167"/>
      <c r="J60" s="1168"/>
      <c r="K60" s="87" t="s">
        <v>605</v>
      </c>
      <c r="L60" s="88" t="s">
        <v>605</v>
      </c>
      <c r="M60" s="88" t="s">
        <v>605</v>
      </c>
      <c r="N60" s="88" t="s">
        <v>605</v>
      </c>
      <c r="O60" s="89" t="s">
        <v>605</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1zadYynJDYqg0hUkk/TN3ZAX5FP9x5XFDm4QikenJUBfVn+vpDcTR1isGOIyfWDeaFngZcyia+wD8e4TOKjtFA==" saltValue="psJx8DjVYJzII4KY1JxA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G27"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568</v>
      </c>
      <c r="J40" s="101" t="s">
        <v>569</v>
      </c>
      <c r="K40" s="101" t="s">
        <v>570</v>
      </c>
      <c r="L40" s="101" t="s">
        <v>571</v>
      </c>
      <c r="M40" s="102" t="s">
        <v>572</v>
      </c>
    </row>
    <row r="41" spans="2:13" ht="27.75" customHeight="1" x14ac:dyDescent="0.2">
      <c r="B41" s="1169" t="s">
        <v>32</v>
      </c>
      <c r="C41" s="1170"/>
      <c r="D41" s="103"/>
      <c r="E41" s="1175" t="s">
        <v>33</v>
      </c>
      <c r="F41" s="1175"/>
      <c r="G41" s="1175"/>
      <c r="H41" s="1176"/>
      <c r="I41" s="342">
        <v>6120</v>
      </c>
      <c r="J41" s="343">
        <v>5871</v>
      </c>
      <c r="K41" s="343">
        <v>5866</v>
      </c>
      <c r="L41" s="343">
        <v>5964</v>
      </c>
      <c r="M41" s="344">
        <v>5591</v>
      </c>
    </row>
    <row r="42" spans="2:13" ht="27.75" customHeight="1" x14ac:dyDescent="0.2">
      <c r="B42" s="1171"/>
      <c r="C42" s="1172"/>
      <c r="D42" s="104"/>
      <c r="E42" s="1177" t="s">
        <v>34</v>
      </c>
      <c r="F42" s="1177"/>
      <c r="G42" s="1177"/>
      <c r="H42" s="1178"/>
      <c r="I42" s="345">
        <v>2</v>
      </c>
      <c r="J42" s="346">
        <v>2</v>
      </c>
      <c r="K42" s="346" t="s">
        <v>526</v>
      </c>
      <c r="L42" s="346" t="s">
        <v>526</v>
      </c>
      <c r="M42" s="347" t="s">
        <v>526</v>
      </c>
    </row>
    <row r="43" spans="2:13" ht="27.75" customHeight="1" x14ac:dyDescent="0.2">
      <c r="B43" s="1171"/>
      <c r="C43" s="1172"/>
      <c r="D43" s="104"/>
      <c r="E43" s="1177" t="s">
        <v>35</v>
      </c>
      <c r="F43" s="1177"/>
      <c r="G43" s="1177"/>
      <c r="H43" s="1178"/>
      <c r="I43" s="345">
        <v>23</v>
      </c>
      <c r="J43" s="346" t="s">
        <v>526</v>
      </c>
      <c r="K43" s="346">
        <v>13</v>
      </c>
      <c r="L43" s="346">
        <v>54</v>
      </c>
      <c r="M43" s="347">
        <v>65</v>
      </c>
    </row>
    <row r="44" spans="2:13" ht="27.75" customHeight="1" x14ac:dyDescent="0.2">
      <c r="B44" s="1171"/>
      <c r="C44" s="1172"/>
      <c r="D44" s="104"/>
      <c r="E44" s="1177" t="s">
        <v>36</v>
      </c>
      <c r="F44" s="1177"/>
      <c r="G44" s="1177"/>
      <c r="H44" s="1178"/>
      <c r="I44" s="345">
        <v>443</v>
      </c>
      <c r="J44" s="346">
        <v>369</v>
      </c>
      <c r="K44" s="346">
        <v>318</v>
      </c>
      <c r="L44" s="346">
        <v>275</v>
      </c>
      <c r="M44" s="347">
        <v>216</v>
      </c>
    </row>
    <row r="45" spans="2:13" ht="27.75" customHeight="1" x14ac:dyDescent="0.2">
      <c r="B45" s="1171"/>
      <c r="C45" s="1172"/>
      <c r="D45" s="104"/>
      <c r="E45" s="1177" t="s">
        <v>37</v>
      </c>
      <c r="F45" s="1177"/>
      <c r="G45" s="1177"/>
      <c r="H45" s="1178"/>
      <c r="I45" s="345">
        <v>1237</v>
      </c>
      <c r="J45" s="346">
        <v>1241</v>
      </c>
      <c r="K45" s="346">
        <v>1233</v>
      </c>
      <c r="L45" s="346">
        <v>1249</v>
      </c>
      <c r="M45" s="347">
        <v>1328</v>
      </c>
    </row>
    <row r="46" spans="2:13" ht="27.75" customHeight="1" x14ac:dyDescent="0.2">
      <c r="B46" s="1171"/>
      <c r="C46" s="1172"/>
      <c r="D46" s="105"/>
      <c r="E46" s="1177" t="s">
        <v>38</v>
      </c>
      <c r="F46" s="1177"/>
      <c r="G46" s="1177"/>
      <c r="H46" s="1178"/>
      <c r="I46" s="345">
        <v>7</v>
      </c>
      <c r="J46" s="346">
        <v>9</v>
      </c>
      <c r="K46" s="346" t="s">
        <v>526</v>
      </c>
      <c r="L46" s="346" t="s">
        <v>526</v>
      </c>
      <c r="M46" s="347" t="s">
        <v>526</v>
      </c>
    </row>
    <row r="47" spans="2:13" ht="27.75" customHeight="1" x14ac:dyDescent="0.2">
      <c r="B47" s="1171"/>
      <c r="C47" s="1172"/>
      <c r="D47" s="106"/>
      <c r="E47" s="1179" t="s">
        <v>39</v>
      </c>
      <c r="F47" s="1180"/>
      <c r="G47" s="1180"/>
      <c r="H47" s="1181"/>
      <c r="I47" s="345" t="s">
        <v>526</v>
      </c>
      <c r="J47" s="346" t="s">
        <v>526</v>
      </c>
      <c r="K47" s="346" t="s">
        <v>526</v>
      </c>
      <c r="L47" s="346" t="s">
        <v>526</v>
      </c>
      <c r="M47" s="347" t="s">
        <v>526</v>
      </c>
    </row>
    <row r="48" spans="2:13" ht="27.75" customHeight="1" x14ac:dyDescent="0.2">
      <c r="B48" s="1171"/>
      <c r="C48" s="1172"/>
      <c r="D48" s="104"/>
      <c r="E48" s="1177" t="s">
        <v>40</v>
      </c>
      <c r="F48" s="1177"/>
      <c r="G48" s="1177"/>
      <c r="H48" s="1178"/>
      <c r="I48" s="345" t="s">
        <v>526</v>
      </c>
      <c r="J48" s="346" t="s">
        <v>526</v>
      </c>
      <c r="K48" s="346" t="s">
        <v>526</v>
      </c>
      <c r="L48" s="346" t="s">
        <v>526</v>
      </c>
      <c r="M48" s="347" t="s">
        <v>526</v>
      </c>
    </row>
    <row r="49" spans="2:13" ht="27.75" customHeight="1" x14ac:dyDescent="0.2">
      <c r="B49" s="1173"/>
      <c r="C49" s="1174"/>
      <c r="D49" s="104"/>
      <c r="E49" s="1177" t="s">
        <v>41</v>
      </c>
      <c r="F49" s="1177"/>
      <c r="G49" s="1177"/>
      <c r="H49" s="1178"/>
      <c r="I49" s="345" t="s">
        <v>526</v>
      </c>
      <c r="J49" s="346" t="s">
        <v>526</v>
      </c>
      <c r="K49" s="346" t="s">
        <v>526</v>
      </c>
      <c r="L49" s="346" t="s">
        <v>526</v>
      </c>
      <c r="M49" s="347" t="s">
        <v>526</v>
      </c>
    </row>
    <row r="50" spans="2:13" ht="27.75" customHeight="1" x14ac:dyDescent="0.2">
      <c r="B50" s="1182" t="s">
        <v>42</v>
      </c>
      <c r="C50" s="1183"/>
      <c r="D50" s="107"/>
      <c r="E50" s="1177" t="s">
        <v>43</v>
      </c>
      <c r="F50" s="1177"/>
      <c r="G50" s="1177"/>
      <c r="H50" s="1178"/>
      <c r="I50" s="345">
        <v>2827</v>
      </c>
      <c r="J50" s="346">
        <v>2941</v>
      </c>
      <c r="K50" s="346">
        <v>3054</v>
      </c>
      <c r="L50" s="346">
        <v>3811</v>
      </c>
      <c r="M50" s="347">
        <v>3746</v>
      </c>
    </row>
    <row r="51" spans="2:13" ht="27.75" customHeight="1" x14ac:dyDescent="0.2">
      <c r="B51" s="1171"/>
      <c r="C51" s="1172"/>
      <c r="D51" s="104"/>
      <c r="E51" s="1177" t="s">
        <v>44</v>
      </c>
      <c r="F51" s="1177"/>
      <c r="G51" s="1177"/>
      <c r="H51" s="1178"/>
      <c r="I51" s="345">
        <v>213</v>
      </c>
      <c r="J51" s="346">
        <v>227</v>
      </c>
      <c r="K51" s="346">
        <v>228</v>
      </c>
      <c r="L51" s="346">
        <v>250</v>
      </c>
      <c r="M51" s="347">
        <v>228</v>
      </c>
    </row>
    <row r="52" spans="2:13" ht="27.75" customHeight="1" x14ac:dyDescent="0.2">
      <c r="B52" s="1173"/>
      <c r="C52" s="1174"/>
      <c r="D52" s="104"/>
      <c r="E52" s="1177" t="s">
        <v>45</v>
      </c>
      <c r="F52" s="1177"/>
      <c r="G52" s="1177"/>
      <c r="H52" s="1178"/>
      <c r="I52" s="345">
        <v>3834</v>
      </c>
      <c r="J52" s="346">
        <v>3673</v>
      </c>
      <c r="K52" s="346">
        <v>3889</v>
      </c>
      <c r="L52" s="346">
        <v>3758</v>
      </c>
      <c r="M52" s="347">
        <v>3534</v>
      </c>
    </row>
    <row r="53" spans="2:13" ht="27.75" customHeight="1" thickBot="1" x14ac:dyDescent="0.25">
      <c r="B53" s="1184" t="s">
        <v>46</v>
      </c>
      <c r="C53" s="1185"/>
      <c r="D53" s="108"/>
      <c r="E53" s="1186" t="s">
        <v>47</v>
      </c>
      <c r="F53" s="1186"/>
      <c r="G53" s="1186"/>
      <c r="H53" s="1187"/>
      <c r="I53" s="348">
        <v>957</v>
      </c>
      <c r="J53" s="349">
        <v>652</v>
      </c>
      <c r="K53" s="349">
        <v>259</v>
      </c>
      <c r="L53" s="349">
        <v>-277</v>
      </c>
      <c r="M53" s="350">
        <v>-307</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T0ViZRn3E/F+/Y1noY8LNt2n46WR+RPbVepBqEVexu9htCVBm6Uf/CC7vh+RziZq9zyZNq0GXB+sCJUrKIIZ9A==" saltValue="O4PogLA23dceP465iyZB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5771-5652-461D-8054-630C4F82131F}">
  <sheetPr>
    <pageSetUpPr fitToPage="1"/>
  </sheetPr>
  <dimension ref="B1:W64"/>
  <sheetViews>
    <sheetView showGridLines="0" topLeftCell="F34" zoomScale="70" zoomScaleNormal="70" zoomScaleSheetLayoutView="100" workbookViewId="0">
      <selection activeCell="C61" sqref="C61:E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570</v>
      </c>
      <c r="G54" s="117" t="s">
        <v>571</v>
      </c>
      <c r="H54" s="118" t="s">
        <v>572</v>
      </c>
    </row>
    <row r="55" spans="2:8" ht="52.5" customHeight="1" x14ac:dyDescent="0.2">
      <c r="B55" s="119"/>
      <c r="C55" s="1196" t="s">
        <v>50</v>
      </c>
      <c r="D55" s="1196"/>
      <c r="E55" s="1197"/>
      <c r="F55" s="120">
        <v>631</v>
      </c>
      <c r="G55" s="120">
        <v>678</v>
      </c>
      <c r="H55" s="121">
        <v>876</v>
      </c>
    </row>
    <row r="56" spans="2:8" ht="52.5" customHeight="1" x14ac:dyDescent="0.2">
      <c r="B56" s="122"/>
      <c r="C56" s="1198" t="s">
        <v>51</v>
      </c>
      <c r="D56" s="1198"/>
      <c r="E56" s="1199"/>
      <c r="F56" s="123">
        <v>78</v>
      </c>
      <c r="G56" s="123">
        <v>140</v>
      </c>
      <c r="H56" s="124">
        <v>140</v>
      </c>
    </row>
    <row r="57" spans="2:8" ht="53.25" customHeight="1" x14ac:dyDescent="0.2">
      <c r="B57" s="122"/>
      <c r="C57" s="1200" t="s">
        <v>52</v>
      </c>
      <c r="D57" s="1200"/>
      <c r="E57" s="1201"/>
      <c r="F57" s="125">
        <v>2489</v>
      </c>
      <c r="G57" s="125">
        <v>3063</v>
      </c>
      <c r="H57" s="126">
        <v>2734</v>
      </c>
    </row>
    <row r="58" spans="2:8" ht="45.75" customHeight="1" x14ac:dyDescent="0.2">
      <c r="B58" s="127"/>
      <c r="C58" s="1188" t="s">
        <v>607</v>
      </c>
      <c r="D58" s="1189"/>
      <c r="E58" s="1190"/>
      <c r="F58" s="128">
        <v>1211</v>
      </c>
      <c r="G58" s="128">
        <v>1509</v>
      </c>
      <c r="H58" s="129">
        <v>1322</v>
      </c>
    </row>
    <row r="59" spans="2:8" ht="45.75" customHeight="1" x14ac:dyDescent="0.2">
      <c r="B59" s="127"/>
      <c r="C59" s="1188" t="s">
        <v>610</v>
      </c>
      <c r="D59" s="1189"/>
      <c r="E59" s="1190"/>
      <c r="F59" s="128">
        <v>400</v>
      </c>
      <c r="G59" s="128">
        <v>650</v>
      </c>
      <c r="H59" s="129">
        <v>650</v>
      </c>
    </row>
    <row r="60" spans="2:8" ht="45.75" customHeight="1" x14ac:dyDescent="0.2">
      <c r="B60" s="127"/>
      <c r="C60" s="1188" t="s">
        <v>608</v>
      </c>
      <c r="D60" s="1189"/>
      <c r="E60" s="1190"/>
      <c r="F60" s="128">
        <v>292</v>
      </c>
      <c r="G60" s="128">
        <v>289</v>
      </c>
      <c r="H60" s="129">
        <v>272</v>
      </c>
    </row>
    <row r="61" spans="2:8" ht="45.75" customHeight="1" x14ac:dyDescent="0.2">
      <c r="B61" s="127"/>
      <c r="C61" s="1188" t="s">
        <v>609</v>
      </c>
      <c r="D61" s="1189"/>
      <c r="E61" s="1190"/>
      <c r="F61" s="128">
        <v>165</v>
      </c>
      <c r="G61" s="128">
        <v>142</v>
      </c>
      <c r="H61" s="129">
        <v>138</v>
      </c>
    </row>
    <row r="62" spans="2:8" ht="45.75" customHeight="1" thickBot="1" x14ac:dyDescent="0.25">
      <c r="B62" s="130"/>
      <c r="C62" s="1191" t="s">
        <v>611</v>
      </c>
      <c r="D62" s="1192"/>
      <c r="E62" s="1193"/>
      <c r="F62" s="131">
        <v>89</v>
      </c>
      <c r="G62" s="131">
        <v>116</v>
      </c>
      <c r="H62" s="132">
        <v>112</v>
      </c>
    </row>
    <row r="63" spans="2:8" ht="52.5" customHeight="1" thickBot="1" x14ac:dyDescent="0.25">
      <c r="B63" s="133"/>
      <c r="C63" s="1194" t="s">
        <v>53</v>
      </c>
      <c r="D63" s="1194"/>
      <c r="E63" s="1195"/>
      <c r="F63" s="134">
        <v>3198</v>
      </c>
      <c r="G63" s="134">
        <v>3881</v>
      </c>
      <c r="H63" s="135">
        <v>3750</v>
      </c>
    </row>
    <row r="64" spans="2:8" ht="13.2" x14ac:dyDescent="0.2"/>
  </sheetData>
  <sheetProtection algorithmName="SHA-512" hashValue="l2koLdE/ZYveLXuKoqnieHVE9pn2voX46q6s5mZ2AjOAD2WrBYq7ZCIhquZH3deLn0Cq06t4WmOonFF0hJrlxw==" saltValue="GyruleNsG6GOd0FYS187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D24C8-DB26-456C-B2EB-9F225DA1576F}">
  <sheetPr>
    <pageSetUpPr fitToPage="1"/>
  </sheetPr>
  <dimension ref="A1:DE85"/>
  <sheetViews>
    <sheetView showGridLines="0" topLeftCell="K53" zoomScaleNormal="100" zoomScaleSheetLayoutView="55" workbookViewId="0">
      <selection activeCell="BX51" sqref="BX51:CE52"/>
    </sheetView>
  </sheetViews>
  <sheetFormatPr defaultColWidth="0" defaultRowHeight="13.5" customHeight="1" zeroHeight="1" x14ac:dyDescent="0.2"/>
  <cols>
    <col min="1" max="1" width="6.33203125" style="255" customWidth="1"/>
    <col min="2" max="107" width="2.332031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613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614</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615</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616</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568</v>
      </c>
      <c r="BQ50" s="1226"/>
      <c r="BR50" s="1226"/>
      <c r="BS50" s="1226"/>
      <c r="BT50" s="1226"/>
      <c r="BU50" s="1226"/>
      <c r="BV50" s="1226"/>
      <c r="BW50" s="1226"/>
      <c r="BX50" s="1226" t="s">
        <v>569</v>
      </c>
      <c r="BY50" s="1226"/>
      <c r="BZ50" s="1226"/>
      <c r="CA50" s="1226"/>
      <c r="CB50" s="1226"/>
      <c r="CC50" s="1226"/>
      <c r="CD50" s="1226"/>
      <c r="CE50" s="1226"/>
      <c r="CF50" s="1226" t="s">
        <v>570</v>
      </c>
      <c r="CG50" s="1226"/>
      <c r="CH50" s="1226"/>
      <c r="CI50" s="1226"/>
      <c r="CJ50" s="1226"/>
      <c r="CK50" s="1226"/>
      <c r="CL50" s="1226"/>
      <c r="CM50" s="1226"/>
      <c r="CN50" s="1226" t="s">
        <v>571</v>
      </c>
      <c r="CO50" s="1226"/>
      <c r="CP50" s="1226"/>
      <c r="CQ50" s="1226"/>
      <c r="CR50" s="1226"/>
      <c r="CS50" s="1226"/>
      <c r="CT50" s="1226"/>
      <c r="CU50" s="1226"/>
      <c r="CV50" s="1226" t="s">
        <v>572</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617</v>
      </c>
      <c r="AO51" s="1230"/>
      <c r="AP51" s="1230"/>
      <c r="AQ51" s="1230"/>
      <c r="AR51" s="1230"/>
      <c r="AS51" s="1230"/>
      <c r="AT51" s="1230"/>
      <c r="AU51" s="1230"/>
      <c r="AV51" s="1230"/>
      <c r="AW51" s="1230"/>
      <c r="AX51" s="1230"/>
      <c r="AY51" s="1230"/>
      <c r="AZ51" s="1230"/>
      <c r="BA51" s="1230"/>
      <c r="BB51" s="1230" t="s">
        <v>618</v>
      </c>
      <c r="BC51" s="1230"/>
      <c r="BD51" s="1230"/>
      <c r="BE51" s="1230"/>
      <c r="BF51" s="1230"/>
      <c r="BG51" s="1230"/>
      <c r="BH51" s="1230"/>
      <c r="BI51" s="1230"/>
      <c r="BJ51" s="1230"/>
      <c r="BK51" s="1230"/>
      <c r="BL51" s="1230"/>
      <c r="BM51" s="1230"/>
      <c r="BN51" s="1230"/>
      <c r="BO51" s="1230"/>
      <c r="BP51" s="1231">
        <v>26.8</v>
      </c>
      <c r="BQ51" s="1231"/>
      <c r="BR51" s="1231"/>
      <c r="BS51" s="1231"/>
      <c r="BT51" s="1231"/>
      <c r="BU51" s="1231"/>
      <c r="BV51" s="1231"/>
      <c r="BW51" s="1231"/>
      <c r="BX51" s="1231">
        <v>18.100000000000001</v>
      </c>
      <c r="BY51" s="1231"/>
      <c r="BZ51" s="1231"/>
      <c r="CA51" s="1231"/>
      <c r="CB51" s="1231"/>
      <c r="CC51" s="1231"/>
      <c r="CD51" s="1231"/>
      <c r="CE51" s="1231"/>
      <c r="CF51" s="1231">
        <v>6.9</v>
      </c>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619</v>
      </c>
      <c r="BC53" s="1230"/>
      <c r="BD53" s="1230"/>
      <c r="BE53" s="1230"/>
      <c r="BF53" s="1230"/>
      <c r="BG53" s="1230"/>
      <c r="BH53" s="1230"/>
      <c r="BI53" s="1230"/>
      <c r="BJ53" s="1230"/>
      <c r="BK53" s="1230"/>
      <c r="BL53" s="1230"/>
      <c r="BM53" s="1230"/>
      <c r="BN53" s="1230"/>
      <c r="BO53" s="1230"/>
      <c r="BP53" s="1231">
        <v>50.6</v>
      </c>
      <c r="BQ53" s="1231"/>
      <c r="BR53" s="1231"/>
      <c r="BS53" s="1231"/>
      <c r="BT53" s="1231"/>
      <c r="BU53" s="1231"/>
      <c r="BV53" s="1231"/>
      <c r="BW53" s="1231"/>
      <c r="BX53" s="1231">
        <v>51.9</v>
      </c>
      <c r="BY53" s="1231"/>
      <c r="BZ53" s="1231"/>
      <c r="CA53" s="1231"/>
      <c r="CB53" s="1231"/>
      <c r="CC53" s="1231"/>
      <c r="CD53" s="1231"/>
      <c r="CE53" s="1231"/>
      <c r="CF53" s="1231">
        <v>52.3</v>
      </c>
      <c r="CG53" s="1231"/>
      <c r="CH53" s="1231"/>
      <c r="CI53" s="1231"/>
      <c r="CJ53" s="1231"/>
      <c r="CK53" s="1231"/>
      <c r="CL53" s="1231"/>
      <c r="CM53" s="1231"/>
      <c r="CN53" s="1231">
        <v>53.2</v>
      </c>
      <c r="CO53" s="1231"/>
      <c r="CP53" s="1231"/>
      <c r="CQ53" s="1231"/>
      <c r="CR53" s="1231"/>
      <c r="CS53" s="1231"/>
      <c r="CT53" s="1231"/>
      <c r="CU53" s="1231"/>
      <c r="CV53" s="1231">
        <v>52.7</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620</v>
      </c>
      <c r="AO55" s="1226"/>
      <c r="AP55" s="1226"/>
      <c r="AQ55" s="1226"/>
      <c r="AR55" s="1226"/>
      <c r="AS55" s="1226"/>
      <c r="AT55" s="1226"/>
      <c r="AU55" s="1226"/>
      <c r="AV55" s="1226"/>
      <c r="AW55" s="1226"/>
      <c r="AX55" s="1226"/>
      <c r="AY55" s="1226"/>
      <c r="AZ55" s="1226"/>
      <c r="BA55" s="1226"/>
      <c r="BB55" s="1230" t="s">
        <v>618</v>
      </c>
      <c r="BC55" s="1230"/>
      <c r="BD55" s="1230"/>
      <c r="BE55" s="1230"/>
      <c r="BF55" s="1230"/>
      <c r="BG55" s="1230"/>
      <c r="BH55" s="1230"/>
      <c r="BI55" s="1230"/>
      <c r="BJ55" s="1230"/>
      <c r="BK55" s="1230"/>
      <c r="BL55" s="1230"/>
      <c r="BM55" s="1230"/>
      <c r="BN55" s="1230"/>
      <c r="BO55" s="1230"/>
      <c r="BP55" s="1231">
        <v>20.5</v>
      </c>
      <c r="BQ55" s="1231"/>
      <c r="BR55" s="1231"/>
      <c r="BS55" s="1231"/>
      <c r="BT55" s="1231"/>
      <c r="BU55" s="1231"/>
      <c r="BV55" s="1231"/>
      <c r="BW55" s="1231"/>
      <c r="BX55" s="1231">
        <v>21.4</v>
      </c>
      <c r="BY55" s="1231"/>
      <c r="BZ55" s="1231"/>
      <c r="CA55" s="1231"/>
      <c r="CB55" s="1231"/>
      <c r="CC55" s="1231"/>
      <c r="CD55" s="1231"/>
      <c r="CE55" s="1231"/>
      <c r="CF55" s="1231">
        <v>12.8</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619</v>
      </c>
      <c r="BC57" s="1230"/>
      <c r="BD57" s="1230"/>
      <c r="BE57" s="1230"/>
      <c r="BF57" s="1230"/>
      <c r="BG57" s="1230"/>
      <c r="BH57" s="1230"/>
      <c r="BI57" s="1230"/>
      <c r="BJ57" s="1230"/>
      <c r="BK57" s="1230"/>
      <c r="BL57" s="1230"/>
      <c r="BM57" s="1230"/>
      <c r="BN57" s="1230"/>
      <c r="BO57" s="1230"/>
      <c r="BP57" s="1231">
        <v>60.3</v>
      </c>
      <c r="BQ57" s="1231"/>
      <c r="BR57" s="1231"/>
      <c r="BS57" s="1231"/>
      <c r="BT57" s="1231"/>
      <c r="BU57" s="1231"/>
      <c r="BV57" s="1231"/>
      <c r="BW57" s="1231"/>
      <c r="BX57" s="1231">
        <v>60.5</v>
      </c>
      <c r="BY57" s="1231"/>
      <c r="BZ57" s="1231"/>
      <c r="CA57" s="1231"/>
      <c r="CB57" s="1231"/>
      <c r="CC57" s="1231"/>
      <c r="CD57" s="1231"/>
      <c r="CE57" s="1231"/>
      <c r="CF57" s="1231">
        <v>61.2</v>
      </c>
      <c r="CG57" s="1231"/>
      <c r="CH57" s="1231"/>
      <c r="CI57" s="1231"/>
      <c r="CJ57" s="1231"/>
      <c r="CK57" s="1231"/>
      <c r="CL57" s="1231"/>
      <c r="CM57" s="1231"/>
      <c r="CN57" s="1231">
        <v>63.1</v>
      </c>
      <c r="CO57" s="1231"/>
      <c r="CP57" s="1231"/>
      <c r="CQ57" s="1231"/>
      <c r="CR57" s="1231"/>
      <c r="CS57" s="1231"/>
      <c r="CT57" s="1231"/>
      <c r="CU57" s="1231"/>
      <c r="CV57" s="1231">
        <v>63.5</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621</v>
      </c>
    </row>
    <row r="64" spans="1:109" ht="13.2" x14ac:dyDescent="0.2">
      <c r="B64" s="259"/>
      <c r="G64" s="1208"/>
      <c r="I64" s="1240"/>
      <c r="J64" s="1240"/>
      <c r="K64" s="1240"/>
      <c r="L64" s="1240"/>
      <c r="M64" s="1240"/>
      <c r="N64" s="1241"/>
      <c r="AM64" s="1208"/>
      <c r="AN64" s="1208" t="s">
        <v>614</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622</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616</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568</v>
      </c>
      <c r="BQ72" s="1226"/>
      <c r="BR72" s="1226"/>
      <c r="BS72" s="1226"/>
      <c r="BT72" s="1226"/>
      <c r="BU72" s="1226"/>
      <c r="BV72" s="1226"/>
      <c r="BW72" s="1226"/>
      <c r="BX72" s="1226" t="s">
        <v>569</v>
      </c>
      <c r="BY72" s="1226"/>
      <c r="BZ72" s="1226"/>
      <c r="CA72" s="1226"/>
      <c r="CB72" s="1226"/>
      <c r="CC72" s="1226"/>
      <c r="CD72" s="1226"/>
      <c r="CE72" s="1226"/>
      <c r="CF72" s="1226" t="s">
        <v>570</v>
      </c>
      <c r="CG72" s="1226"/>
      <c r="CH72" s="1226"/>
      <c r="CI72" s="1226"/>
      <c r="CJ72" s="1226"/>
      <c r="CK72" s="1226"/>
      <c r="CL72" s="1226"/>
      <c r="CM72" s="1226"/>
      <c r="CN72" s="1226" t="s">
        <v>571</v>
      </c>
      <c r="CO72" s="1226"/>
      <c r="CP72" s="1226"/>
      <c r="CQ72" s="1226"/>
      <c r="CR72" s="1226"/>
      <c r="CS72" s="1226"/>
      <c r="CT72" s="1226"/>
      <c r="CU72" s="1226"/>
      <c r="CV72" s="1226" t="s">
        <v>572</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617</v>
      </c>
      <c r="AO73" s="1230"/>
      <c r="AP73" s="1230"/>
      <c r="AQ73" s="1230"/>
      <c r="AR73" s="1230"/>
      <c r="AS73" s="1230"/>
      <c r="AT73" s="1230"/>
      <c r="AU73" s="1230"/>
      <c r="AV73" s="1230"/>
      <c r="AW73" s="1230"/>
      <c r="AX73" s="1230"/>
      <c r="AY73" s="1230"/>
      <c r="AZ73" s="1230"/>
      <c r="BA73" s="1230"/>
      <c r="BB73" s="1230" t="s">
        <v>618</v>
      </c>
      <c r="BC73" s="1230"/>
      <c r="BD73" s="1230"/>
      <c r="BE73" s="1230"/>
      <c r="BF73" s="1230"/>
      <c r="BG73" s="1230"/>
      <c r="BH73" s="1230"/>
      <c r="BI73" s="1230"/>
      <c r="BJ73" s="1230"/>
      <c r="BK73" s="1230"/>
      <c r="BL73" s="1230"/>
      <c r="BM73" s="1230"/>
      <c r="BN73" s="1230"/>
      <c r="BO73" s="1230"/>
      <c r="BP73" s="1231">
        <v>26.8</v>
      </c>
      <c r="BQ73" s="1231"/>
      <c r="BR73" s="1231"/>
      <c r="BS73" s="1231"/>
      <c r="BT73" s="1231"/>
      <c r="BU73" s="1231"/>
      <c r="BV73" s="1231"/>
      <c r="BW73" s="1231"/>
      <c r="BX73" s="1231">
        <v>18.100000000000001</v>
      </c>
      <c r="BY73" s="1231"/>
      <c r="BZ73" s="1231"/>
      <c r="CA73" s="1231"/>
      <c r="CB73" s="1231"/>
      <c r="CC73" s="1231"/>
      <c r="CD73" s="1231"/>
      <c r="CE73" s="1231"/>
      <c r="CF73" s="1231">
        <v>6.9</v>
      </c>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623</v>
      </c>
      <c r="BC75" s="1230"/>
      <c r="BD75" s="1230"/>
      <c r="BE75" s="1230"/>
      <c r="BF75" s="1230"/>
      <c r="BG75" s="1230"/>
      <c r="BH75" s="1230"/>
      <c r="BI75" s="1230"/>
      <c r="BJ75" s="1230"/>
      <c r="BK75" s="1230"/>
      <c r="BL75" s="1230"/>
      <c r="BM75" s="1230"/>
      <c r="BN75" s="1230"/>
      <c r="BO75" s="1230"/>
      <c r="BP75" s="1231">
        <v>9.4</v>
      </c>
      <c r="BQ75" s="1231"/>
      <c r="BR75" s="1231"/>
      <c r="BS75" s="1231"/>
      <c r="BT75" s="1231"/>
      <c r="BU75" s="1231"/>
      <c r="BV75" s="1231"/>
      <c r="BW75" s="1231"/>
      <c r="BX75" s="1231">
        <v>8.9</v>
      </c>
      <c r="BY75" s="1231"/>
      <c r="BZ75" s="1231"/>
      <c r="CA75" s="1231"/>
      <c r="CB75" s="1231"/>
      <c r="CC75" s="1231"/>
      <c r="CD75" s="1231"/>
      <c r="CE75" s="1231"/>
      <c r="CF75" s="1231">
        <v>8.4</v>
      </c>
      <c r="CG75" s="1231"/>
      <c r="CH75" s="1231"/>
      <c r="CI75" s="1231"/>
      <c r="CJ75" s="1231"/>
      <c r="CK75" s="1231"/>
      <c r="CL75" s="1231"/>
      <c r="CM75" s="1231"/>
      <c r="CN75" s="1231">
        <v>7.7</v>
      </c>
      <c r="CO75" s="1231"/>
      <c r="CP75" s="1231"/>
      <c r="CQ75" s="1231"/>
      <c r="CR75" s="1231"/>
      <c r="CS75" s="1231"/>
      <c r="CT75" s="1231"/>
      <c r="CU75" s="1231"/>
      <c r="CV75" s="1231">
        <v>7.6</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620</v>
      </c>
      <c r="AO77" s="1226"/>
      <c r="AP77" s="1226"/>
      <c r="AQ77" s="1226"/>
      <c r="AR77" s="1226"/>
      <c r="AS77" s="1226"/>
      <c r="AT77" s="1226"/>
      <c r="AU77" s="1226"/>
      <c r="AV77" s="1226"/>
      <c r="AW77" s="1226"/>
      <c r="AX77" s="1226"/>
      <c r="AY77" s="1226"/>
      <c r="AZ77" s="1226"/>
      <c r="BA77" s="1226"/>
      <c r="BB77" s="1230" t="s">
        <v>618</v>
      </c>
      <c r="BC77" s="1230"/>
      <c r="BD77" s="1230"/>
      <c r="BE77" s="1230"/>
      <c r="BF77" s="1230"/>
      <c r="BG77" s="1230"/>
      <c r="BH77" s="1230"/>
      <c r="BI77" s="1230"/>
      <c r="BJ77" s="1230"/>
      <c r="BK77" s="1230"/>
      <c r="BL77" s="1230"/>
      <c r="BM77" s="1230"/>
      <c r="BN77" s="1230"/>
      <c r="BO77" s="1230"/>
      <c r="BP77" s="1231">
        <v>20.5</v>
      </c>
      <c r="BQ77" s="1231"/>
      <c r="BR77" s="1231"/>
      <c r="BS77" s="1231"/>
      <c r="BT77" s="1231"/>
      <c r="BU77" s="1231"/>
      <c r="BV77" s="1231"/>
      <c r="BW77" s="1231"/>
      <c r="BX77" s="1231">
        <v>21.4</v>
      </c>
      <c r="BY77" s="1231"/>
      <c r="BZ77" s="1231"/>
      <c r="CA77" s="1231"/>
      <c r="CB77" s="1231"/>
      <c r="CC77" s="1231"/>
      <c r="CD77" s="1231"/>
      <c r="CE77" s="1231"/>
      <c r="CF77" s="1231">
        <v>12.8</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623</v>
      </c>
      <c r="BC79" s="1230"/>
      <c r="BD79" s="1230"/>
      <c r="BE79" s="1230"/>
      <c r="BF79" s="1230"/>
      <c r="BG79" s="1230"/>
      <c r="BH79" s="1230"/>
      <c r="BI79" s="1230"/>
      <c r="BJ79" s="1230"/>
      <c r="BK79" s="1230"/>
      <c r="BL79" s="1230"/>
      <c r="BM79" s="1230"/>
      <c r="BN79" s="1230"/>
      <c r="BO79" s="1230"/>
      <c r="BP79" s="1231">
        <v>7.9</v>
      </c>
      <c r="BQ79" s="1231"/>
      <c r="BR79" s="1231"/>
      <c r="BS79" s="1231"/>
      <c r="BT79" s="1231"/>
      <c r="BU79" s="1231"/>
      <c r="BV79" s="1231"/>
      <c r="BW79" s="1231"/>
      <c r="BX79" s="1231">
        <v>7.7</v>
      </c>
      <c r="BY79" s="1231"/>
      <c r="BZ79" s="1231"/>
      <c r="CA79" s="1231"/>
      <c r="CB79" s="1231"/>
      <c r="CC79" s="1231"/>
      <c r="CD79" s="1231"/>
      <c r="CE79" s="1231"/>
      <c r="CF79" s="1231">
        <v>7.3</v>
      </c>
      <c r="CG79" s="1231"/>
      <c r="CH79" s="1231"/>
      <c r="CI79" s="1231"/>
      <c r="CJ79" s="1231"/>
      <c r="CK79" s="1231"/>
      <c r="CL79" s="1231"/>
      <c r="CM79" s="1231"/>
      <c r="CN79" s="1231">
        <v>7.2</v>
      </c>
      <c r="CO79" s="1231"/>
      <c r="CP79" s="1231"/>
      <c r="CQ79" s="1231"/>
      <c r="CR79" s="1231"/>
      <c r="CS79" s="1231"/>
      <c r="CT79" s="1231"/>
      <c r="CU79" s="1231"/>
      <c r="CV79" s="1231">
        <v>7.2</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jgw101W0YAeOf+Yeu4chihFfFCD11uwlX1csVdsik86+27kBZT9GLo4vzdMhSe0e6GzHzdoC8+R4cLDUgj55Ow==" saltValue="u/NBtwAae8KU37zN6rcKc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EB2A6-A927-401B-997D-D77E4946230E}">
  <sheetPr>
    <pageSetUpPr fitToPage="1"/>
  </sheetPr>
  <dimension ref="A1:DR125"/>
  <sheetViews>
    <sheetView showGridLines="0" topLeftCell="D94" zoomScaleNormal="100" zoomScaleSheetLayoutView="70" workbookViewId="0">
      <selection activeCell="AN50" sqref="AN50:BO50"/>
    </sheetView>
  </sheetViews>
  <sheetFormatPr defaultColWidth="0" defaultRowHeight="13.5" customHeight="1" zeroHeight="1" x14ac:dyDescent="0.2"/>
  <cols>
    <col min="1" max="34" width="2.33203125" style="254" customWidth="1"/>
    <col min="35" max="122" width="2.33203125" style="253" customWidth="1"/>
    <col min="123" max="16384" width="2.3320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515</v>
      </c>
    </row>
  </sheetData>
  <sheetProtection algorithmName="SHA-512" hashValue="64HSoCNRM66FuYsjMFG+ie6JYx6z+quPSqtivh4KQzWCzU8MUYTRbcm1iF5Ck1wbo6AtZrzseZCMzFyW/adPEg==" saltValue="rDe2gEWOPKJ8EaSKHKjaW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D06F4-CF48-4FA7-8B1F-0BEBEAA96997}">
  <sheetPr>
    <pageSetUpPr fitToPage="1"/>
  </sheetPr>
  <dimension ref="A1:DR125"/>
  <sheetViews>
    <sheetView showGridLines="0" topLeftCell="A97" zoomScaleNormal="100" zoomScaleSheetLayoutView="55" workbookViewId="0">
      <selection activeCell="AN50" sqref="AN50:BO50"/>
    </sheetView>
  </sheetViews>
  <sheetFormatPr defaultColWidth="0" defaultRowHeight="13.5" customHeight="1" zeroHeight="1" x14ac:dyDescent="0.2"/>
  <cols>
    <col min="1" max="34" width="2.33203125" style="254" customWidth="1"/>
    <col min="35" max="122" width="2.33203125" style="253" customWidth="1"/>
    <col min="123" max="16384" width="2.3320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515</v>
      </c>
    </row>
  </sheetData>
  <sheetProtection algorithmName="SHA-512" hashValue="I6A2+UlVzPLqowJgCG5DL502pWHWIvdzDLoYklovwAPzsnbBsxCYrzu9G8QXVkAlW4DLrHysEOQn9rvK9THgrg==" saltValue="7pM0lGe163wEy7gG7C7D8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565</v>
      </c>
      <c r="G2" s="149"/>
      <c r="H2" s="150"/>
    </row>
    <row r="3" spans="1:8" x14ac:dyDescent="0.2">
      <c r="A3" s="146" t="s">
        <v>558</v>
      </c>
      <c r="B3" s="151"/>
      <c r="C3" s="152"/>
      <c r="D3" s="153">
        <v>99641</v>
      </c>
      <c r="E3" s="154"/>
      <c r="F3" s="155">
        <v>73475</v>
      </c>
      <c r="G3" s="156"/>
      <c r="H3" s="157"/>
    </row>
    <row r="4" spans="1:8" x14ac:dyDescent="0.2">
      <c r="A4" s="158"/>
      <c r="B4" s="159"/>
      <c r="C4" s="160"/>
      <c r="D4" s="161">
        <v>67131</v>
      </c>
      <c r="E4" s="162"/>
      <c r="F4" s="163">
        <v>43072</v>
      </c>
      <c r="G4" s="164"/>
      <c r="H4" s="165"/>
    </row>
    <row r="5" spans="1:8" x14ac:dyDescent="0.2">
      <c r="A5" s="146" t="s">
        <v>560</v>
      </c>
      <c r="B5" s="151"/>
      <c r="C5" s="152"/>
      <c r="D5" s="153">
        <v>82274</v>
      </c>
      <c r="E5" s="154"/>
      <c r="F5" s="155">
        <v>87464</v>
      </c>
      <c r="G5" s="156"/>
      <c r="H5" s="157"/>
    </row>
    <row r="6" spans="1:8" x14ac:dyDescent="0.2">
      <c r="A6" s="158"/>
      <c r="B6" s="159"/>
      <c r="C6" s="160"/>
      <c r="D6" s="161">
        <v>39867</v>
      </c>
      <c r="E6" s="162"/>
      <c r="F6" s="163">
        <v>47479</v>
      </c>
      <c r="G6" s="164"/>
      <c r="H6" s="165"/>
    </row>
    <row r="7" spans="1:8" x14ac:dyDescent="0.2">
      <c r="A7" s="146" t="s">
        <v>561</v>
      </c>
      <c r="B7" s="151"/>
      <c r="C7" s="152"/>
      <c r="D7" s="153">
        <v>97153</v>
      </c>
      <c r="E7" s="154"/>
      <c r="F7" s="155">
        <v>96248</v>
      </c>
      <c r="G7" s="156"/>
      <c r="H7" s="157"/>
    </row>
    <row r="8" spans="1:8" x14ac:dyDescent="0.2">
      <c r="A8" s="158"/>
      <c r="B8" s="159"/>
      <c r="C8" s="160"/>
      <c r="D8" s="161">
        <v>45178</v>
      </c>
      <c r="E8" s="162"/>
      <c r="F8" s="163">
        <v>55768</v>
      </c>
      <c r="G8" s="164"/>
      <c r="H8" s="165"/>
    </row>
    <row r="9" spans="1:8" x14ac:dyDescent="0.2">
      <c r="A9" s="146" t="s">
        <v>562</v>
      </c>
      <c r="B9" s="151"/>
      <c r="C9" s="152"/>
      <c r="D9" s="153">
        <v>125988</v>
      </c>
      <c r="E9" s="154"/>
      <c r="F9" s="155">
        <v>76413</v>
      </c>
      <c r="G9" s="156"/>
      <c r="H9" s="157"/>
    </row>
    <row r="10" spans="1:8" x14ac:dyDescent="0.2">
      <c r="A10" s="158"/>
      <c r="B10" s="159"/>
      <c r="C10" s="160"/>
      <c r="D10" s="161">
        <v>68943</v>
      </c>
      <c r="E10" s="162"/>
      <c r="F10" s="163">
        <v>39658</v>
      </c>
      <c r="G10" s="164"/>
      <c r="H10" s="165"/>
    </row>
    <row r="11" spans="1:8" x14ac:dyDescent="0.2">
      <c r="A11" s="146" t="s">
        <v>563</v>
      </c>
      <c r="B11" s="151"/>
      <c r="C11" s="152"/>
      <c r="D11" s="153">
        <v>157001</v>
      </c>
      <c r="E11" s="154"/>
      <c r="F11" s="155">
        <v>66481</v>
      </c>
      <c r="G11" s="156"/>
      <c r="H11" s="157"/>
    </row>
    <row r="12" spans="1:8" x14ac:dyDescent="0.2">
      <c r="A12" s="158"/>
      <c r="B12" s="159"/>
      <c r="C12" s="166"/>
      <c r="D12" s="161">
        <v>65746</v>
      </c>
      <c r="E12" s="162"/>
      <c r="F12" s="163">
        <v>36120</v>
      </c>
      <c r="G12" s="164"/>
      <c r="H12" s="165"/>
    </row>
    <row r="13" spans="1:8" x14ac:dyDescent="0.2">
      <c r="A13" s="146"/>
      <c r="B13" s="151"/>
      <c r="C13" s="152"/>
      <c r="D13" s="153">
        <v>112411</v>
      </c>
      <c r="E13" s="154"/>
      <c r="F13" s="155">
        <v>80016</v>
      </c>
      <c r="G13" s="167"/>
      <c r="H13" s="157"/>
    </row>
    <row r="14" spans="1:8" x14ac:dyDescent="0.2">
      <c r="A14" s="158"/>
      <c r="B14" s="159"/>
      <c r="C14" s="160"/>
      <c r="D14" s="161">
        <v>57373</v>
      </c>
      <c r="E14" s="162"/>
      <c r="F14" s="163">
        <v>44419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7.9</v>
      </c>
      <c r="C19" s="168">
        <f>ROUND(VALUE(SUBSTITUTE(実質収支比率等に係る経年分析!G$48,"▲","-")),2)</f>
        <v>6.56</v>
      </c>
      <c r="D19" s="168">
        <f>ROUND(VALUE(SUBSTITUTE(実質収支比率等に係る経年分析!H$48,"▲","-")),2)</f>
        <v>5.75</v>
      </c>
      <c r="E19" s="168">
        <f>ROUND(VALUE(SUBSTITUTE(実質収支比率等に係る経年分析!I$48,"▲","-")),2)</f>
        <v>6.46</v>
      </c>
      <c r="F19" s="168">
        <f>ROUND(VALUE(SUBSTITUTE(実質収支比率等に係る経年分析!J$48,"▲","-")),2)</f>
        <v>9.2799999999999994</v>
      </c>
    </row>
    <row r="20" spans="1:11" x14ac:dyDescent="0.2">
      <c r="A20" s="168" t="s">
        <v>57</v>
      </c>
      <c r="B20" s="168">
        <f>ROUND(VALUE(SUBSTITUTE(実質収支比率等に係る経年分析!F$47,"▲","-")),2)</f>
        <v>23.23</v>
      </c>
      <c r="C20" s="168">
        <f>ROUND(VALUE(SUBSTITUTE(実質収支比率等に係る経年分析!G$47,"▲","-")),2)</f>
        <v>15.93</v>
      </c>
      <c r="D20" s="168">
        <f>ROUND(VALUE(SUBSTITUTE(実質収支比率等に係る経年分析!H$47,"▲","-")),2)</f>
        <v>15.43</v>
      </c>
      <c r="E20" s="168">
        <f>ROUND(VALUE(SUBSTITUTE(実質収支比率等に係る経年分析!I$47,"▲","-")),2)</f>
        <v>15.6</v>
      </c>
      <c r="F20" s="168">
        <f>ROUND(VALUE(SUBSTITUTE(実質収支比率等に係る経年分析!J$47,"▲","-")),2)</f>
        <v>20.51</v>
      </c>
    </row>
    <row r="21" spans="1:11" x14ac:dyDescent="0.2">
      <c r="A21" s="168" t="s">
        <v>58</v>
      </c>
      <c r="B21" s="168">
        <f>IF(ISNUMBER(VALUE(SUBSTITUTE(実質収支比率等に係る経年分析!F$49,"▲","-"))),ROUND(VALUE(SUBSTITUTE(実質収支比率等に係る経年分析!F$49,"▲","-")),2),NA())</f>
        <v>-1.88</v>
      </c>
      <c r="C21" s="168">
        <f>IF(ISNUMBER(VALUE(SUBSTITUTE(実質収支比率等に係る経年分析!G$49,"▲","-"))),ROUND(VALUE(SUBSTITUTE(実質収支比率等に係る経年分析!G$49,"▲","-")),2),NA())</f>
        <v>-8.77</v>
      </c>
      <c r="D21" s="168">
        <f>IF(ISNUMBER(VALUE(SUBSTITUTE(実質収支比率等に係る経年分析!H$49,"▲","-"))),ROUND(VALUE(SUBSTITUTE(実質収支比率等に係る経年分析!H$49,"▲","-")),2),NA())</f>
        <v>-0.52</v>
      </c>
      <c r="E21" s="168">
        <f>IF(ISNUMBER(VALUE(SUBSTITUTE(実質収支比率等に係る経年分析!I$49,"▲","-"))),ROUND(VALUE(SUBSTITUTE(実質収支比率等に係る経年分析!I$49,"▲","-")),2),NA())</f>
        <v>2.12</v>
      </c>
      <c r="F21" s="168">
        <f>IF(ISNUMBER(VALUE(SUBSTITUTE(実質収支比率等に係る経年分析!J$49,"▲","-"))),ROUND(VALUE(SUBSTITUTE(実質収支比率等に係る経年分析!J$49,"▲","-")),2),NA())</f>
        <v>7.36</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西都児湯情報公開・個人情報保護審査会特別会計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土地取得特別会計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0.74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新富町後期高齢者医療特別会計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2">
      <c r="A32" s="169" t="str">
        <f>IF(連結実質赤字比率に係る赤字・黒字の構成分析!C$38="",NA(),連結実質赤字比率に係る赤字・黒字の構成分析!C$38)</f>
        <v>新富町介護保険特別会計（介護サービス事業勘定）</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0.11</v>
      </c>
    </row>
    <row r="33" spans="1:16" x14ac:dyDescent="0.2">
      <c r="A33" s="169" t="str">
        <f>IF(連結実質赤字比率に係る赤字・黒字の構成分析!C$37="",NA(),連結実質赤字比率に係る赤字・黒字の構成分析!C$37)</f>
        <v>新富町介護保険特別会計（保険事業勘定）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4.1399999999999997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5.17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0.31</v>
      </c>
    </row>
    <row r="34" spans="1:16" x14ac:dyDescent="0.2">
      <c r="A34" s="169" t="str">
        <f>IF(連結実質赤字比率に係る赤字・黒字の構成分析!C$36="",NA(),連結実質赤字比率に係る赤字・黒字の構成分析!C$36)</f>
        <v>新富町国民健康保険特別会計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1.36</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7.86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5.72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6.25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9.27</v>
      </c>
    </row>
    <row r="36" spans="1:16" x14ac:dyDescent="0.2">
      <c r="A36" s="169" t="str">
        <f>IF(連結実質赤字比率に係る赤字・黒字の構成分析!C$34="",NA(),連結実質赤字比率に係る赤字・黒字の構成分析!C$34)</f>
        <v>新富町水道事業</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17.649999999999999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17.28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15.71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16.309999999999999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416</v>
      </c>
      <c r="E42" s="170"/>
      <c r="F42" s="170"/>
      <c r="G42" s="170">
        <f>'実質公債費比率（分子）の構造'!L$52</f>
        <v>379</v>
      </c>
      <c r="H42" s="170"/>
      <c r="I42" s="170"/>
      <c r="J42" s="170">
        <f>'実質公債費比率（分子）の構造'!M$52</f>
        <v>361</v>
      </c>
      <c r="K42" s="170"/>
      <c r="L42" s="170"/>
      <c r="M42" s="170">
        <f>'実質公債費比率（分子）の構造'!N$52</f>
        <v>366</v>
      </c>
      <c r="N42" s="170"/>
      <c r="O42" s="170"/>
      <c r="P42" s="170">
        <f>'実質公債費比率（分子）の構造'!O$52</f>
        <v>352</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3</v>
      </c>
      <c r="C44" s="170"/>
      <c r="D44" s="170"/>
      <c r="E44" s="170">
        <f>'実質公債費比率（分子）の構造'!L$50</f>
        <v>2</v>
      </c>
      <c r="F44" s="170"/>
      <c r="G44" s="170"/>
      <c r="H44" s="170">
        <f>'実質公債費比率（分子）の構造'!M$50</f>
        <v>0</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149</v>
      </c>
      <c r="C45" s="170"/>
      <c r="D45" s="170"/>
      <c r="E45" s="170">
        <f>'実質公債費比率（分子）の構造'!L$49</f>
        <v>118</v>
      </c>
      <c r="F45" s="170"/>
      <c r="G45" s="170"/>
      <c r="H45" s="170">
        <f>'実質公債費比率（分子）の構造'!M$49</f>
        <v>50</v>
      </c>
      <c r="I45" s="170"/>
      <c r="J45" s="170"/>
      <c r="K45" s="170">
        <f>'実質公債費比率（分子）の構造'!N$49</f>
        <v>48</v>
      </c>
      <c r="L45" s="170"/>
      <c r="M45" s="170"/>
      <c r="N45" s="170">
        <f>'実質公債費比率（分子）の構造'!O$49</f>
        <v>51</v>
      </c>
      <c r="O45" s="170"/>
      <c r="P45" s="170"/>
    </row>
    <row r="46" spans="1:16" x14ac:dyDescent="0.2">
      <c r="A46" s="170" t="s">
        <v>69</v>
      </c>
      <c r="B46" s="170">
        <f>'実質公債費比率（分子）の構造'!K$48</f>
        <v>1</v>
      </c>
      <c r="C46" s="170"/>
      <c r="D46" s="170"/>
      <c r="E46" s="170">
        <f>'実質公債費比率（分子）の構造'!L$48</f>
        <v>2</v>
      </c>
      <c r="F46" s="170"/>
      <c r="G46" s="170"/>
      <c r="H46" s="170">
        <f>'実質公債費比率（分子）の構造'!M$48</f>
        <v>2</v>
      </c>
      <c r="I46" s="170"/>
      <c r="J46" s="170"/>
      <c r="K46" s="170">
        <f>'実質公債費比率（分子）の構造'!N$48</f>
        <v>15</v>
      </c>
      <c r="L46" s="170"/>
      <c r="M46" s="170"/>
      <c r="N46" s="170">
        <f>'実質公債費比率（分子）の構造'!O$48</f>
        <v>6</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606</v>
      </c>
      <c r="C49" s="170"/>
      <c r="D49" s="170"/>
      <c r="E49" s="170">
        <f>'実質公債費比率（分子）の構造'!L$45</f>
        <v>561</v>
      </c>
      <c r="F49" s="170"/>
      <c r="G49" s="170"/>
      <c r="H49" s="170">
        <f>'実質公債費比率（分子）の構造'!M$45</f>
        <v>580</v>
      </c>
      <c r="I49" s="170"/>
      <c r="J49" s="170"/>
      <c r="K49" s="170">
        <f>'実質公債費比率（分子）の構造'!N$45</f>
        <v>608</v>
      </c>
      <c r="L49" s="170"/>
      <c r="M49" s="170"/>
      <c r="N49" s="170">
        <f>'実質公債費比率（分子）の構造'!O$45</f>
        <v>615</v>
      </c>
      <c r="O49" s="170"/>
      <c r="P49" s="170"/>
    </row>
    <row r="50" spans="1:16" x14ac:dyDescent="0.2">
      <c r="A50" s="170" t="s">
        <v>73</v>
      </c>
      <c r="B50" s="170" t="e">
        <f>NA()</f>
        <v>#N/A</v>
      </c>
      <c r="C50" s="170">
        <f>IF(ISNUMBER('実質公債費比率（分子）の構造'!K$53),'実質公債費比率（分子）の構造'!K$53,NA())</f>
        <v>343</v>
      </c>
      <c r="D50" s="170" t="e">
        <f>NA()</f>
        <v>#N/A</v>
      </c>
      <c r="E50" s="170" t="e">
        <f>NA()</f>
        <v>#N/A</v>
      </c>
      <c r="F50" s="170">
        <f>IF(ISNUMBER('実質公債費比率（分子）の構造'!L$53),'実質公債費比率（分子）の構造'!L$53,NA())</f>
        <v>304</v>
      </c>
      <c r="G50" s="170" t="e">
        <f>NA()</f>
        <v>#N/A</v>
      </c>
      <c r="H50" s="170" t="e">
        <f>NA()</f>
        <v>#N/A</v>
      </c>
      <c r="I50" s="170">
        <f>IF(ISNUMBER('実質公債費比率（分子）の構造'!M$53),'実質公債費比率（分子）の構造'!M$53,NA())</f>
        <v>271</v>
      </c>
      <c r="J50" s="170" t="e">
        <f>NA()</f>
        <v>#N/A</v>
      </c>
      <c r="K50" s="170" t="e">
        <f>NA()</f>
        <v>#N/A</v>
      </c>
      <c r="L50" s="170">
        <f>IF(ISNUMBER('実質公債費比率（分子）の構造'!N$53),'実質公債費比率（分子）の構造'!N$53,NA())</f>
        <v>305</v>
      </c>
      <c r="M50" s="170" t="e">
        <f>NA()</f>
        <v>#N/A</v>
      </c>
      <c r="N50" s="170" t="e">
        <f>NA()</f>
        <v>#N/A</v>
      </c>
      <c r="O50" s="170">
        <f>IF(ISNUMBER('実質公債費比率（分子）の構造'!O$53),'実質公債費比率（分子）の構造'!O$53,NA())</f>
        <v>320</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3834</v>
      </c>
      <c r="E56" s="169"/>
      <c r="F56" s="169"/>
      <c r="G56" s="169">
        <f>'将来負担比率（分子）の構造'!J$52</f>
        <v>3673</v>
      </c>
      <c r="H56" s="169"/>
      <c r="I56" s="169"/>
      <c r="J56" s="169">
        <f>'将来負担比率（分子）の構造'!K$52</f>
        <v>3889</v>
      </c>
      <c r="K56" s="169"/>
      <c r="L56" s="169"/>
      <c r="M56" s="169">
        <f>'将来負担比率（分子）の構造'!L$52</f>
        <v>3758</v>
      </c>
      <c r="N56" s="169"/>
      <c r="O56" s="169"/>
      <c r="P56" s="169">
        <f>'将来負担比率（分子）の構造'!M$52</f>
        <v>3534</v>
      </c>
    </row>
    <row r="57" spans="1:16" x14ac:dyDescent="0.2">
      <c r="A57" s="169" t="s">
        <v>44</v>
      </c>
      <c r="B57" s="169"/>
      <c r="C57" s="169"/>
      <c r="D57" s="169">
        <f>'将来負担比率（分子）の構造'!I$51</f>
        <v>213</v>
      </c>
      <c r="E57" s="169"/>
      <c r="F57" s="169"/>
      <c r="G57" s="169">
        <f>'将来負担比率（分子）の構造'!J$51</f>
        <v>227</v>
      </c>
      <c r="H57" s="169"/>
      <c r="I57" s="169"/>
      <c r="J57" s="169">
        <f>'将来負担比率（分子）の構造'!K$51</f>
        <v>228</v>
      </c>
      <c r="K57" s="169"/>
      <c r="L57" s="169"/>
      <c r="M57" s="169">
        <f>'将来負担比率（分子）の構造'!L$51</f>
        <v>250</v>
      </c>
      <c r="N57" s="169"/>
      <c r="O57" s="169"/>
      <c r="P57" s="169">
        <f>'将来負担比率（分子）の構造'!M$51</f>
        <v>228</v>
      </c>
    </row>
    <row r="58" spans="1:16" x14ac:dyDescent="0.2">
      <c r="A58" s="169" t="s">
        <v>43</v>
      </c>
      <c r="B58" s="169"/>
      <c r="C58" s="169"/>
      <c r="D58" s="169">
        <f>'将来負担比率（分子）の構造'!I$50</f>
        <v>2827</v>
      </c>
      <c r="E58" s="169"/>
      <c r="F58" s="169"/>
      <c r="G58" s="169">
        <f>'将来負担比率（分子）の構造'!J$50</f>
        <v>2941</v>
      </c>
      <c r="H58" s="169"/>
      <c r="I58" s="169"/>
      <c r="J58" s="169">
        <f>'将来負担比率（分子）の構造'!K$50</f>
        <v>3054</v>
      </c>
      <c r="K58" s="169"/>
      <c r="L58" s="169"/>
      <c r="M58" s="169">
        <f>'将来負担比率（分子）の構造'!L$50</f>
        <v>3811</v>
      </c>
      <c r="N58" s="169"/>
      <c r="O58" s="169"/>
      <c r="P58" s="169">
        <f>'将来負担比率（分子）の構造'!M$50</f>
        <v>3746</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7</v>
      </c>
      <c r="C61" s="169"/>
      <c r="D61" s="169"/>
      <c r="E61" s="169">
        <f>'将来負担比率（分子）の構造'!J$46</f>
        <v>9</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1237</v>
      </c>
      <c r="C62" s="169"/>
      <c r="D62" s="169"/>
      <c r="E62" s="169">
        <f>'将来負担比率（分子）の構造'!J$45</f>
        <v>1241</v>
      </c>
      <c r="F62" s="169"/>
      <c r="G62" s="169"/>
      <c r="H62" s="169">
        <f>'将来負担比率（分子）の構造'!K$45</f>
        <v>1233</v>
      </c>
      <c r="I62" s="169"/>
      <c r="J62" s="169"/>
      <c r="K62" s="169">
        <f>'将来負担比率（分子）の構造'!L$45</f>
        <v>1249</v>
      </c>
      <c r="L62" s="169"/>
      <c r="M62" s="169"/>
      <c r="N62" s="169">
        <f>'将来負担比率（分子）の構造'!M$45</f>
        <v>1328</v>
      </c>
      <c r="O62" s="169"/>
      <c r="P62" s="169"/>
    </row>
    <row r="63" spans="1:16" x14ac:dyDescent="0.2">
      <c r="A63" s="169" t="s">
        <v>36</v>
      </c>
      <c r="B63" s="169">
        <f>'将来負担比率（分子）の構造'!I$44</f>
        <v>443</v>
      </c>
      <c r="C63" s="169"/>
      <c r="D63" s="169"/>
      <c r="E63" s="169">
        <f>'将来負担比率（分子）の構造'!J$44</f>
        <v>369</v>
      </c>
      <c r="F63" s="169"/>
      <c r="G63" s="169"/>
      <c r="H63" s="169">
        <f>'将来負担比率（分子）の構造'!K$44</f>
        <v>318</v>
      </c>
      <c r="I63" s="169"/>
      <c r="J63" s="169"/>
      <c r="K63" s="169">
        <f>'将来負担比率（分子）の構造'!L$44</f>
        <v>275</v>
      </c>
      <c r="L63" s="169"/>
      <c r="M63" s="169"/>
      <c r="N63" s="169">
        <f>'将来負担比率（分子）の構造'!M$44</f>
        <v>216</v>
      </c>
      <c r="O63" s="169"/>
      <c r="P63" s="169"/>
    </row>
    <row r="64" spans="1:16" x14ac:dyDescent="0.2">
      <c r="A64" s="169" t="s">
        <v>35</v>
      </c>
      <c r="B64" s="169">
        <f>'将来負担比率（分子）の構造'!I$43</f>
        <v>23</v>
      </c>
      <c r="C64" s="169"/>
      <c r="D64" s="169"/>
      <c r="E64" s="169" t="str">
        <f>'将来負担比率（分子）の構造'!J$43</f>
        <v>-</v>
      </c>
      <c r="F64" s="169"/>
      <c r="G64" s="169"/>
      <c r="H64" s="169">
        <f>'将来負担比率（分子）の構造'!K$43</f>
        <v>13</v>
      </c>
      <c r="I64" s="169"/>
      <c r="J64" s="169"/>
      <c r="K64" s="169">
        <f>'将来負担比率（分子）の構造'!L$43</f>
        <v>54</v>
      </c>
      <c r="L64" s="169"/>
      <c r="M64" s="169"/>
      <c r="N64" s="169">
        <f>'将来負担比率（分子）の構造'!M$43</f>
        <v>65</v>
      </c>
      <c r="O64" s="169"/>
      <c r="P64" s="169"/>
    </row>
    <row r="65" spans="1:16" x14ac:dyDescent="0.2">
      <c r="A65" s="169" t="s">
        <v>34</v>
      </c>
      <c r="B65" s="169">
        <f>'将来負担比率（分子）の構造'!I$42</f>
        <v>2</v>
      </c>
      <c r="C65" s="169"/>
      <c r="D65" s="169"/>
      <c r="E65" s="169">
        <f>'将来負担比率（分子）の構造'!J$42</f>
        <v>2</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6120</v>
      </c>
      <c r="C66" s="169"/>
      <c r="D66" s="169"/>
      <c r="E66" s="169">
        <f>'将来負担比率（分子）の構造'!J$41</f>
        <v>5871</v>
      </c>
      <c r="F66" s="169"/>
      <c r="G66" s="169"/>
      <c r="H66" s="169">
        <f>'将来負担比率（分子）の構造'!K$41</f>
        <v>5866</v>
      </c>
      <c r="I66" s="169"/>
      <c r="J66" s="169"/>
      <c r="K66" s="169">
        <f>'将来負担比率（分子）の構造'!L$41</f>
        <v>5964</v>
      </c>
      <c r="L66" s="169"/>
      <c r="M66" s="169"/>
      <c r="N66" s="169">
        <f>'将来負担比率（分子）の構造'!M$41</f>
        <v>5591</v>
      </c>
      <c r="O66" s="169"/>
      <c r="P66" s="169"/>
    </row>
    <row r="67" spans="1:16" x14ac:dyDescent="0.2">
      <c r="A67" s="169" t="s">
        <v>77</v>
      </c>
      <c r="B67" s="169" t="e">
        <f>NA()</f>
        <v>#N/A</v>
      </c>
      <c r="C67" s="169">
        <f>IF(ISNUMBER('将来負担比率（分子）の構造'!I$53), IF('将来負担比率（分子）の構造'!I$53 &lt; 0, 0, '将来負担比率（分子）の構造'!I$53), NA())</f>
        <v>957</v>
      </c>
      <c r="D67" s="169" t="e">
        <f>NA()</f>
        <v>#N/A</v>
      </c>
      <c r="E67" s="169" t="e">
        <f>NA()</f>
        <v>#N/A</v>
      </c>
      <c r="F67" s="169">
        <f>IF(ISNUMBER('将来負担比率（分子）の構造'!J$53), IF('将来負担比率（分子）の構造'!J$53 &lt; 0, 0, '将来負担比率（分子）の構造'!J$53), NA())</f>
        <v>652</v>
      </c>
      <c r="G67" s="169" t="e">
        <f>NA()</f>
        <v>#N/A</v>
      </c>
      <c r="H67" s="169" t="e">
        <f>NA()</f>
        <v>#N/A</v>
      </c>
      <c r="I67" s="169">
        <f>IF(ISNUMBER('将来負担比率（分子）の構造'!K$53), IF('将来負担比率（分子）の構造'!K$53 &lt; 0, 0, '将来負担比率（分子）の構造'!K$53), NA())</f>
        <v>259</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e">
        <f>#REF!</f>
        <v>#REF!</v>
      </c>
      <c r="C71" s="172" t="e">
        <f>#REF!</f>
        <v>#REF!</v>
      </c>
      <c r="D71" s="172" t="e">
        <f>#REF!</f>
        <v>#REF!</v>
      </c>
    </row>
    <row r="72" spans="1:16" x14ac:dyDescent="0.2">
      <c r="A72" s="172" t="s">
        <v>79</v>
      </c>
      <c r="B72" s="173" t="e">
        <f>#REF!</f>
        <v>#REF!</v>
      </c>
      <c r="C72" s="173" t="e">
        <f>#REF!</f>
        <v>#REF!</v>
      </c>
      <c r="D72" s="173" t="e">
        <f>#REF!</f>
        <v>#REF!</v>
      </c>
    </row>
    <row r="73" spans="1:16" x14ac:dyDescent="0.2">
      <c r="A73" s="172" t="s">
        <v>80</v>
      </c>
      <c r="B73" s="173" t="e">
        <f>#REF!</f>
        <v>#REF!</v>
      </c>
      <c r="C73" s="173" t="e">
        <f>#REF!</f>
        <v>#REF!</v>
      </c>
      <c r="D73" s="173" t="e">
        <f>#REF!</f>
        <v>#REF!</v>
      </c>
    </row>
    <row r="74" spans="1:16" x14ac:dyDescent="0.2">
      <c r="A74" s="172" t="s">
        <v>81</v>
      </c>
      <c r="B74" s="173" t="e">
        <f>#REF!</f>
        <v>#REF!</v>
      </c>
      <c r="C74" s="173" t="e">
        <f>#REF!</f>
        <v>#REF!</v>
      </c>
      <c r="D74" s="173" t="e">
        <f>#REF!</f>
        <v>#REF!</v>
      </c>
    </row>
  </sheetData>
  <sheetProtection algorithmName="SHA-512" hashValue="TpXCRQMnYalZ739xMUhwO8lPWmT5+W1jOOSKqA50NN9cjYbsJkCy7KSGRESXz7IH0Jd5itnsgxx/2nuDzoOMoA==" saltValue="RFnjrUteoPyfRhfiZeWf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2024-03-25T23:29:11Z</cp:lastPrinted>
  <dcterms:created xsi:type="dcterms:W3CDTF">2024-02-05T03:53:13Z</dcterms:created>
  <dcterms:modified xsi:type="dcterms:W3CDTF">2024-09-24T00:30:50Z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2024-03-06T05:43:52Z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aad0ef80-d0c9-4223-a6f9-963003e17efe</vt:lpwstr>
  </property>
  <property fmtid="{D5CDD505-2E9C-101B-9397-08002B2CF9AE}" pid="8" name="MSIP_Label_defa4170-0d19-0005-0004-bc88714345d2_ContentBits">
    <vt:lpwstr>0</vt:lpwstr>
  </property>
</Properties>
</file>