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DB17E95E-1115-42E4-B596-125957D1D77D}" xr6:coauthVersionLast="47" xr6:coauthVersionMax="47" xr10:uidLastSave="{00000000-0000-0000-0000-000000000000}"/>
  <bookViews>
    <workbookView xWindow="28680" yWindow="-120" windowWidth="29040" windowHeight="15840" tabRatio="74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<sst xmlns="http://schemas.openxmlformats.org/spreadsheetml/2006/main" count="1161" uniqueCount="624">
  <si>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</si>
  <si>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</si>
  <si>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</si>
  <si>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</si>
  <si>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</si>
  <si>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</si>
  <si>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</si>
  <si>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</si>
  <si>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</si>
  <si>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</si>
  <si>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</si>
  <si>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</si>
  <si>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</si>
  <si>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</si>
  <si>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</si>
  <si>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</si>
  <si>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</si>
  <si>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</si>
  <si>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</si>
  <si>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</si>
  <si>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</si>
  <si>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</si>
  <si>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</si>
  <si>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</si>
  <si>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</si>
  <si>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</si>
  <si>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</si>
  <si>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</si>
  <si>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</si>
  <si>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</si>
  <si>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</si>
  <si>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</si>
  <si>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</si>
  <si>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</si>
  <si>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</si>
  <si>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</si>
  <si>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</si>
  <si>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</si>
  <si>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</si>
  <si>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</si>
  <si>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</si>
  <si>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</si>
  <si>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</si>
  <si>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</si>
  <si>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</si>
  <si>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</si>
  <si>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</si>
  <si>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</si>
  <si>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</si>
  <si>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</si>
  <si>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</si>
  <si>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</si>
  <si>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</si>
  <si>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</si>
  <si>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</si>
  <si>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</si>
  <si>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</si>
  <si>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</si>
  <si>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</si>
  <si>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</si>
  <si>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</si>
  <si>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</si>
  <si>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</si>
  <si>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</si>
  <si>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</si>
  <si>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</si>
  <si>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</si>
  <si>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</si>
  <si>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</si>
  <si>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</si>
  <si>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</si>
  <si>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</si>
  <si>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</si>
  <si>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</si>
  <si>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</si>
  <si>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</si>
  <si>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</si>
  <si>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</si>
  <si>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</si>
  <si>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</si>
  <si>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</si>
  <si>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</si>
  <si>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</si>
  <si>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</si>
  <si>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</si>
  <si>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</si>
  <si>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</si>
  <si>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</si>
  <si>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</si>
  <si>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</si>
  <si>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</si>
  <si>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</si>
  <si>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</si>
  <si>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</si>
  <si>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</si>
  <si>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</si>
  <si>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</si>
  <si>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</si>
  <si>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</si>
  <si>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</si>
  <si>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</si>
  <si>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</si>
  <si>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</si>
  <si>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</si>
  <si>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</si>
  <si>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</si>
  <si>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</si>
  <si>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</si>
  <si>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</si>
  <si>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</si>
  <si>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</si>
  <si>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</si>
  <si>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</si>
  <si>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</si>
  <si>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</si>
  <si>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</si>
  <si>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</si>
  <si>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</si>
  <si>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</si>
  <si>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</si>
  <si>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</si>
  <si>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</si>
  <si>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</si>
  <si>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</si>
  <si>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</si>
  <si>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</si>
  <si>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</si>
  <si>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</si>
  <si>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</si>
  <si>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</si>
  <si>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</si>
  <si>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</si>
  <si>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</si>
  <si>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</si>
  <si>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</si>
  <si>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</si>
  <si>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</si>
  <si>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</si>
  <si>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</si>
  <si>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</si>
  <si>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</si>
  <si>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</si>
  <si>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</si>
  <si>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</si>
  <si>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</si>
  <si>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</si>
  <si>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</si>
  <si>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</si>
  <si>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</si>
  <si>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</si>
  <si>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</si>
  <si>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</si>
  <si>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</si>
  <si>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</si>
  <si>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</si>
  <si>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</si>
  <si>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</si>
  <si>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</si>
  <si>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</si>
  <si>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</si>
  <si>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</si>
  <si>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</si>
  <si>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</si>
  <si>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</si>
  <si>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</si>
  <si>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</si>
  <si>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</si>
  <si>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</si>
  <si>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</si>
  <si>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</si>
  <si>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</si>
  <si>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</si>
  <si>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</si>
  <si>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</si>
  <si>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</si>
  <si>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</si>
  <si>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</si>
  <si>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</si>
  <si>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</si>
  <si>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</si>
  <si>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</si>
  <si>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</si>
  <si>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</si>
  <si>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</si>
  <si>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</si>
  <si>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</si>
  <si>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</si>
  <si>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</si>
  <si>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</si>
  <si>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</si>
  <si>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</si>
  <si>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</si>
  <si>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</si>
  <si>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</si>
  <si>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</si>
  <si>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</si>
  <si>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</si>
  <si>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</si>
  <si>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</si>
  <si>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</si>
  <si>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</si>
  <si>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</si>
  <si>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</si>
  <si>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</si>
  <si>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</si>
  <si>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</si>
  <si>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</si>
  <si>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</si>
  <si>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</si>
  <si>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</si>
  <si>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</si>
  <si>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</si>
  <si>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</si>
  <si>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宮崎県都農町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</si>
  <si>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</si>
  <si>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</si>
  <si>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</si>
  <si>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</si>
  <si>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</si>
  <si>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</si>
  <si>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</si>
  <si>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</si>
  <si>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</si>
  <si>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</si>
  <si>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</si>
  <si>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</si>
  <si>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</si>
  <si>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</si>
  <si>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</si>
  <si>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</si>
  <si>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</si>
  <si>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</si>
  <si>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</si>
  <si>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</si>
  <si>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</si>
  <si>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</si>
  <si>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</si>
  <si>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</si>
  <si>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</si>
  <si>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</si>
  <si>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</si>
  <si>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</si>
  <si>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</si>
  <si>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</si>
  <si>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</si>
  <si>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</si>
  <si>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</si>
  <si>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</si>
  <si>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</si>
  <si>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</si>
  <si>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</si>
  <si>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</si>
  <si>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</si>
  <si>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</si>
  <si>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</si>
  <si>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</si>
  <si>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</si>
  <si>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</si>
  <si>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</si>
  <si>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</si>
  <si>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</si>
  <si>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</si>
  <si>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</si>
  <si>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</si>
  <si>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</si>
  <si>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</si>
  <si>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</si>
  <si>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</si>
  <si>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</si>
  <si>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</si>
  <si>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</si>
  <si>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</si>
  <si>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</si>
  <si>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</si>
  <si>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</si>
  <si>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</si>
  <si>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</si>
  <si>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</si>
  <si>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</si>
  <si>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</si>
  <si>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</si>
  <si>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</si>
  <si>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</si>
  <si>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</si>
  <si>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</si>
  <si>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</si>
  <si>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</si>
  <si>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</si>
  <si>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</si>
  <si>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</si>
  <si>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</si>
  <si>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</si>
  <si>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</si>
  <si>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</si>
  <si>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</si>
  <si>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</si>
  <si>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</si>
  <si>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</si>
  <si>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</si>
  <si>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</si>
  <si>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</si>
  <si>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</si>
  <si>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</si>
  <si>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</si>
  <si>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</si>
  <si>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</si>
  <si>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</si>
  <si>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</si>
  <si>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</si>
  <si>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</si>
  <si>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</si>
  <si>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</si>
  <si>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</si>
  <si>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</si>
  <si>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</si>
  <si>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</si>
  <si>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</si>
  <si>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</si>
  <si>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</si>
  <si>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</si>
  <si>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</si>
  <si>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</si>
  <si>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</si>
  <si>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</si>
  <si>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</si>
  <si>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</si>
  <si>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</si>
  <si>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</si>
  <si>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</si>
  <si>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</si>
  <si>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</si>
  <si>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</si>
  <si>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</si>
  <si>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</si>
  <si>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</si>
  <si>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</si>
  <si>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</si>
  <si>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</si>
  <si>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</si>
  <si>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</si>
  <si>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</si>
  <si>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</si>
  <si>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</si>
  <si>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</si>
  <si>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</si>
  <si>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</si>
  <si>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</si>
  <si>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</si>
  <si>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</si>
  <si>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</si>
  <si>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</si>
  <si>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</si>
  <si>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</si>
  <si>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</si>
  <si>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</si>
  <si>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</si>
  <si>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</si>
  <si>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</si>
  <si>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</si>
  <si>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</si>
  <si>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</si>
  <si>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</si>
  <si>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</si>
  <si>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</si>
  <si>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</si>
  <si>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</si>
  <si>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</si>
  <si>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宮崎県都農町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</si>
  <si>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</si>
  <si>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</si>
  <si>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</si>
  <si>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</si>
  <si>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</si>
  <si>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</si>
  <si>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</si>
  <si>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</si>
  <si>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</si>
  <si>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</si>
  <si>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</si>
  <si>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</si>
  <si>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</si>
  <si>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</si>
  <si>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</si>
  <si>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</si>
  <si>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</si>
  <si>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</si>
  <si>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</si>
  <si>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</si>
  <si>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</si>
  <si>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</si>
  <si>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</si>
  <si>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</si>
  <si>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</si>
  <si>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</si>
  <si>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</si>
  <si>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</si>
  <si>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</si>
  <si>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</si>
  <si>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</si>
  <si>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</si>
  <si>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</si>
  <si>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</si>
  <si>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</si>
  <si>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</si>
  <si>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</si>
  <si>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</si>
  <si>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</si>
  <si>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</si>
  <si>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</si>
  <si>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</si>
  <si>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</si>
  <si>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</si>
  <si>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</si>
  <si>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</si>
  <si>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</si>
  <si>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</si>
  <si>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</si>
  <si>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</si>
  <si>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</si>
  <si>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</si>
  <si>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</si>
  <si>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</si>
  <si>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</si>
  <si>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</si>
  <si>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</si>
  <si>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</si>
  <si>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</si>
  <si>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</si>
  <si>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</si>
  <si>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</si>
  <si>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</si>
  <si>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</si>
  <si>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</si>
  <si>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</si>
  <si>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</si>
  <si>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</si>
  <si>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</si>
  <si>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</si>
  <si>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</si>
  <si>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</si>
  <si>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</si>
  <si>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</si>
  <si>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</si>
  <si>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</si>
  <si>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</si>
  <si>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</si>
  <si>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</si>
  <si>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</si>
  <si>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</si>
  <si>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</si>
  <si>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</si>
  <si>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</si>
  <si>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</si>
  <si>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</si>
  <si>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</si>
  <si>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</si>
  <si>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</si>
  <si>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</si>
  <si>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</si>
  <si>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</si>
  <si>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</si>
  <si>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</si>
  <si>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</si>
  <si>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</si>
  <si>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</si>
  <si>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</si>
  <si>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</si>
  <si>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</si>
  <si>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</si>
  <si>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</si>
  <si>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</si>
  <si>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</si>
  <si>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</si>
  <si>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</si>
  <si>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</si>
  <si>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</si>
  <si>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</si>
  <si>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</si>
  <si>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</si>
  <si>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</si>
  <si>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</si>
  <si>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</si>
  <si>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</si>
  <si>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</si>
  <si>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</si>
  <si>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</si>
  <si>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</si>
  <si>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</si>
  <si>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</si>
  <si>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</si>
  <si>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</si>
  <si>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</si>
  <si>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</si>
  <si>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</si>
  <si>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</si>
  <si>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</si>
  <si>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</si>
  <si>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</si>
  <si>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</si>
  <si>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</si>
  <si>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</si>
  <si>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</si>
  <si>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</si>
  <si>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</si>
  <si>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</si>
  <si>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</si>
  <si>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</si>
  <si>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</si>
  <si>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</si>
  <si>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</si>
  <si>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</si>
  <si>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</si>
  <si>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</si>
  <si>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</si>
  <si>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</si>
  <si>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</si>
  <si>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</si>
  <si>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</si>
  <si>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</si>
  <si>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</si>
  <si>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</si>
  <si>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</si>
  <si>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</si>
  <si>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</si>
  <si>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</si>
  <si>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</si>
  <si>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</si>
  <si>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</si>
  <si>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</si>
  <si>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</si>
  <si>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</si>
  <si>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</si>
  <si>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</si>
  <si>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</si>
  <si>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</si>
  <si>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</si>
  <si>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</si>
  <si>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</si>
  <si>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</si>
  <si>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</si>
  <si>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</si>
  <si>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</si>
  <si>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</si>
  <si>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</si>
  <si>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</si>
  <si>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</si>
  <si>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</si>
  <si>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</si>
  <si>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</si>
  <si>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</si>
  <si>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</si>
  <si>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</si>
  <si>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</si>
  <si>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</si>
  <si>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</si>
  <si>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</si>
  <si>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</si>
  <si>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</si>
  <si>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</si>
  <si>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</si>
  <si>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</si>
  <si>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</si>
  <si>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</si>
  <si>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</si>
  <si>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</si>
  <si>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</si>
  <si>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</si>
  <si>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</si>
  <si>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</si>
  <si>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</si>
  <si>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</si>
  <si>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</si>
  <si>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8.85</t>
  </si>
  <si>
    <t>▲ 6.75</t>
  </si>
  <si>
    <t>▲ 7.53</t>
  </si>
  <si>
    <t>国民健康保険病院事業会計</t>
  </si>
  <si>
    <t>水道事業会計</t>
  </si>
  <si>
    <t>一般会計</t>
  </si>
  <si>
    <t>国民健康保険特別会計</t>
  </si>
  <si>
    <t>介護保険特別会計（保険事業勘定）</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</si>
  <si>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</si>
  <si>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</si>
  <si>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</si>
  <si>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</si>
  <si>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</si>
  <si>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</si>
  <si>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</si>
  <si>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</si>
  <si>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</si>
  <si>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</si>
  <si>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</si>
  <si>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</si>
  <si>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</si>
  <si>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</si>
  <si>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</si>
  <si>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</si>
  <si>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西都児湯環境整備事務組合</t>
    <phoneticPr fontId="2"/>
  </si>
  <si>
    <t>宮崎県東児湯消防組合</t>
    <phoneticPr fontId="2"/>
  </si>
  <si>
    <t>川南都農衛生組合</t>
    <phoneticPr fontId="2"/>
  </si>
  <si>
    <t>.-</t>
    <phoneticPr fontId="2"/>
  </si>
  <si>
    <t>(株)都農ワイン</t>
    <rPh sb="0" eb="3">
      <t>カブ</t>
    </rPh>
    <rPh sb="3" eb="5">
      <t>ツノ</t>
    </rPh>
    <phoneticPr fontId="2"/>
  </si>
  <si>
    <t>(株)豊畑</t>
    <rPh sb="0" eb="3">
      <t>カブ</t>
    </rPh>
    <rPh sb="3" eb="4">
      <t>ユタカ</t>
    </rPh>
    <rPh sb="4" eb="5">
      <t>ハタケ</t>
    </rPh>
    <phoneticPr fontId="2"/>
  </si>
  <si>
    <t>(一財)つの未来まちづくり推進機構</t>
    <rPh sb="1" eb="2">
      <t>イチ</t>
    </rPh>
    <rPh sb="2" eb="3">
      <t>ザイ</t>
    </rPh>
    <rPh sb="6" eb="8">
      <t>ミライ</t>
    </rPh>
    <rPh sb="13" eb="15">
      <t>スイシン</t>
    </rPh>
    <rPh sb="15" eb="17">
      <t>キコウ</t>
    </rPh>
    <phoneticPr fontId="2"/>
  </si>
  <si>
    <t>-</t>
    <phoneticPr fontId="2"/>
  </si>
  <si>
    <t>-</t>
    <phoneticPr fontId="2"/>
  </si>
  <si>
    <t>○</t>
    <phoneticPr fontId="2"/>
  </si>
  <si>
    <t>福祉振興基金</t>
    <rPh sb="0" eb="6">
      <t>フクシシンコウキキン</t>
    </rPh>
    <phoneticPr fontId="5"/>
  </si>
  <si>
    <t>ふるさとづくり事業振興基金</t>
    <rPh sb="7" eb="13">
      <t>ジギョウシンコウキキン</t>
    </rPh>
    <phoneticPr fontId="2"/>
  </si>
  <si>
    <t>商工業振興対策基金</t>
    <rPh sb="0" eb="3">
      <t>ショウコウギョウ</t>
    </rPh>
    <rPh sb="3" eb="7">
      <t>シンコウタイサク</t>
    </rPh>
    <rPh sb="7" eb="9">
      <t>キキン</t>
    </rPh>
    <phoneticPr fontId="2"/>
  </si>
  <si>
    <t>公共施設等整備基金</t>
    <rPh sb="0" eb="2">
      <t>コウキョウ</t>
    </rPh>
    <rPh sb="2" eb="4">
      <t>シセツ</t>
    </rPh>
    <rPh sb="4" eb="5">
      <t>ナド</t>
    </rPh>
    <rPh sb="5" eb="9">
      <t>セイビキキン</t>
    </rPh>
    <phoneticPr fontId="2"/>
  </si>
  <si>
    <t>-</t>
    <phoneticPr fontId="2"/>
  </si>
  <si>
    <t>漁業振興対策基金</t>
    <rPh sb="0" eb="2">
      <t>ギョギョウ</t>
    </rPh>
    <rPh sb="2" eb="4">
      <t>シンコウ</t>
    </rPh>
    <rPh sb="4" eb="6">
      <t>タイサク</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</si>
  <si>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</si>
  <si>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</si>
  <si>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</si>
  <si>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</si>
  <si>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</si>
  <si>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</si>
  <si>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</si>
  <si>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</si>
  <si>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</si>
  <si>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</si>
  <si>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ふるさと納税寄付金を積み立てたふるさとづくり事業振興基金等の増加により平成28年度以降算出されていない。また有形固定資産減価償却率は類似団体を下回っているが、公共施設の老朽化は進んでおり上昇傾向にある。
今後の施設延命や修繕、建替え費用などの債務の増加が見込まれるため、当該指標を念頭に置き、実質的な債務負担と今後必要となる費用の基金への積立を考慮した財政運営を行う。</t>
    <phoneticPr fontId="5"/>
  </si>
  <si>
    <t>実質公債比率は、直近5年間のうち、平成30年度以前は類似団体内平均値を下回り、令和元年度以降は同等以上となっていたが、令和3年度からは再び下回る結果となった。これは、普通交付税の増により標準財政規模が大きくなったことが主な要因である。また、将来負担比率については、充当可能基金残高の増により平成28年度以降算出されていない。今後は、公共施設の老朽化対策による地方債発行の増額が懸念されるので、減債基金を活用しながら、公債費の平準化を図っていくことが望まれる。</t>
    <rPh sb="47" eb="49">
      <t>ドウトウ</t>
    </rPh>
    <rPh sb="49" eb="51">
      <t>イジョウ</t>
    </rPh>
    <rPh sb="59" eb="61">
      <t>レイワ</t>
    </rPh>
    <rPh sb="62" eb="6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</si>
</sst>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AFD2A3-0B9C-44D1-A7D3-88851AE081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5499-411A-B4D1-1E60621BBA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77133</c:v>
                </c:pt>
                <c:pt idx="1">
                  <c:v>127076</c:v>
                </c:pt>
                <c:pt idx="2">
                  <c:v>134542</c:v>
                </c:pt>
                <c:pt idx="3">
                  <c:v>122555</c:v>
                </c:pt>
                <c:pt idx="4">
                  <c:v>123084</c:v>
                </c:pt>
              </c:numCache>
            </c:numRef>
          </c:val>
          <c:smooth val="0"/>
          <c:extLst>
            <c:ext xmlns:c16="http://schemas.microsoft.com/office/drawing/2014/chart" uri="{C3380CC4-5D6E-409C-BE32-E72D297353CC}">
              <c16:uniqueId val="{00000001-5499-411A-B4D1-1E60621BBA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7.63</c:v>
                </c:pt>
                <c:pt idx="1">
                  <c:v>7.83</c:v>
                </c:pt>
                <c:pt idx="2">
                  <c:v>7.66</c:v>
                </c:pt>
                <c:pt idx="3">
                  <c:v>12.65</c:v>
                </c:pt>
                <c:pt idx="4">
                  <c:v>12.03</c:v>
                </c:pt>
              </c:numCache>
            </c:numRef>
          </c:val>
          <c:extLst>
            <c:ext xmlns:c16="http://schemas.microsoft.com/office/drawing/2014/chart" uri="{C3380CC4-5D6E-409C-BE32-E72D297353CC}">
              <c16:uniqueId val="{00000000-CBFB-47E3-8031-50DA24A141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21.26</c:v>
                </c:pt>
                <c:pt idx="1">
                  <c:v>17.86</c:v>
                </c:pt>
                <c:pt idx="2">
                  <c:v>21.18</c:v>
                </c:pt>
                <c:pt idx="3">
                  <c:v>21.64</c:v>
                </c:pt>
                <c:pt idx="4">
                  <c:v>21.45</c:v>
                </c:pt>
              </c:numCache>
            </c:numRef>
          </c:val>
          <c:extLst>
            <c:ext xmlns:c16="http://schemas.microsoft.com/office/drawing/2014/chart" uri="{C3380CC4-5D6E-409C-BE32-E72D297353CC}">
              <c16:uniqueId val="{00000001-CBFB-47E3-8031-50DA24A141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-8.85</c:v>
                </c:pt>
                <c:pt idx="1">
                  <c:v>-6.75</c:v>
                </c:pt>
                <c:pt idx="2">
                  <c:v>0.73</c:v>
                </c:pt>
                <c:pt idx="3">
                  <c:v>3.91</c:v>
                </c:pt>
                <c:pt idx="4">
                  <c:v>-7.53</c:v>
                </c:pt>
              </c:numCache>
            </c:numRef>
          </c:val>
          <c:smooth val="0"/>
          <c:extLst>
            <c:ext xmlns:c16="http://schemas.microsoft.com/office/drawing/2014/chart" uri="{C3380CC4-5D6E-409C-BE32-E72D297353CC}">
              <c16:uniqueId val="{00000002-CBFB-47E3-8031-50DA24A141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0.01</c:v>
                </c:pt>
                <c:pt idx="4">
                  <c:v>0</c:v>
                </c:pt>
                <c:pt idx="5">
                  <c:v>0</c:v>
                </c:pt>
                <c:pt idx="6">
                  <c:v>0</c:v>
                </c:pt>
                <c:pt idx="7">
                  <c:v>0</c:v>
                </c:pt>
                <c:pt idx="8">
                  <c:v>0</c:v>
                </c:pt>
                <c:pt idx="9">
                  <c:v>0</c:v>
                </c:pt>
              </c:numCache>
            </c:numRef>
          </c:val>
          <c:extLst>
            <c:ext xmlns:c16="http://schemas.microsoft.com/office/drawing/2014/chart" uri="{C3380CC4-5D6E-409C-BE32-E72D297353CC}">
              <c16:uniqueId val="{00000000-41BF-420F-9947-1FDD0E00CF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BF-420F-9947-1FDD0E00CF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BF-420F-9947-1FDD0E00CFF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7.0000000000000007E-2</c:v>
                </c:pt>
                <c:pt idx="4">
                  <c:v>#N/A</c:v>
                </c:pt>
                <c:pt idx="5">
                  <c:v>0.08</c:v>
                </c:pt>
                <c:pt idx="6">
                  <c:v>#N/A</c:v>
                </c:pt>
                <c:pt idx="7">
                  <c:v>0.05</c:v>
                </c:pt>
                <c:pt idx="8">
                  <c:v>#N/A</c:v>
                </c:pt>
                <c:pt idx="9">
                  <c:v>0.04</c:v>
                </c:pt>
              </c:numCache>
            </c:numRef>
          </c:val>
          <c:extLst>
            <c:ext xmlns:c16="http://schemas.microsoft.com/office/drawing/2014/chart" uri="{C3380CC4-5D6E-409C-BE32-E72D297353CC}">
              <c16:uniqueId val="{00000003-41BF-420F-9947-1FDD0E00CFF3}"/>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extLst>
            <c:ext xmlns:c16="http://schemas.microsoft.com/office/drawing/2014/chart" uri="{C3380CC4-5D6E-409C-BE32-E72D297353CC}">
              <c16:uniqueId val="{00000004-41BF-420F-9947-1FDD0E00CFF3}"/>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1.93</c:v>
                </c:pt>
                <c:pt idx="2">
                  <c:v>#N/A</c:v>
                </c:pt>
                <c:pt idx="3">
                  <c:v>2.09</c:v>
                </c:pt>
                <c:pt idx="4">
                  <c:v>#N/A</c:v>
                </c:pt>
                <c:pt idx="5">
                  <c:v>2.0499999999999998</c:v>
                </c:pt>
                <c:pt idx="6">
                  <c:v>#N/A</c:v>
                </c:pt>
                <c:pt idx="7">
                  <c:v>1.48</c:v>
                </c:pt>
                <c:pt idx="8">
                  <c:v>#N/A</c:v>
                </c:pt>
                <c:pt idx="9">
                  <c:v>1.1299999999999999</c:v>
                </c:pt>
              </c:numCache>
            </c:numRef>
          </c:val>
          <c:extLst>
            <c:ext xmlns:c16="http://schemas.microsoft.com/office/drawing/2014/chart" uri="{C3380CC4-5D6E-409C-BE32-E72D297353CC}">
              <c16:uniqueId val="{00000005-41BF-420F-9947-1FDD0E00CF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1.67</c:v>
                </c:pt>
                <c:pt idx="2">
                  <c:v>#N/A</c:v>
                </c:pt>
                <c:pt idx="3">
                  <c:v>0.78</c:v>
                </c:pt>
                <c:pt idx="4">
                  <c:v>#N/A</c:v>
                </c:pt>
                <c:pt idx="5">
                  <c:v>1.24</c:v>
                </c:pt>
                <c:pt idx="6">
                  <c:v>#N/A</c:v>
                </c:pt>
                <c:pt idx="7">
                  <c:v>1.67</c:v>
                </c:pt>
                <c:pt idx="8">
                  <c:v>#N/A</c:v>
                </c:pt>
                <c:pt idx="9">
                  <c:v>1.52</c:v>
                </c:pt>
              </c:numCache>
            </c:numRef>
          </c:val>
          <c:extLst>
            <c:ext xmlns:c16="http://schemas.microsoft.com/office/drawing/2014/chart" uri="{C3380CC4-5D6E-409C-BE32-E72D297353CC}">
              <c16:uniqueId val="{00000006-41BF-420F-9947-1FDD0E00CFF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7.63</c:v>
                </c:pt>
                <c:pt idx="2">
                  <c:v>#N/A</c:v>
                </c:pt>
                <c:pt idx="3">
                  <c:v>7.82</c:v>
                </c:pt>
                <c:pt idx="4">
                  <c:v>#N/A</c:v>
                </c:pt>
                <c:pt idx="5">
                  <c:v>7.66</c:v>
                </c:pt>
                <c:pt idx="6">
                  <c:v>#N/A</c:v>
                </c:pt>
                <c:pt idx="7">
                  <c:v>12.64</c:v>
                </c:pt>
                <c:pt idx="8">
                  <c:v>#N/A</c:v>
                </c:pt>
                <c:pt idx="9">
                  <c:v>12.02</c:v>
                </c:pt>
              </c:numCache>
            </c:numRef>
          </c:val>
          <c:extLst>
            <c:ext xmlns:c16="http://schemas.microsoft.com/office/drawing/2014/chart" uri="{C3380CC4-5D6E-409C-BE32-E72D297353CC}">
              <c16:uniqueId val="{00000007-41BF-420F-9947-1FDD0E00CF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13.19</c:v>
                </c:pt>
                <c:pt idx="2">
                  <c:v>#N/A</c:v>
                </c:pt>
                <c:pt idx="3">
                  <c:v>15.21</c:v>
                </c:pt>
                <c:pt idx="4">
                  <c:v>#N/A</c:v>
                </c:pt>
                <c:pt idx="5">
                  <c:v>15.93</c:v>
                </c:pt>
                <c:pt idx="6">
                  <c:v>#N/A</c:v>
                </c:pt>
                <c:pt idx="7">
                  <c:v>15.64</c:v>
                </c:pt>
                <c:pt idx="8">
                  <c:v>#N/A</c:v>
                </c:pt>
                <c:pt idx="9">
                  <c:v>17.04</c:v>
                </c:pt>
              </c:numCache>
            </c:numRef>
          </c:val>
          <c:extLst>
            <c:ext xmlns:c16="http://schemas.microsoft.com/office/drawing/2014/chart" uri="{C3380CC4-5D6E-409C-BE32-E72D297353CC}">
              <c16:uniqueId val="{00000008-41BF-420F-9947-1FDD0E00CFF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3.2</c:v>
                </c:pt>
                <c:pt idx="2">
                  <c:v>#N/A</c:v>
                </c:pt>
                <c:pt idx="3">
                  <c:v>9.42</c:v>
                </c:pt>
                <c:pt idx="4">
                  <c:v>#N/A</c:v>
                </c:pt>
                <c:pt idx="5">
                  <c:v>11.47</c:v>
                </c:pt>
                <c:pt idx="6">
                  <c:v>#N/A</c:v>
                </c:pt>
                <c:pt idx="7">
                  <c:v>11.69</c:v>
                </c:pt>
                <c:pt idx="8">
                  <c:v>#N/A</c:v>
                </c:pt>
                <c:pt idx="9">
                  <c:v>24.06</c:v>
                </c:pt>
              </c:numCache>
            </c:numRef>
          </c:val>
          <c:extLst>
            <c:ext xmlns:c16="http://schemas.microsoft.com/office/drawing/2014/chart" uri="{C3380CC4-5D6E-409C-BE32-E72D297353CC}">
              <c16:uniqueId val="{00000009-41BF-420F-9947-1FDD0E00CF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396</c:v>
                </c:pt>
                <c:pt idx="5">
                  <c:v>412</c:v>
                </c:pt>
                <c:pt idx="8">
                  <c:v>418</c:v>
                </c:pt>
                <c:pt idx="11">
                  <c:v>427</c:v>
                </c:pt>
                <c:pt idx="14">
                  <c:v>432</c:v>
                </c:pt>
              </c:numCache>
            </c:numRef>
          </c:val>
          <c:extLst>
            <c:ext xmlns:c16="http://schemas.microsoft.com/office/drawing/2014/chart" uri="{C3380CC4-5D6E-409C-BE32-E72D297353CC}">
              <c16:uniqueId val="{00000000-B60F-4BB1-93A9-675D8D7278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0F-4BB1-93A9-675D8D7278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4</c:v>
                </c:pt>
                <c:pt idx="6">
                  <c:v>2</c:v>
                </c:pt>
                <c:pt idx="9">
                  <c:v>2</c:v>
                </c:pt>
                <c:pt idx="12">
                  <c:v>0</c:v>
                </c:pt>
              </c:numCache>
            </c:numRef>
          </c:val>
          <c:extLst>
            <c:ext xmlns:c16="http://schemas.microsoft.com/office/drawing/2014/chart" uri="{C3380CC4-5D6E-409C-BE32-E72D297353CC}">
              <c16:uniqueId val="{00000002-B60F-4BB1-93A9-675D8D7278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80</c:v>
                </c:pt>
                <c:pt idx="3">
                  <c:v>64</c:v>
                </c:pt>
                <c:pt idx="6">
                  <c:v>34</c:v>
                </c:pt>
                <c:pt idx="9">
                  <c:v>35</c:v>
                </c:pt>
                <c:pt idx="12">
                  <c:v>36</c:v>
                </c:pt>
              </c:numCache>
            </c:numRef>
          </c:val>
          <c:extLst>
            <c:ext xmlns:c16="http://schemas.microsoft.com/office/drawing/2014/chart" uri="{C3380CC4-5D6E-409C-BE32-E72D297353CC}">
              <c16:uniqueId val="{00000003-B60F-4BB1-93A9-675D8D7278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c:v>
                </c:pt>
                <c:pt idx="3">
                  <c:v>80</c:v>
                </c:pt>
                <c:pt idx="6">
                  <c:v>75</c:v>
                </c:pt>
                <c:pt idx="9">
                  <c:v>74</c:v>
                </c:pt>
                <c:pt idx="12">
                  <c:v>78</c:v>
                </c:pt>
              </c:numCache>
            </c:numRef>
          </c:val>
          <c:extLst>
            <c:ext xmlns:c16="http://schemas.microsoft.com/office/drawing/2014/chart" uri="{C3380CC4-5D6E-409C-BE32-E72D297353CC}">
              <c16:uniqueId val="{00000004-B60F-4BB1-93A9-675D8D7278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F-4BB1-93A9-675D8D7278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F-4BB1-93A9-675D8D7278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577</c:v>
                </c:pt>
                <c:pt idx="3">
                  <c:v>561</c:v>
                </c:pt>
                <c:pt idx="6">
                  <c:v>573</c:v>
                </c:pt>
                <c:pt idx="9">
                  <c:v>572</c:v>
                </c:pt>
                <c:pt idx="12">
                  <c:v>591</c:v>
                </c:pt>
              </c:numCache>
            </c:numRef>
          </c:val>
          <c:extLst>
            <c:ext xmlns:c16="http://schemas.microsoft.com/office/drawing/2014/chart" uri="{C3380CC4-5D6E-409C-BE32-E72D297353CC}">
              <c16:uniqueId val="{00000007-B60F-4BB1-93A9-675D8D7278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309</c:v>
                </c:pt>
                <c:pt idx="2">
                  <c:v>#N/A</c:v>
                </c:pt>
                <c:pt idx="3">
                  <c:v>#N/A</c:v>
                </c:pt>
                <c:pt idx="4">
                  <c:v>297</c:v>
                </c:pt>
                <c:pt idx="5">
                  <c:v>#N/A</c:v>
                </c:pt>
                <c:pt idx="6">
                  <c:v>#N/A</c:v>
                </c:pt>
                <c:pt idx="7">
                  <c:v>266</c:v>
                </c:pt>
                <c:pt idx="8">
                  <c:v>#N/A</c:v>
                </c:pt>
                <c:pt idx="9">
                  <c:v>#N/A</c:v>
                </c:pt>
                <c:pt idx="10">
                  <c:v>256</c:v>
                </c:pt>
                <c:pt idx="11">
                  <c:v>#N/A</c:v>
                </c:pt>
                <c:pt idx="12">
                  <c:v>#N/A</c:v>
                </c:pt>
                <c:pt idx="13">
                  <c:v>273</c:v>
                </c:pt>
                <c:pt idx="14">
                  <c:v>#N/A</c:v>
                </c:pt>
              </c:numCache>
            </c:numRef>
          </c:val>
          <c:smooth val="0"/>
          <c:extLst>
            <c:ext xmlns:c16="http://schemas.microsoft.com/office/drawing/2014/chart" uri="{C3380CC4-5D6E-409C-BE32-E72D297353CC}">
              <c16:uniqueId val="{00000008-B60F-4BB1-93A9-675D8D7278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5002</c:v>
                </c:pt>
                <c:pt idx="5">
                  <c:v>5192</c:v>
                </c:pt>
                <c:pt idx="8">
                  <c:v>4891</c:v>
                </c:pt>
                <c:pt idx="11">
                  <c:v>5233</c:v>
                </c:pt>
                <c:pt idx="14">
                  <c:v>4965</c:v>
                </c:pt>
              </c:numCache>
            </c:numRef>
          </c:val>
          <c:extLst>
            <c:ext xmlns:c16="http://schemas.microsoft.com/office/drawing/2014/chart" uri="{C3380CC4-5D6E-409C-BE32-E72D297353CC}">
              <c16:uniqueId val="{00000000-DB3A-4263-BA2C-B7EF95408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72</c:v>
                </c:pt>
                <c:pt idx="5">
                  <c:v>57</c:v>
                </c:pt>
                <c:pt idx="8">
                  <c:v>43</c:v>
                </c:pt>
                <c:pt idx="11">
                  <c:v>28</c:v>
                </c:pt>
                <c:pt idx="14">
                  <c:v>18</c:v>
                </c:pt>
              </c:numCache>
            </c:numRef>
          </c:val>
          <c:extLst>
            <c:ext xmlns:c16="http://schemas.microsoft.com/office/drawing/2014/chart" uri="{C3380CC4-5D6E-409C-BE32-E72D297353CC}">
              <c16:uniqueId val="{00000001-DB3A-4263-BA2C-B7EF95408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5044</c:v>
                </c:pt>
                <c:pt idx="5">
                  <c:v>6722</c:v>
                </c:pt>
                <c:pt idx="8">
                  <c:v>8921</c:v>
                </c:pt>
                <c:pt idx="11">
                  <c:v>11726</c:v>
                </c:pt>
                <c:pt idx="14">
                  <c:v>9596</c:v>
                </c:pt>
              </c:numCache>
            </c:numRef>
          </c:val>
          <c:extLst>
            <c:ext xmlns:c16="http://schemas.microsoft.com/office/drawing/2014/chart" uri="{C3380CC4-5D6E-409C-BE32-E72D297353CC}">
              <c16:uniqueId val="{00000002-DB3A-4263-BA2C-B7EF95408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3A-4263-BA2C-B7EF95408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3A-4263-BA2C-B7EF95408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9</c:v>
                </c:pt>
                <c:pt idx="6">
                  <c:v>5</c:v>
                </c:pt>
                <c:pt idx="9">
                  <c:v>3</c:v>
                </c:pt>
                <c:pt idx="12">
                  <c:v>2</c:v>
                </c:pt>
              </c:numCache>
            </c:numRef>
          </c:val>
          <c:extLst>
            <c:ext xmlns:c16="http://schemas.microsoft.com/office/drawing/2014/chart" uri="{C3380CC4-5D6E-409C-BE32-E72D297353CC}">
              <c16:uniqueId val="{00000005-DB3A-4263-BA2C-B7EF95408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1043</c:v>
                </c:pt>
                <c:pt idx="3">
                  <c:v>1092</c:v>
                </c:pt>
                <c:pt idx="6">
                  <c:v>1080</c:v>
                </c:pt>
                <c:pt idx="9">
                  <c:v>1051</c:v>
                </c:pt>
                <c:pt idx="12">
                  <c:v>1050</c:v>
                </c:pt>
              </c:numCache>
            </c:numRef>
          </c:val>
          <c:extLst>
            <c:ext xmlns:c16="http://schemas.microsoft.com/office/drawing/2014/chart" uri="{C3380CC4-5D6E-409C-BE32-E72D297353CC}">
              <c16:uniqueId val="{00000006-DB3A-4263-BA2C-B7EF95408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273</c:v>
                </c:pt>
                <c:pt idx="3">
                  <c:v>220</c:v>
                </c:pt>
                <c:pt idx="6">
                  <c:v>195</c:v>
                </c:pt>
                <c:pt idx="9">
                  <c:v>166</c:v>
                </c:pt>
                <c:pt idx="12">
                  <c:v>140</c:v>
                </c:pt>
              </c:numCache>
            </c:numRef>
          </c:val>
          <c:extLst>
            <c:ext xmlns:c16="http://schemas.microsoft.com/office/drawing/2014/chart" uri="{C3380CC4-5D6E-409C-BE32-E72D297353CC}">
              <c16:uniqueId val="{00000007-DB3A-4263-BA2C-B7EF95408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1187</c:v>
                </c:pt>
                <c:pt idx="3">
                  <c:v>1342</c:v>
                </c:pt>
                <c:pt idx="6">
                  <c:v>1209</c:v>
                </c:pt>
                <c:pt idx="9">
                  <c:v>1196</c:v>
                </c:pt>
                <c:pt idx="12">
                  <c:v>1067</c:v>
                </c:pt>
              </c:numCache>
            </c:numRef>
          </c:val>
          <c:extLst>
            <c:ext xmlns:c16="http://schemas.microsoft.com/office/drawing/2014/chart" uri="{C3380CC4-5D6E-409C-BE32-E72D297353CC}">
              <c16:uniqueId val="{00000008-DB3A-4263-BA2C-B7EF95408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4</c:v>
                </c:pt>
                <c:pt idx="6">
                  <c:v>2</c:v>
                </c:pt>
                <c:pt idx="9">
                  <c:v>0</c:v>
                </c:pt>
                <c:pt idx="12">
                  <c:v>0</c:v>
                </c:pt>
              </c:numCache>
            </c:numRef>
          </c:val>
          <c:extLst>
            <c:ext xmlns:c16="http://schemas.microsoft.com/office/drawing/2014/chart" uri="{C3380CC4-5D6E-409C-BE32-E72D297353CC}">
              <c16:uniqueId val="{00000009-DB3A-4263-BA2C-B7EF95408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5833</c:v>
                </c:pt>
                <c:pt idx="3">
                  <c:v>5969</c:v>
                </c:pt>
                <c:pt idx="6">
                  <c:v>5987</c:v>
                </c:pt>
                <c:pt idx="9">
                  <c:v>6021</c:v>
                </c:pt>
                <c:pt idx="12">
                  <c:v>5716</c:v>
                </c:pt>
              </c:numCache>
            </c:numRef>
          </c:val>
          <c:extLst>
            <c:ext xmlns:c16="http://schemas.microsoft.com/office/drawing/2014/chart" uri="{C3380CC4-5D6E-409C-BE32-E72D297353CC}">
              <c16:uniqueId val="{0000000A-DB3A-4263-BA2C-B7EF954089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3A-4263-BA2C-B7EF954089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772</c:v>
                </c:pt>
                <c:pt idx="1">
                  <c:v>849</c:v>
                </c:pt>
                <c:pt idx="2">
                  <c:v>834</c:v>
                </c:pt>
              </c:numCache>
            </c:numRef>
          </c:val>
          <c:extLst>
            <c:ext xmlns:c16="http://schemas.microsoft.com/office/drawing/2014/chart" uri="{C3380CC4-5D6E-409C-BE32-E72D297353CC}">
              <c16:uniqueId val="{00000000-F181-46A8-B8C4-D6CEC7355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c:v>
                </c:pt>
                <c:pt idx="1">
                  <c:v>614</c:v>
                </c:pt>
                <c:pt idx="2">
                  <c:v>554</c:v>
                </c:pt>
              </c:numCache>
            </c:numRef>
          </c:val>
          <c:extLst>
            <c:ext xmlns:c16="http://schemas.microsoft.com/office/drawing/2014/chart" uri="{C3380CC4-5D6E-409C-BE32-E72D297353CC}">
              <c16:uniqueId val="{00000001-F181-46A8-B8C4-D6CEC7355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7665</c:v>
                </c:pt>
                <c:pt idx="1">
                  <c:v>9736</c:v>
                </c:pt>
                <c:pt idx="2">
                  <c:v>7665</c:v>
                </c:pt>
              </c:numCache>
            </c:numRef>
          </c:val>
          <c:extLst>
            <c:ext xmlns:c16="http://schemas.microsoft.com/office/drawing/2014/chart" uri="{C3380CC4-5D6E-409C-BE32-E72D297353CC}">
              <c16:uniqueId val="{00000002-F181-46A8-B8C4-D6CEC73550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{154B134D-F777-4946-B044-11D9A08F6C30}</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8A-45C6-BA34-B896CC0BAF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{92C60FA6-4A3F-4EC5-BB6F-9AFECD766244}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8A-45C6-BA34-B896CC0BAF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{A1C4FD20-257F-48E9-8E84-BB8546062BA2}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8A-45C6-BA34-B896CC0BAF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{75759407-EB70-47DB-A9C0-D6676550508A}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8A-45C6-BA34-B896CC0BAF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{43A1B458-6239-440B-BF87-1E77EB212735}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8A-45C6-BA34-B896CC0BAFBA}"/>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{492275E8-FD8D-4000-9138-9724DDF0067B}</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8A-45C6-BA34-B896CC0BAFBA}"/>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{28F53491-2AE8-49E2-8C25-04D7DAFCA17D}</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8A-45C6-BA34-B896CC0BAFBA}"/>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{9719A26F-D9B2-44A7-A9F5-4B6671806E91}</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8A-45C6-BA34-B896CC0BAFBA}"/>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{0730DEAC-134E-4F55-9F1B-0EB49C1EB04D}</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8A-45C6-BA34-B896CC0BAF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60.6</c:v>
                </c:pt>
                <c:pt idx="8">
                  <c:v>61.6</c:v>
                </c:pt>
                <c:pt idx="16">
                  <c:v>62.4</c:v>
                </c:pt>
                <c:pt idx="24">
                  <c:v>63.3</c:v>
                </c:pt>
                <c:pt idx="32">
                  <c:v>64.8</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AA8A-45C6-BA34-B896CC0BAFBA}"/>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{2099F6B0-406C-4A99-861B-4E95DBFCC558}</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8A-45C6-BA34-B896CC0BAF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{BB3B0F53-54BB-4220-B8F6-AE1DE53339E4}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8A-45C6-BA34-B896CC0BAF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{317DBDBC-A169-4229-8823-CE5245B9C02B}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8A-45C6-BA34-B896CC0BAF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{D27DFBBD-EBB5-46D5-93AF-47C53D7A2DB9}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8A-45C6-BA34-B896CC0BAF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{6D9A4035-5C38-4FCF-9690-A0AB7275663A}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8A-45C6-BA34-B896CC0BAFBA}"/>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{9CBC20AC-35FE-4815-87A6-63CEADDCC3A6}</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8A-45C6-BA34-B896CC0BAFBA}"/>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{7BDAB548-1EAB-4D6E-A659-1CA686F8702B}</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8A-45C6-BA34-B896CC0BAFBA}"/>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{1354A8DA-BC6B-4D0D-A795-EC5A71B027F6}</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8A-45C6-BA34-B896CC0BAFBA}"/>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{CDE408ED-7A6D-42F6-B315-3F401134FC38}</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8A-45C6-BA34-B896CC0BA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61.8</c:v>
                </c:pt>
                <c:pt idx="8">
                  <c:v>62.8</c:v>
                </c:pt>
                <c:pt idx="16">
                  <c:v>64.3</c:v>
                </c:pt>
                <c:pt idx="24">
                  <c:v>65.3</c:v>
                </c:pt>
                <c:pt idx="32">
                  <c:v>66.599999999999994</c:v>
                </c:pt>
              </c:numCache>
            </c:numRef>
          </c:xVal>
          <c:yVal>
            <c:numRef>
              <c:f>[1]公会計指標分析・財政指標組合せ分析表!$BP$55:$DC$55</c:f>
              <c:numCache>
                <c:formatCode>General</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AA8A-45C6-BA34-B896CC0BAFBA}"/>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{10C71FA7-0B0E-44B0-93B9-8FC4BCAA79FB}</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652-49FB-92B4-C47D4E6E5C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{DF0DBE72-6EA7-41E6-8752-AA4652ED9260}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52-49FB-92B4-C47D4E6E5C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{B4610A6F-D0BE-4F5D-B7CB-B95D2E0AB45F}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52-49FB-92B4-C47D4E6E5C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{C6B02CF9-31CC-4A1E-93FF-3AFBB43DECFF}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52-49FB-92B4-C47D4E6E5C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{2B407704-29FB-444F-A884-E7465BEBDEAA}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52-49FB-92B4-C47D4E6E5CD6}"/>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{94159482-DB2D-4171-965D-A11630A07CAC}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652-49FB-92B4-C47D4E6E5CD6}"/>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{1DD74711-3DE2-4CF8-A053-7524E22CF8E1}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652-49FB-92B4-C47D4E6E5CD6}"/>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{ACE6FDF3-8247-4F8D-871A-6EACC94EEE08}</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652-49FB-92B4-C47D4E6E5CD6}"/>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{8F0BDB53-CCA7-4D49-A006-02E2D291CBE6}</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652-49FB-92B4-C47D4E6E5C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9.8000000000000007</c:v>
                </c:pt>
                <c:pt idx="8">
                  <c:v>9.9</c:v>
                </c:pt>
                <c:pt idx="16">
                  <c:v>9.3000000000000007</c:v>
                </c:pt>
                <c:pt idx="24">
                  <c:v>8.3000000000000007</c:v>
                </c:pt>
                <c:pt idx="32">
                  <c:v>7.7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A652-49FB-92B4-C47D4E6E5CD6}"/>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{32E1D539-51AA-41C9-8A92-CD4D941CBF46}</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652-49FB-92B4-C47D4E6E5C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{B72AFE55-AB21-47E5-B364-7E920A9D2E2E}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52-49FB-92B4-C47D4E6E5C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{B3DAB5A2-0495-43F6-BE4C-3303E5D635D7}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52-49FB-92B4-C47D4E6E5C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{1F5E2E53-D5DD-4BAF-9938-29A24554B9A9}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52-49FB-92B4-C47D4E6E5C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{6DC16531-C1B3-43A4-B80B-61D69B3B82D7}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52-49FB-92B4-C47D4E6E5CD6}"/>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{C1A36C3A-BFA4-443E-B4D7-221DA45E3466}</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652-49FB-92B4-C47D4E6E5CD6}"/>
                </c:ext>
              </c:extLst>
            </c:dLbl>
            <c:dLbl>
              <c:idx val="16"/>
              <c:layout>
                <c:manualLayout>
                  <c:x val="-4.4905057365901176E-2"/>
                  <c:y val="-4.3495921315535854E-2"/>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{D7CE24EF-E7EF-4CEF-AC72-7646EF72A833}</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652-49FB-92B4-C47D4E6E5CD6}"/>
                </c:ext>
              </c:extLst>
            </c:dLbl>
            <c:dLbl>
              <c:idx val="24"/>
              <c:layout>
                <c:manualLayout>
                  <c:x val="-1.8235628084249993E-2"/>
                  <c:y val="-8.1337372860052048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{63FEE333-A9C6-4586-B916-E1B464D491FA}</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652-49FB-92B4-C47D4E6E5CD6}"/>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{6D88B120-24E4-4EED-943A-728067FBE84D}</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652-49FB-92B4-C47D4E6E5C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9.9</c:v>
                </c:pt>
                <c:pt idx="8">
                  <c:v>9.9</c:v>
                </c:pt>
                <c:pt idx="16">
                  <c:v>8.9</c:v>
                </c:pt>
                <c:pt idx="24">
                  <c:v>8.9</c:v>
                </c:pt>
                <c:pt idx="32">
                  <c:v>9.1</c:v>
                </c:pt>
              </c:numCache>
            </c:numRef>
          </c:xVal>
          <c:yVal>
            <c:numRef>
              <c:f>[1]公会計指標分析・財政指標組合せ分析表!$BP$77:$DC$77</c:f>
              <c:numCache>
                <c:formatCode>General</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A652-49FB-92B4-C47D4E6E5CD6}"/>
            </c:ext>
          </c:extLst>
        </c:ser>
        <c:dLbls>
          <c:showLegendKey val="0"/>
          <c:showVal val="1"/>
          <c:showCatName val="0"/>
          <c:showSerName val="0"/>
          <c:showPercent val="0"/>
          <c:showBubbleSize val="0"/>
        </c:dLbls>
        <c:axId val="84219776"/>
        <c:axId val="84234240"/>
      </c:scatterChart>
      <c:valAx>
        <c:axId val="84219776"/>
        <c:scaling>
          <c:orientation val="maxMin"/>
          <c:max val="10"/>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89A360-D3E6-4103-9ABA-6286F979526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BECEC8B-5777-4E3C-BA98-4DAE4442EAE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9F37526-915B-410D-B349-3AB02B90723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0D0126-AF4D-49AE-8AC7-2BA7B88E2E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DD9A665-A2D0-4598-8C2A-EF201BD822E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1EB77DF-8C1B-4998-8EAD-22AC2179D32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A5A5A41-8430-4A90-BF4A-F65A743E498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25B0AC8-DC16-4971-A1A8-503A0AD7474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7328710-DAD2-4CB8-9925-C417B515CEA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95E5B87-E7DF-4F43-BF26-9A83899A21D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EB4320C-81EA-4D2F-980F-E69B02A7E1C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018A5D4-9AE1-43F4-B356-C16A7FD906D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485379-0452-4752-90AF-C4BC598AD0F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1CC4AD7-3A98-4DEB-8D68-4107C0705F0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744CB67-DC75-4CB7-A0D3-25CFB82C852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20B8CAA-F551-4FC6-84BA-30EF6FE7BC2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2C4CBF9-4C72-4661-96AE-9EB3193EE18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A112F7D-1764-46FC-8865-C52C8CAEE89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E94FE2B-5169-4546-B927-7331B02E0A5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0B671F2-2B17-4D7C-A3B7-3397617ACB9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3D175F6-CE79-4A1D-83FC-9A77C421A1C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D5BDDB8-4398-4149-88B0-CB14B61150A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6EC1CEB-4149-466A-BF27-B5096528F9D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2951E61-DA37-408D-A5E1-D9F3939505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3B826FC-E6EF-4EBF-9A5B-00CAAED9638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2BA99F2-7660-419C-9B52-4767B9C2CA3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8CC38A5-4392-47DB-B1D8-DFECB2C348D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8AD25E-93FB-4B21-A615-625039F0F43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A125B6-B923-4180-AE6B-6919DD76C45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9B5EC59-BFD6-4C94-B008-3AF5B5BC2A6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2D56732-3F50-44CE-9FB5-9DD53A37B02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E151C8B-D39C-4A9F-BE1C-0EAA25FC1B3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9FB06E6-2EA5-4974-B4AC-ED1A884698A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A326176-5E21-464E-B906-A690BDC4C50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8B547F9-454C-4F8A-AEE3-499591B7135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D159552-1663-4FC8-B38D-A1EADB9549D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D0447D-AE05-4575-8770-4D5242230C6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A96F6E9-2087-43B2-80C6-3DB31996363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9A9EEFF-6766-4B4B-BC69-284630908B5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CF3FBF2-13E0-4FE3-A682-23FFB7CBEE1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CBED32C-A866-4D48-979F-2C40BE402C4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2CAB4B3-1E52-441F-B0EA-54A46ACC125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0ACE8BA-B374-4B1A-9592-8B493DE18B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B7A32A2-ED33-47FF-8434-062E30A8C78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4738431-B2A5-4CD3-954B-5E929C1ED47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C5D505B-CFC0-49D7-BF6E-46A2C215321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D7C2366-9CD3-48DB-B015-30D100D2DFF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年度から上昇が続いていたが、令和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年度から減少に転じた。しかし、類似団体平均は上回っているほか、近年の投資等事業の効果が出始め、固定資産税や個人住民税所得割等が伸びている。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しかしながら、県平均、全国平均は下回っている。住民サービスを低下させないために、引き続き自主財源の確保に努める。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087F99F-C6CC-4DF2-B059-80BD6D1DE92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34B64C1B-B473-4066-B280-8236448348A9}"/>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1E59D85-16AB-43DE-B0DD-9D117632398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34662B54-423B-4917-AC12-9C3A42395DF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54D78B72-1777-4FBE-828A-D9F35EE8EF5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C2E91398-D15B-4C7D-9E63-FA1625389C0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9BA284BD-DA20-461C-A027-849D40DDECF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E275DDD-85FC-4A43-9103-D193B533017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DF60C15E-BD38-4D8A-8D87-C41BD4248E71}"/>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F367F076-B0E8-4C7F-8D4A-C20DDEC2746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A3C234D3-8969-4F1A-AEB5-5BA23E0F514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AF5B52A-89B8-4126-8A07-17587E9D16E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44535FAC-A2BA-430E-98B4-1541C64C567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9D3CFD7A-4C5B-4B97-AC42-CEA8FC19822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2F63FDC5-1152-491D-AE87-5D6DC2ADA4D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369AC28D-BF57-428D-8FC5-47175258CBFE}"/>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DFF1DA3D-649D-48D3-9659-7F2EE3B2323B}"/>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B4AC331A-D6CD-49CA-ABEA-2D46EE4D7C3D}"/>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B480D3-28E6-45FE-B512-309E0756E102}"/>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FC99492A-721C-480F-97A5-0F2819F3F805}"/>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DEBF1D6-6F9C-405F-8340-5D426E436E9E}"/>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C00715D0-484D-4461-869A-3E6F74936F3B}"/>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1" name="直線コネクタ 70">
          <a:extLst>
            <a:ext uri="{FF2B5EF4-FFF2-40B4-BE49-F238E27FC236}">
              <a16:creationId xmlns:a16="http://schemas.microsoft.com/office/drawing/2014/main" id="{9947A427-218C-4CA6-8DBE-89B122FAF18B}"/>
            </a:ext>
          </a:extLst>
        </xdr:cNvPr>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96E3C03A-2ECD-49FF-AB40-669B1C9B4ED6}"/>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B8E165A0-A31E-44FD-B4DB-7D98D2863B82}"/>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4" name="直線コネクタ 73">
          <a:extLst>
            <a:ext uri="{FF2B5EF4-FFF2-40B4-BE49-F238E27FC236}">
              <a16:creationId xmlns:a16="http://schemas.microsoft.com/office/drawing/2014/main" id="{51253604-FC08-4F13-B366-0F51451B053D}"/>
            </a:ext>
          </a:extLst>
        </xdr:cNvPr>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1A278162-8016-4891-BCE3-8EA61801A513}"/>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6D0A76CF-9008-4A33-8F5A-530523DC57DE}"/>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BD45521C-CB6A-4F9B-BADB-C19C0D22A4DC}"/>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F89EAF79-6397-4DDF-8C33-B23CF6C3DB42}"/>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79" name="テキスト ボックス 78">
          <a:extLst>
            <a:ext uri="{FF2B5EF4-FFF2-40B4-BE49-F238E27FC236}">
              <a16:creationId xmlns:a16="http://schemas.microsoft.com/office/drawing/2014/main" id="{3014D1F6-7D92-49F1-A5E7-5B8C1126B776}"/>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4B6FB068-9ED0-4779-AAA6-6339FD43F7DB}"/>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81" name="テキスト ボックス 80">
          <a:extLst>
            <a:ext uri="{FF2B5EF4-FFF2-40B4-BE49-F238E27FC236}">
              <a16:creationId xmlns:a16="http://schemas.microsoft.com/office/drawing/2014/main" id="{3EEA9614-06BE-486D-8564-47423184326C}"/>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7E373FD-9959-4AD4-8B1B-EF79A771A9B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66125FB-0EBD-4D14-8D22-56068DB18F7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2FB3D59-3B71-4E21-A3BF-1328865D145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454B3EC-D2CA-4F2A-A1ED-82F58815B83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9D3ADE3-B9E2-4057-9422-30C18B1B779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132D67C7-D71A-48A6-A5AB-6AEDD87E298A}"/>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D65A9F3-1B4F-4E31-8C82-A7D913558B35}"/>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89" name="楕円 88">
          <a:extLst>
            <a:ext uri="{FF2B5EF4-FFF2-40B4-BE49-F238E27FC236}">
              <a16:creationId xmlns:a16="http://schemas.microsoft.com/office/drawing/2014/main" id="{FE706C0F-F613-44A1-A4B1-C51C0D00B688}"/>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62388</xdr:rowOff>
    </xdr:from>
    <xdr:ext cx="736600" cy="259045"/>
    <xdr:sp macro="" textlink="">
      <xdr:nvSpPr>
        <xdr:cNvPr id="90" name="テキスト ボックス 89">
          <a:extLst>
            <a:ext uri="{FF2B5EF4-FFF2-40B4-BE49-F238E27FC236}">
              <a16:creationId xmlns:a16="http://schemas.microsoft.com/office/drawing/2014/main" id="{63B0D306-81AA-4F8D-AE6E-0071ED5871A5}"/>
            </a:ext>
          </a:extLst>
        </xdr:cNvPr>
        <xdr:cNvSpPr txBox="1"/>
      </xdr:nvSpPr>
      <xdr:spPr>
        <a:xfrm>
          <a:off x="3733800" y="70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a:extLst>
            <a:ext uri="{FF2B5EF4-FFF2-40B4-BE49-F238E27FC236}">
              <a16:creationId xmlns:a16="http://schemas.microsoft.com/office/drawing/2014/main" id="{B47F3E9D-BD29-4282-91F1-E4BA82798674}"/>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48982</xdr:rowOff>
    </xdr:from>
    <xdr:ext cx="762000" cy="259045"/>
    <xdr:sp macro="" textlink="">
      <xdr:nvSpPr>
        <xdr:cNvPr id="92" name="テキスト ボックス 91">
          <a:extLst>
            <a:ext uri="{FF2B5EF4-FFF2-40B4-BE49-F238E27FC236}">
              <a16:creationId xmlns:a16="http://schemas.microsoft.com/office/drawing/2014/main" id="{8B43546B-0EBC-4C77-BA97-88DC64EB73F2}"/>
            </a:ext>
          </a:extLst>
        </xdr:cNvPr>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DA041FA5-5B0E-4310-8EFF-2CA04090BC91}"/>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48982</xdr:rowOff>
    </xdr:from>
    <xdr:ext cx="762000" cy="259045"/>
    <xdr:sp macro="" textlink="">
      <xdr:nvSpPr>
        <xdr:cNvPr id="94" name="テキスト ボックス 93">
          <a:extLst>
            <a:ext uri="{FF2B5EF4-FFF2-40B4-BE49-F238E27FC236}">
              <a16:creationId xmlns:a16="http://schemas.microsoft.com/office/drawing/2014/main" id="{42F4E61E-22CA-43CD-86D3-7A9188036729}"/>
            </a:ext>
          </a:extLst>
        </xdr:cNvPr>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E7E21DE1-AB2F-4D78-9D60-E15E7F91FC77}"/>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96" name="テキスト ボックス 95">
          <a:extLst>
            <a:ext uri="{FF2B5EF4-FFF2-40B4-BE49-F238E27FC236}">
              <a16:creationId xmlns:a16="http://schemas.microsoft.com/office/drawing/2014/main" id="{0F1FFED4-4FE2-4C93-9B96-7FF6C6265883}"/>
            </a:ext>
          </a:extLst>
        </xdr:cNvPr>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B76CA2BF-903A-4CF1-94B8-B171EB51D54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71125DEB-4247-4AB7-A27A-35FD15387DE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53B76E9-529F-4124-85AA-9A31AC15988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C867906-86BD-4A87-A6B2-8FA834F90CB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C15F6E3C-1C8C-4536-A1FB-955BE9AEF94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616EADA-9E63-4775-94A8-E202C9D439A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625745B-991B-4712-9768-BCF8DFF9CE0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8C35F73-641A-404B-8128-0C0096B6FF5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8649091C-3FF9-4B0D-BA54-CC5168C66C8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D1878145-0570-4616-8C8E-0FFBA6F47EF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14BD5A7A-A590-4CE6-B552-B4D91BB5E3F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E8A212A-D8E0-46AE-B496-CB190A6D97A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83786E9-8956-430B-B91B-22E3EC868CE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年度までは類似団体平均値を上回っており、令和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年度こそ下回ったものの、令和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年度は再び上回った。これは、地方債の元金償還金の増、障害福祉サービスの増、国保病院への繰出金の増、子ども医療費無償化事業の増、臨時財政対策債の減が主な要因と考えられる。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近年、人件費や扶助費の伸びが経常経費の増加の主な原因となって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るため、中長期的な視野のもと、財政運営に取り組まないといけない。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B6DEA577-AAFA-436F-88B5-339A5F8C23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75562DFF-DC89-4BD4-93C3-7CDCA01F9B6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411823AB-A11D-48F5-B1E7-5509C17271D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7CEBCC1D-09BE-44CF-9E1C-728503C94AE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4FB5163A-B1CB-42D5-8075-6E77DE139F6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9DF1F68F-9B18-436B-9E36-99FFA109AF1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AF05F534-0238-4249-A5C1-534C1F499F1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4D18488E-802F-4352-8302-82460AD657F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124C2110-E6D2-4348-932E-F1494F148BA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A30A8BEC-6E94-473D-85A2-80FF056CECB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5029893-6F45-490F-B16E-7C2320D896B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5146A164-FA45-432E-9D5E-113A224CF3A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8093880-873D-4118-B011-38DF846219C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3D617C3F-7E29-4B3E-AEA7-E314002185D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4EC7C5D9-DFAA-4EDC-A0D4-FA178920D30D}"/>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468F31AD-5D79-49B9-A208-20947B1EAF9F}"/>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5BD12AD4-DA6E-4EF5-BF28-43979A9FA9E4}"/>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6927ECB2-31B1-40DB-ADE0-EE8962CFE68E}"/>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4F4D5B18-C369-45AD-8FD9-D03AEA81BABD}"/>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65</xdr:row>
      <xdr:rowOff>27178</xdr:rowOff>
    </xdr:to>
    <xdr:cxnSp macro="">
      <xdr:nvCxnSpPr>
        <xdr:cNvPr id="129" name="直線コネクタ 128">
          <a:extLst>
            <a:ext uri="{FF2B5EF4-FFF2-40B4-BE49-F238E27FC236}">
              <a16:creationId xmlns:a16="http://schemas.microsoft.com/office/drawing/2014/main" id="{D4F6B951-D286-4DDA-89BD-5A9C4650B1FB}"/>
            </a:ext>
          </a:extLst>
        </xdr:cNvPr>
        <xdr:cNvCxnSpPr/>
      </xdr:nvCxnSpPr>
      <xdr:spPr>
        <a:xfrm>
          <a:off x="4114800" y="10679176"/>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E1D79AEB-D5CC-49D0-A31C-EE4E5A5A626D}"/>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FF4801E8-8469-42D5-8C12-8D938D6E1D5E}"/>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109474</xdr:rowOff>
    </xdr:to>
    <xdr:cxnSp macro="">
      <xdr:nvCxnSpPr>
        <xdr:cNvPr id="132" name="直線コネクタ 131">
          <a:extLst>
            <a:ext uri="{FF2B5EF4-FFF2-40B4-BE49-F238E27FC236}">
              <a16:creationId xmlns:a16="http://schemas.microsoft.com/office/drawing/2014/main" id="{7008BA56-5817-477E-8000-842F0FDF905D}"/>
            </a:ext>
          </a:extLst>
        </xdr:cNvPr>
        <xdr:cNvCxnSpPr/>
      </xdr:nvCxnSpPr>
      <xdr:spPr>
        <a:xfrm flipV="1">
          <a:off x="3225800" y="106791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55B80170-85BF-4B6F-967E-2D8FFBB8ED62}"/>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F9B00A6F-06E2-45EF-9B7F-1553E6CCBF9A}"/>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65</xdr:row>
      <xdr:rowOff>147828</xdr:rowOff>
    </xdr:to>
    <xdr:cxnSp macro="">
      <xdr:nvCxnSpPr>
        <xdr:cNvPr id="135" name="直線コネクタ 134">
          <a:extLst>
            <a:ext uri="{FF2B5EF4-FFF2-40B4-BE49-F238E27FC236}">
              <a16:creationId xmlns:a16="http://schemas.microsoft.com/office/drawing/2014/main" id="{093F17B9-A3EE-4397-A8BC-E4A2FBFF03F6}"/>
            </a:ext>
          </a:extLst>
        </xdr:cNvPr>
        <xdr:cNvCxnSpPr/>
      </xdr:nvCxnSpPr>
      <xdr:spPr>
        <a:xfrm flipV="1">
          <a:off x="2336800" y="1091082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5C7EA70A-DD51-49DC-9487-C282A62AEDBB}"/>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C9905842-4432-43A3-A649-50C80613579C}"/>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147828</xdr:rowOff>
    </xdr:to>
    <xdr:cxnSp macro="">
      <xdr:nvCxnSpPr>
        <xdr:cNvPr id="138" name="直線コネクタ 137">
          <a:extLst>
            <a:ext uri="{FF2B5EF4-FFF2-40B4-BE49-F238E27FC236}">
              <a16:creationId xmlns:a16="http://schemas.microsoft.com/office/drawing/2014/main" id="{23121576-D87F-40F5-9CC9-AEE874FF0FFB}"/>
            </a:ext>
          </a:extLst>
        </xdr:cNvPr>
        <xdr:cNvCxnSpPr/>
      </xdr:nvCxnSpPr>
      <xdr:spPr>
        <a:xfrm>
          <a:off x="1447800" y="111955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F633188-52B5-432A-A0F9-9480DC98280E}"/>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70EA6A0C-6E02-4910-908A-398B8924A545}"/>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D11FE30E-363D-402B-8894-5D2049E4354E}"/>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E878D91F-7C9E-4927-B422-14463F8C9FF2}"/>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328B73F-83A4-41D7-A842-C1E4CAB9013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7FB5A92-AE03-4418-A53E-2A1E9AACB15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1787A50-BFDA-4BDD-AF05-B7D27CB722D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49137E-ABD4-4BCB-A999-4D2496B11E1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9AD109E-30D6-4A17-8ED9-171D6DCAAFF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8" name="楕円 147">
          <a:extLst>
            <a:ext uri="{FF2B5EF4-FFF2-40B4-BE49-F238E27FC236}">
              <a16:creationId xmlns:a16="http://schemas.microsoft.com/office/drawing/2014/main" id="{347AE458-1F3D-4A53-A936-A723CCFCD2FF}"/>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9" name="財政構造の弾力性該当値テキスト">
          <a:extLst>
            <a:ext uri="{FF2B5EF4-FFF2-40B4-BE49-F238E27FC236}">
              <a16:creationId xmlns:a16="http://schemas.microsoft.com/office/drawing/2014/main" id="{510E28AA-6498-4FE5-9970-3CC16C5BA1AA}"/>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0" name="楕円 149">
          <a:extLst>
            <a:ext uri="{FF2B5EF4-FFF2-40B4-BE49-F238E27FC236}">
              <a16:creationId xmlns:a16="http://schemas.microsoft.com/office/drawing/2014/main" id="{C213C1A7-BC28-4BCC-B329-91788BE62563}"/>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1" name="テキスト ボックス 150">
          <a:extLst>
            <a:ext uri="{FF2B5EF4-FFF2-40B4-BE49-F238E27FC236}">
              <a16:creationId xmlns:a16="http://schemas.microsoft.com/office/drawing/2014/main" id="{76396B95-6906-46D7-9F87-DC3513FE8A8A}"/>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2" name="楕円 151">
          <a:extLst>
            <a:ext uri="{FF2B5EF4-FFF2-40B4-BE49-F238E27FC236}">
              <a16:creationId xmlns:a16="http://schemas.microsoft.com/office/drawing/2014/main" id="{94BF78B6-F5D5-4DE3-860E-36C9CA60B0D5}"/>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3" name="テキスト ボックス 152">
          <a:extLst>
            <a:ext uri="{FF2B5EF4-FFF2-40B4-BE49-F238E27FC236}">
              <a16:creationId xmlns:a16="http://schemas.microsoft.com/office/drawing/2014/main" id="{AFE980D5-A9A7-48E3-BCFF-258B3DDFB5D9}"/>
            </a:ext>
          </a:extLst>
        </xdr:cNvPr>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4" name="楕円 153">
          <a:extLst>
            <a:ext uri="{FF2B5EF4-FFF2-40B4-BE49-F238E27FC236}">
              <a16:creationId xmlns:a16="http://schemas.microsoft.com/office/drawing/2014/main" id="{2AD4E38F-55BF-4744-82B0-4007F38DA302}"/>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5" name="テキスト ボックス 154">
          <a:extLst>
            <a:ext uri="{FF2B5EF4-FFF2-40B4-BE49-F238E27FC236}">
              <a16:creationId xmlns:a16="http://schemas.microsoft.com/office/drawing/2014/main" id="{3EF9AA08-8473-4D6B-9FBA-2A17FC827D52}"/>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36A77C5C-3CA1-48A8-AAB9-238A9D80AFD4}"/>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EFB3AC68-84AE-4D2A-B5B2-DEC23AF29CA9}"/>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F557DA17-D4DD-4B9C-A953-4494FF09B13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8F072F9-D97C-4C16-BA32-C0C4E0DE205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5E2ABB10-FDE0-4F80-B5E3-248A332C7D2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6B46855E-3EA2-404F-ADF3-4AC5569913A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49848C0-EA4B-414D-AD37-CF02D128792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273690C-BC7C-4C8E-ADDD-6FDA0A340DB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3EDA890-A774-4BF8-A983-23C1FD2FA24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C507DD4D-5330-4F80-BE83-59B89EB19E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BC362358-D103-4BC0-B753-3D6380AEF87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FAB53DC-2878-4399-908C-655859CF466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FF02F845-0683-4187-9593-FDCB3720267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CBE15054-FB3F-403E-B86C-B21E6D8C1C4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BB703FBC-1433-4566-B687-0E897287920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年度からふるさと納税にかかる事務を外部委託し、また寄附額も伸びていたことにより委託料が増加し、令和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年度まで物件費は増加傾向にあった。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月に本町はふるさと納税指定取消処分を受けたため、令和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年度はこれにかかる委託料が大幅減となり、当該決算額も半減した。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人件費については、近年、会計年度任用職員の雇用増により上昇傾向にある。引き続き、正職員も含め人員の適正配置と定員管理に努め人件費の抑制を図る必要がある。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890010D3-5C91-4DD4-8C93-ADA067F7B0A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1D13E2F-1FC4-4A74-83D6-707C12B845C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9E477F57-CF3E-4BBA-AB30-1EB2537C3F4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3A3178E2-EB42-4AED-8813-7CF15C1155D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785D75BB-8AEC-4C92-A41B-127947FA9211}"/>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E78EC18D-C296-426E-95E0-7DA46E01B005}"/>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DB8D279F-497B-4F96-8845-183A8463A156}"/>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27C1D6A-932A-4251-8BC3-0B915A3294AD}"/>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2A3E9379-134F-46CA-BE87-4447FEE059A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45152591-C52C-4B99-9ED2-402D3BF352A5}"/>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5866F6F0-7900-4EBE-837B-81B7C91353DF}"/>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209F0DF-A15D-4A43-A532-624DEDC2872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1C8D5CD3-BCA8-4808-A316-ACAF4B93DFE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BBFA01FF-B2A9-482C-B1EB-9251E0E436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9EC27360-1080-4D6D-BC05-3DFFC4207D68}"/>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15BDD577-E4C0-48BD-A213-BEA1E218080B}"/>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5544C917-D54D-4C02-B696-B439FE744F89}"/>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748B5044-5DAC-4DE7-8E4B-2D19716F734E}"/>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2B60F0EB-C69E-484F-AF92-76D8864A2CA8}"/>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158614</xdr:rowOff>
    </xdr:from>
    <xdr:to>
      <xdr:col>23</xdr:col>
      <xdr:colOff>133350</xdr:colOff>
      <xdr:row>90</xdr:row>
      <xdr:rowOff>9607</xdr:rowOff>
    </xdr:to>
    <xdr:cxnSp macro="">
      <xdr:nvCxnSpPr>
        <xdr:cNvPr id="190" name="直線コネクタ 189">
          <a:extLst>
            <a:ext uri="{FF2B5EF4-FFF2-40B4-BE49-F238E27FC236}">
              <a16:creationId xmlns:a16="http://schemas.microsoft.com/office/drawing/2014/main" id="{30BFDBD2-59C7-4AF7-B7CA-0F3889695192}"/>
            </a:ext>
          </a:extLst>
        </xdr:cNvPr>
        <xdr:cNvCxnSpPr/>
      </xdr:nvCxnSpPr>
      <xdr:spPr>
        <a:xfrm flipV="1">
          <a:off x="4114800" y="14388964"/>
          <a:ext cx="838200" cy="10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7AD4C9FF-2E04-4102-8909-EF405B2206B5}"/>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4E328A1D-3911-4611-887A-5B1560E09512}"/>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162894</xdr:rowOff>
    </xdr:from>
    <xdr:to>
      <xdr:col>19</xdr:col>
      <xdr:colOff>133350</xdr:colOff>
      <xdr:row>90</xdr:row>
      <xdr:rowOff>9607</xdr:rowOff>
    </xdr:to>
    <xdr:cxnSp macro="">
      <xdr:nvCxnSpPr>
        <xdr:cNvPr id="193" name="直線コネクタ 192">
          <a:extLst>
            <a:ext uri="{FF2B5EF4-FFF2-40B4-BE49-F238E27FC236}">
              <a16:creationId xmlns:a16="http://schemas.microsoft.com/office/drawing/2014/main" id="{F21F9332-D3A1-44B3-9803-67238FA1CB12}"/>
            </a:ext>
          </a:extLst>
        </xdr:cNvPr>
        <xdr:cNvCxnSpPr/>
      </xdr:nvCxnSpPr>
      <xdr:spPr>
        <a:xfrm>
          <a:off x="3225800" y="15079044"/>
          <a:ext cx="889000" cy="36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985C8BA-B75F-432E-9933-04716D080502}"/>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773AAA10-8D2E-401A-91A7-6DD37AD56406}"/>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125904</xdr:rowOff>
    </xdr:from>
    <xdr:to>
      <xdr:col>15</xdr:col>
      <xdr:colOff>82550</xdr:colOff>
      <xdr:row>87</xdr:row>
      <xdr:rowOff>162894</xdr:rowOff>
    </xdr:to>
    <xdr:cxnSp macro="">
      <xdr:nvCxnSpPr>
        <xdr:cNvPr id="196" name="直線コネクタ 195">
          <a:extLst>
            <a:ext uri="{FF2B5EF4-FFF2-40B4-BE49-F238E27FC236}">
              <a16:creationId xmlns:a16="http://schemas.microsoft.com/office/drawing/2014/main" id="{F3886DA2-D5BE-4953-8556-E3CBC715A577}"/>
            </a:ext>
          </a:extLst>
        </xdr:cNvPr>
        <xdr:cNvCxnSpPr/>
      </xdr:nvCxnSpPr>
      <xdr:spPr>
        <a:xfrm>
          <a:off x="2336800" y="14356254"/>
          <a:ext cx="889000" cy="7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2E33486F-3D23-490C-80B1-B19B490FF414}"/>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D2F0C8D6-2E18-428D-9DBE-588B4C7BFC8A}"/>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125904</xdr:rowOff>
    </xdr:from>
    <xdr:to>
      <xdr:col>11</xdr:col>
      <xdr:colOff>31750</xdr:colOff>
      <xdr:row>84</xdr:row>
      <xdr:rowOff>57787</xdr:rowOff>
    </xdr:to>
    <xdr:cxnSp macro="">
      <xdr:nvCxnSpPr>
        <xdr:cNvPr id="199" name="直線コネクタ 198">
          <a:extLst>
            <a:ext uri="{FF2B5EF4-FFF2-40B4-BE49-F238E27FC236}">
              <a16:creationId xmlns:a16="http://schemas.microsoft.com/office/drawing/2014/main" id="{ACCDDCB9-26E3-4D58-8898-BA33ED41C860}"/>
            </a:ext>
          </a:extLst>
        </xdr:cNvPr>
        <xdr:cNvCxnSpPr/>
      </xdr:nvCxnSpPr>
      <xdr:spPr>
        <a:xfrm flipV="1">
          <a:off x="1447800" y="14356254"/>
          <a:ext cx="889000" cy="1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7396DC7A-803C-4207-B40B-F9A9CE5B76BA}"/>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1" name="テキスト ボックス 200">
          <a:extLst>
            <a:ext uri="{FF2B5EF4-FFF2-40B4-BE49-F238E27FC236}">
              <a16:creationId xmlns:a16="http://schemas.microsoft.com/office/drawing/2014/main" id="{98ECB18F-D88A-48DF-BE57-3D576B590D14}"/>
            </a:ext>
          </a:extLst>
        </xdr:cNvPr>
        <xdr:cNvSpPr txBox="1"/>
      </xdr:nvSpPr>
      <xdr:spPr>
        <a:xfrm>
          <a:off x="1955800" y="136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A51182CA-02DB-4A0A-96D1-A49B2BCFF336}"/>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3" name="テキスト ボックス 202">
          <a:extLst>
            <a:ext uri="{FF2B5EF4-FFF2-40B4-BE49-F238E27FC236}">
              <a16:creationId xmlns:a16="http://schemas.microsoft.com/office/drawing/2014/main" id="{F516E6EB-46F8-4208-B19C-24E791DB0673}"/>
            </a:ext>
          </a:extLst>
        </xdr:cNvPr>
        <xdr:cNvSpPr txBox="1"/>
      </xdr:nvSpPr>
      <xdr:spPr>
        <a:xfrm>
          <a:off x="1066800" y="136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3A6079E4-944A-42BC-9179-1181919640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D73F91E-161D-47D9-9CB0-3CD2C18DE6E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68FADB5D-17A3-453D-B3B0-17C6FF0A494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FFA9BE5-F3CE-4700-9F4F-DF6F8DF32F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6C263FB-65D9-4899-A93A-544587256A8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107814</xdr:rowOff>
    </xdr:from>
    <xdr:to>
      <xdr:col>23</xdr:col>
      <xdr:colOff>184150</xdr:colOff>
      <xdr:row>84</xdr:row>
      <xdr:rowOff>37964</xdr:rowOff>
    </xdr:to>
    <xdr:sp macro="" textlink="">
      <xdr:nvSpPr>
        <xdr:cNvPr id="209" name="楕円 208">
          <a:extLst>
            <a:ext uri="{FF2B5EF4-FFF2-40B4-BE49-F238E27FC236}">
              <a16:creationId xmlns:a16="http://schemas.microsoft.com/office/drawing/2014/main" id="{39E68384-3963-4584-AC5F-0A1940321EE1}"/>
            </a:ext>
          </a:extLst>
        </xdr:cNvPr>
        <xdr:cNvSpPr/>
      </xdr:nvSpPr>
      <xdr:spPr>
        <a:xfrm>
          <a:off x="4902200" y="14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79891</xdr:rowOff>
    </xdr:from>
    <xdr:ext cx="762000" cy="259045"/>
    <xdr:sp macro="" textlink="">
      <xdr:nvSpPr>
        <xdr:cNvPr id="210" name="人件費・物件費等の状況該当値テキスト">
          <a:extLst>
            <a:ext uri="{FF2B5EF4-FFF2-40B4-BE49-F238E27FC236}">
              <a16:creationId xmlns:a16="http://schemas.microsoft.com/office/drawing/2014/main" id="{7C8E420D-C6CC-448C-982B-928E06C1C6CB}"/>
            </a:ext>
          </a:extLst>
        </xdr:cNvPr>
        <xdr:cNvSpPr txBox="1"/>
      </xdr:nvSpPr>
      <xdr:spPr>
        <a:xfrm>
          <a:off x="5041900" y="1431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130257</xdr:rowOff>
    </xdr:from>
    <xdr:to>
      <xdr:col>19</xdr:col>
      <xdr:colOff>184150</xdr:colOff>
      <xdr:row>90</xdr:row>
      <xdr:rowOff>60407</xdr:rowOff>
    </xdr:to>
    <xdr:sp macro="" textlink="">
      <xdr:nvSpPr>
        <xdr:cNvPr id="211" name="楕円 210">
          <a:extLst>
            <a:ext uri="{FF2B5EF4-FFF2-40B4-BE49-F238E27FC236}">
              <a16:creationId xmlns:a16="http://schemas.microsoft.com/office/drawing/2014/main" id="{7E83205A-D4EB-4A03-B9EF-B3B14072D52C}"/>
            </a:ext>
          </a:extLst>
        </xdr:cNvPr>
        <xdr:cNvSpPr/>
      </xdr:nvSpPr>
      <xdr:spPr>
        <a:xfrm>
          <a:off x="4064000" y="1538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45184</xdr:rowOff>
    </xdr:from>
    <xdr:ext cx="736600" cy="259045"/>
    <xdr:sp macro="" textlink="">
      <xdr:nvSpPr>
        <xdr:cNvPr id="212" name="テキスト ボックス 211">
          <a:extLst>
            <a:ext uri="{FF2B5EF4-FFF2-40B4-BE49-F238E27FC236}">
              <a16:creationId xmlns:a16="http://schemas.microsoft.com/office/drawing/2014/main" id="{6423B424-72C6-4605-A7F3-BD5D60FAA8EF}"/>
            </a:ext>
          </a:extLst>
        </xdr:cNvPr>
        <xdr:cNvSpPr txBox="1"/>
      </xdr:nvSpPr>
      <xdr:spPr>
        <a:xfrm>
          <a:off x="3733800" y="1547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112094</xdr:rowOff>
    </xdr:from>
    <xdr:to>
      <xdr:col>15</xdr:col>
      <xdr:colOff>133350</xdr:colOff>
      <xdr:row>88</xdr:row>
      <xdr:rowOff>42244</xdr:rowOff>
    </xdr:to>
    <xdr:sp macro="" textlink="">
      <xdr:nvSpPr>
        <xdr:cNvPr id="213" name="楕円 212">
          <a:extLst>
            <a:ext uri="{FF2B5EF4-FFF2-40B4-BE49-F238E27FC236}">
              <a16:creationId xmlns:a16="http://schemas.microsoft.com/office/drawing/2014/main" id="{48D8D2F3-794C-413F-86B7-3216E3E2066A}"/>
            </a:ext>
          </a:extLst>
        </xdr:cNvPr>
        <xdr:cNvSpPr/>
      </xdr:nvSpPr>
      <xdr:spPr>
        <a:xfrm>
          <a:off x="3175000" y="150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27021</xdr:rowOff>
    </xdr:from>
    <xdr:ext cx="762000" cy="259045"/>
    <xdr:sp macro="" textlink="">
      <xdr:nvSpPr>
        <xdr:cNvPr id="214" name="テキスト ボックス 213">
          <a:extLst>
            <a:ext uri="{FF2B5EF4-FFF2-40B4-BE49-F238E27FC236}">
              <a16:creationId xmlns:a16="http://schemas.microsoft.com/office/drawing/2014/main" id="{298692F2-874D-4E40-AB73-CC29341AFEF2}"/>
            </a:ext>
          </a:extLst>
        </xdr:cNvPr>
        <xdr:cNvSpPr txBox="1"/>
      </xdr:nvSpPr>
      <xdr:spPr>
        <a:xfrm>
          <a:off x="2844800" y="1511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75104</xdr:rowOff>
    </xdr:from>
    <xdr:to>
      <xdr:col>11</xdr:col>
      <xdr:colOff>82550</xdr:colOff>
      <xdr:row>84</xdr:row>
      <xdr:rowOff>5254</xdr:rowOff>
    </xdr:to>
    <xdr:sp macro="" textlink="">
      <xdr:nvSpPr>
        <xdr:cNvPr id="215" name="楕円 214">
          <a:extLst>
            <a:ext uri="{FF2B5EF4-FFF2-40B4-BE49-F238E27FC236}">
              <a16:creationId xmlns:a16="http://schemas.microsoft.com/office/drawing/2014/main" id="{4BFB5081-21F0-46FB-A9F7-772B653555CC}"/>
            </a:ext>
          </a:extLst>
        </xdr:cNvPr>
        <xdr:cNvSpPr/>
      </xdr:nvSpPr>
      <xdr:spPr>
        <a:xfrm>
          <a:off x="2286000" y="14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161481</xdr:rowOff>
    </xdr:from>
    <xdr:ext cx="762000" cy="259045"/>
    <xdr:sp macro="" textlink="">
      <xdr:nvSpPr>
        <xdr:cNvPr id="216" name="テキスト ボックス 215">
          <a:extLst>
            <a:ext uri="{FF2B5EF4-FFF2-40B4-BE49-F238E27FC236}">
              <a16:creationId xmlns:a16="http://schemas.microsoft.com/office/drawing/2014/main" id="{BA6E2B79-EF89-4EEC-AC01-1B7AFC896380}"/>
            </a:ext>
          </a:extLst>
        </xdr:cNvPr>
        <xdr:cNvSpPr txBox="1"/>
      </xdr:nvSpPr>
      <xdr:spPr>
        <a:xfrm>
          <a:off x="1955800" y="143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6987</xdr:rowOff>
    </xdr:from>
    <xdr:to>
      <xdr:col>7</xdr:col>
      <xdr:colOff>31750</xdr:colOff>
      <xdr:row>84</xdr:row>
      <xdr:rowOff>108587</xdr:rowOff>
    </xdr:to>
    <xdr:sp macro="" textlink="">
      <xdr:nvSpPr>
        <xdr:cNvPr id="217" name="楕円 216">
          <a:extLst>
            <a:ext uri="{FF2B5EF4-FFF2-40B4-BE49-F238E27FC236}">
              <a16:creationId xmlns:a16="http://schemas.microsoft.com/office/drawing/2014/main" id="{99A4AD43-E218-41D6-8954-D484202E0D43}"/>
            </a:ext>
          </a:extLst>
        </xdr:cNvPr>
        <xdr:cNvSpPr/>
      </xdr:nvSpPr>
      <xdr:spPr>
        <a:xfrm>
          <a:off x="1397000" y="144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93364</xdr:rowOff>
    </xdr:from>
    <xdr:ext cx="762000" cy="259045"/>
    <xdr:sp macro="" textlink="">
      <xdr:nvSpPr>
        <xdr:cNvPr id="218" name="テキスト ボックス 217">
          <a:extLst>
            <a:ext uri="{FF2B5EF4-FFF2-40B4-BE49-F238E27FC236}">
              <a16:creationId xmlns:a16="http://schemas.microsoft.com/office/drawing/2014/main" id="{30F784C6-DC6A-4A29-A769-23DAA7221AEE}"/>
            </a:ext>
          </a:extLst>
        </xdr:cNvPr>
        <xdr:cNvSpPr txBox="1"/>
      </xdr:nvSpPr>
      <xdr:spPr>
        <a:xfrm>
          <a:off x="1066800" y="144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DE2E5B87-8841-4784-8FC1-196E654EE3C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B9CAEB45-D094-40DF-9A94-66DEED33430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8654DAE1-2523-42B3-927A-2AFBDAB2EF0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CDD19437-8B9F-41CE-8552-BC658FDB81D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3C5C60D-D355-4440-ABB0-0DA14CFBCA1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C439BC76-5068-4491-A514-0E1B727F67B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A755F47A-A350-4260-BA65-043861DB13D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2BF5DE68-636C-4AB2-A996-6692461A0F7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BD03CFAD-A3FE-448D-A017-FA943F6F459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9B35ADB9-6583-474F-9B68-60BFFD98B97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98D200B3-1339-4A58-8140-E317529603B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F79DCA64-C3E8-4D90-BF9A-E798186D90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9411366B-2896-4922-8217-B7C3689760D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類似団体、全国平均を下回っており、過剰な給与水準とはなっていない。今後も定員管理と併せ、職員採用と給与水準の適正化に努める。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A76AFBC-653A-473F-9A64-F2AB4AE586C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3D372249-45F5-4BB5-8C99-853EF015252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89D3B0BA-4CEF-4CD6-A645-BCB3F9735E11}"/>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D821967D-5556-4E1D-A8C7-37FE2184A8E8}"/>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612AE912-084C-4011-BFDA-4820F9FFA3EA}"/>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BF492A18-FEE7-4CEB-BA11-0F2C46D0FCE8}"/>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5835C05F-5419-44CE-B243-A35BA37867BE}"/>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625D0786-7513-4C60-806C-95D347A96AF9}"/>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41614D35-0E53-49D6-A2E2-0E086001207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9C660173-2EB8-4599-BBF8-04CC96EA3FA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5A00C252-1C3D-4987-B99F-EE471383CDBA}"/>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9B0E223-4B00-42A2-817A-7D60329DBA56}"/>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2F746289-6EAE-41D7-8364-AE25BD7B2DF7}"/>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1F13E1D5-3104-4419-9FAB-388AEA251FB1}"/>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F0D5E4F6-CB90-4ED3-AFE0-2234548516A7}"/>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92616F50-B53F-4716-9117-C8D2724392DC}"/>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6CA7A6A9-2C35-4A52-8AAC-1AD3EE689A9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53AC2258-1D3D-4581-B34A-DCB11CBA175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379CCDF5-F2ED-44FC-938D-3464728EB0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5B2BEB38-F907-47AF-8153-1B7B0506EE17}"/>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5971C514-E420-453E-9201-717D6258BA7F}"/>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6BAD12C0-359F-4F86-BEBE-C6CA3F9304C9}"/>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87E574DD-F42C-43E7-9FB0-31BE7A5A3B1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AD6FD0A9-DA70-4DE9-BCEB-B3C6C354F79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92604</xdr:rowOff>
    </xdr:from>
    <xdr:to>
      <xdr:col>81</xdr:col>
      <xdr:colOff>44450</xdr:colOff>
      <xdr:row>84</xdr:row>
      <xdr:rowOff>132821</xdr:rowOff>
    </xdr:to>
    <xdr:cxnSp macro="">
      <xdr:nvCxnSpPr>
        <xdr:cNvPr id="256" name="直線コネクタ 255">
          <a:extLst>
            <a:ext uri="{FF2B5EF4-FFF2-40B4-BE49-F238E27FC236}">
              <a16:creationId xmlns:a16="http://schemas.microsoft.com/office/drawing/2014/main" id="{9DB5103B-3803-4965-A094-1CC4F382A67A}"/>
            </a:ext>
          </a:extLst>
        </xdr:cNvPr>
        <xdr:cNvCxnSpPr/>
      </xdr:nvCxnSpPr>
      <xdr:spPr>
        <a:xfrm>
          <a:off x="16179800" y="1449440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416D200E-FED9-4946-84ED-A0DB45D594D7}"/>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B112A3B5-CE0A-4D3E-9753-81FE5CC8F5B8}"/>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92604</xdr:rowOff>
    </xdr:from>
    <xdr:to>
      <xdr:col>77</xdr:col>
      <xdr:colOff>44450</xdr:colOff>
      <xdr:row>84</xdr:row>
      <xdr:rowOff>132821</xdr:rowOff>
    </xdr:to>
    <xdr:cxnSp macro="">
      <xdr:nvCxnSpPr>
        <xdr:cNvPr id="259" name="直線コネクタ 258">
          <a:extLst>
            <a:ext uri="{FF2B5EF4-FFF2-40B4-BE49-F238E27FC236}">
              <a16:creationId xmlns:a16="http://schemas.microsoft.com/office/drawing/2014/main" id="{BF00814B-1E67-4794-89DB-D6F9E890366C}"/>
            </a:ext>
          </a:extLst>
        </xdr:cNvPr>
        <xdr:cNvCxnSpPr/>
      </xdr:nvCxnSpPr>
      <xdr:spPr>
        <a:xfrm flipV="1">
          <a:off x="15290800" y="144944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CE8EF79A-D58E-4091-A936-4FF73815A2F3}"/>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23AC1781-A073-41F6-B914-EE3DFC9FF8B4}"/>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132821</xdr:rowOff>
    </xdr:to>
    <xdr:cxnSp macro="">
      <xdr:nvCxnSpPr>
        <xdr:cNvPr id="262" name="直線コネクタ 261">
          <a:extLst>
            <a:ext uri="{FF2B5EF4-FFF2-40B4-BE49-F238E27FC236}">
              <a16:creationId xmlns:a16="http://schemas.microsoft.com/office/drawing/2014/main" id="{C65A3EEF-626D-4AAC-8C1E-495B9DC344F3}"/>
            </a:ext>
          </a:extLst>
        </xdr:cNvPr>
        <xdr:cNvCxnSpPr/>
      </xdr:nvCxnSpPr>
      <xdr:spPr>
        <a:xfrm>
          <a:off x="14401800" y="145044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884FF6FA-2899-4D4E-B80B-7801D3B78C5C}"/>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4CB1EBFC-9F63-46B9-AE48-5EB3446E0337}"/>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162984</xdr:rowOff>
    </xdr:to>
    <xdr:cxnSp macro="">
      <xdr:nvCxnSpPr>
        <xdr:cNvPr id="265" name="直線コネクタ 264">
          <a:extLst>
            <a:ext uri="{FF2B5EF4-FFF2-40B4-BE49-F238E27FC236}">
              <a16:creationId xmlns:a16="http://schemas.microsoft.com/office/drawing/2014/main" id="{E2AB132F-D6C2-4E3D-8A24-58CDD61E95DC}"/>
            </a:ext>
          </a:extLst>
        </xdr:cNvPr>
        <xdr:cNvCxnSpPr/>
      </xdr:nvCxnSpPr>
      <xdr:spPr>
        <a:xfrm flipV="1">
          <a:off x="13512800" y="1450445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99B52EF4-778A-4ADF-806F-02C3FAA53B17}"/>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8998913B-69D7-4C5B-B53D-4ED68635E1DF}"/>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C2926249-D69E-4B0D-B57E-7B9A2373D8D6}"/>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E00DA58D-4AC1-4BF7-A5F3-41A49A3D2FE8}"/>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064ED4B-E04E-463C-B852-A1E4DCC1AFB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E809AA3-97F4-4C88-9237-A7550A79632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DD24F75-7A3B-43E0-A178-8A424D6D958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F7BF59B-1FE7-4B20-A8E9-2982F53023C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93DE472-9CF7-4036-88AD-307264351CF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5" name="楕円 274">
          <a:extLst>
            <a:ext uri="{FF2B5EF4-FFF2-40B4-BE49-F238E27FC236}">
              <a16:creationId xmlns:a16="http://schemas.microsoft.com/office/drawing/2014/main" id="{3EE2B0E7-25D8-40C1-8370-B105360EBAB1}"/>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76" name="給与水準   （国との比較）該当値テキスト">
          <a:extLst>
            <a:ext uri="{FF2B5EF4-FFF2-40B4-BE49-F238E27FC236}">
              <a16:creationId xmlns:a16="http://schemas.microsoft.com/office/drawing/2014/main" id="{7F9C0A57-76B2-41B5-B343-B3B405A60DF2}"/>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41804</xdr:rowOff>
    </xdr:from>
    <xdr:to>
      <xdr:col>77</xdr:col>
      <xdr:colOff>95250</xdr:colOff>
      <xdr:row>84</xdr:row>
      <xdr:rowOff>143404</xdr:rowOff>
    </xdr:to>
    <xdr:sp macro="" textlink="">
      <xdr:nvSpPr>
        <xdr:cNvPr id="277" name="楕円 276">
          <a:extLst>
            <a:ext uri="{FF2B5EF4-FFF2-40B4-BE49-F238E27FC236}">
              <a16:creationId xmlns:a16="http://schemas.microsoft.com/office/drawing/2014/main" id="{F52677BA-BE97-4A35-9314-9570F8BA27CC}"/>
            </a:ext>
          </a:extLst>
        </xdr:cNvPr>
        <xdr:cNvSpPr/>
      </xdr:nvSpPr>
      <xdr:spPr>
        <a:xfrm>
          <a:off x="16129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153581</xdr:rowOff>
    </xdr:from>
    <xdr:ext cx="736600" cy="259045"/>
    <xdr:sp macro="" textlink="">
      <xdr:nvSpPr>
        <xdr:cNvPr id="278" name="テキスト ボックス 277">
          <a:extLst>
            <a:ext uri="{FF2B5EF4-FFF2-40B4-BE49-F238E27FC236}">
              <a16:creationId xmlns:a16="http://schemas.microsoft.com/office/drawing/2014/main" id="{B874F3BD-9567-4B60-9847-C549D9DBE4DF}"/>
            </a:ext>
          </a:extLst>
        </xdr:cNvPr>
        <xdr:cNvSpPr txBox="1"/>
      </xdr:nvSpPr>
      <xdr:spPr>
        <a:xfrm>
          <a:off x="15798800" y="1421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82021</xdr:rowOff>
    </xdr:from>
    <xdr:to>
      <xdr:col>73</xdr:col>
      <xdr:colOff>44450</xdr:colOff>
      <xdr:row>85</xdr:row>
      <xdr:rowOff>12171</xdr:rowOff>
    </xdr:to>
    <xdr:sp macro="" textlink="">
      <xdr:nvSpPr>
        <xdr:cNvPr id="279" name="楕円 278">
          <a:extLst>
            <a:ext uri="{FF2B5EF4-FFF2-40B4-BE49-F238E27FC236}">
              <a16:creationId xmlns:a16="http://schemas.microsoft.com/office/drawing/2014/main" id="{053C5CAE-1D0E-441F-86D1-C88E75BACE94}"/>
            </a:ext>
          </a:extLst>
        </xdr:cNvPr>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22348</xdr:rowOff>
    </xdr:from>
    <xdr:ext cx="762000" cy="259045"/>
    <xdr:sp macro="" textlink="">
      <xdr:nvSpPr>
        <xdr:cNvPr id="280" name="テキスト ボックス 279">
          <a:extLst>
            <a:ext uri="{FF2B5EF4-FFF2-40B4-BE49-F238E27FC236}">
              <a16:creationId xmlns:a16="http://schemas.microsoft.com/office/drawing/2014/main" id="{8A81582B-C811-40E1-A2BA-1458CFD2D8CA}"/>
            </a:ext>
          </a:extLst>
        </xdr:cNvPr>
        <xdr:cNvSpPr txBox="1"/>
      </xdr:nvSpPr>
      <xdr:spPr>
        <a:xfrm>
          <a:off x="14909800" y="1425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1" name="楕円 280">
          <a:extLst>
            <a:ext uri="{FF2B5EF4-FFF2-40B4-BE49-F238E27FC236}">
              <a16:creationId xmlns:a16="http://schemas.microsoft.com/office/drawing/2014/main" id="{D991AA83-1150-44FD-81DB-C24E4E320738}"/>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2" name="テキスト ボックス 281">
          <a:extLst>
            <a:ext uri="{FF2B5EF4-FFF2-40B4-BE49-F238E27FC236}">
              <a16:creationId xmlns:a16="http://schemas.microsoft.com/office/drawing/2014/main" id="{9485A773-FE84-4DC9-9566-BDCFC568F62D}"/>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3" name="楕円 282">
          <a:extLst>
            <a:ext uri="{FF2B5EF4-FFF2-40B4-BE49-F238E27FC236}">
              <a16:creationId xmlns:a16="http://schemas.microsoft.com/office/drawing/2014/main" id="{7866534E-85BC-42E7-8FA9-AB1E5128F0BF}"/>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4" name="テキスト ボックス 283">
          <a:extLst>
            <a:ext uri="{FF2B5EF4-FFF2-40B4-BE49-F238E27FC236}">
              <a16:creationId xmlns:a16="http://schemas.microsoft.com/office/drawing/2014/main" id="{753EC009-59BB-48C5-9064-2671802761E7}"/>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32CD9B5F-B141-482D-BCBE-B344FB6EB3F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3C28DA3E-2966-4D06-82F0-E022CE62C6E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AA0EBDE-82CE-49FB-9F01-CBC89D6E812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CD67917-86C7-441C-BD4F-FCEF265971B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3AFD2AF5-2186-4392-8823-1C970FE2EAE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AD766D7B-CD41-4BBD-902E-230A846CE16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A5F742C-B319-4E6B-B85C-532BAE2AAD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FB6794D9-727D-41C4-AFD0-CF841FBDB61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40272883-8CB1-483B-93F4-D87984DE391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90218C9E-202D-4E39-90E8-539D9EA827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2389A19-2E00-4C1B-8904-EDA9355B0DB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EF7CA763-9163-4DB8-9990-FA236DE8CD6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AF1F2546-0CCE-4D29-BB71-5128411CCD5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近年、会計年度任用職員数が正職員数に迫る状況にある。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今後は経常、臨時問わず、あらゆる事業のスクラップ＆ビルドを継続的に行い、それに合わせ過剰な人員配置とならないよう管理に努めることが求められる。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8DE129B-5957-43C9-A021-D0D99F03EAC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C07C94B-AF31-4EF1-9D05-065830602FC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A046D9B-874F-4566-B96A-D659BCEC3C8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70E27B7F-B5A7-4584-A08D-EB016BB0B854}"/>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30CE7CB2-0539-48AB-A8B8-85D6FB70AE39}"/>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2BAEDEE6-6DEE-47AD-9642-AB1913E3018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36D092B7-7850-4618-ACC9-528185982FC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E02C90D1-3769-4D7F-A83A-9BD3A47DBF4A}"/>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C63970A9-2DEE-43F8-B773-90B4869161E1}"/>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99F23D4A-8963-4178-8712-0B10D3707E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443096EF-EEFB-41BA-816A-CCC9B210CDF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24410B36-FA46-4614-A96A-D8A78217486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94A45794-076B-4383-B99E-48742025860A}"/>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C7ACE3BA-CAA6-4B51-9E22-10F1391F0B47}"/>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2CE65F91-E7CD-45B1-8814-8E451FE343AF}"/>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A0E79ECE-1B59-4A6C-B718-00D27B8DAB23}"/>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132A0CEF-FDC9-4598-915E-00C90CB243D2}"/>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71850</xdr:rowOff>
    </xdr:from>
    <xdr:to>
      <xdr:col>81</xdr:col>
      <xdr:colOff>44450</xdr:colOff>
      <xdr:row>60</xdr:row>
      <xdr:rowOff>89344</xdr:rowOff>
    </xdr:to>
    <xdr:cxnSp macro="">
      <xdr:nvCxnSpPr>
        <xdr:cNvPr id="315" name="直線コネクタ 314">
          <a:extLst>
            <a:ext uri="{FF2B5EF4-FFF2-40B4-BE49-F238E27FC236}">
              <a16:creationId xmlns:a16="http://schemas.microsoft.com/office/drawing/2014/main" id="{BBD88256-EA35-4D16-867D-3F70414265CF}"/>
            </a:ext>
          </a:extLst>
        </xdr:cNvPr>
        <xdr:cNvCxnSpPr/>
      </xdr:nvCxnSpPr>
      <xdr:spPr>
        <a:xfrm>
          <a:off x="16179800" y="10358850"/>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E12DCBC7-23C9-44AC-82B0-9C75CFDDB4F1}"/>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914BC304-6BB3-40DD-8C9C-2E79B270F0AB}"/>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62802</xdr:rowOff>
    </xdr:from>
    <xdr:to>
      <xdr:col>77</xdr:col>
      <xdr:colOff>44450</xdr:colOff>
      <xdr:row>60</xdr:row>
      <xdr:rowOff>71850</xdr:rowOff>
    </xdr:to>
    <xdr:cxnSp macro="">
      <xdr:nvCxnSpPr>
        <xdr:cNvPr id="318" name="直線コネクタ 317">
          <a:extLst>
            <a:ext uri="{FF2B5EF4-FFF2-40B4-BE49-F238E27FC236}">
              <a16:creationId xmlns:a16="http://schemas.microsoft.com/office/drawing/2014/main" id="{7C0598A0-528F-4A64-9CC8-E09A5E59D18A}"/>
            </a:ext>
          </a:extLst>
        </xdr:cNvPr>
        <xdr:cNvCxnSpPr/>
      </xdr:nvCxnSpPr>
      <xdr:spPr>
        <a:xfrm>
          <a:off x="15290800" y="10349802"/>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6697CE96-485F-408A-B6D1-C8ED031CA53D}"/>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EF00D29-30DA-4886-A8D5-78477FA764FE}"/>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62802</xdr:rowOff>
    </xdr:from>
    <xdr:to>
      <xdr:col>72</xdr:col>
      <xdr:colOff>203200</xdr:colOff>
      <xdr:row>60</xdr:row>
      <xdr:rowOff>65215</xdr:rowOff>
    </xdr:to>
    <xdr:cxnSp macro="">
      <xdr:nvCxnSpPr>
        <xdr:cNvPr id="321" name="直線コネクタ 320">
          <a:extLst>
            <a:ext uri="{FF2B5EF4-FFF2-40B4-BE49-F238E27FC236}">
              <a16:creationId xmlns:a16="http://schemas.microsoft.com/office/drawing/2014/main" id="{A2847C82-8582-4ECB-8CDA-3A4A1832399D}"/>
            </a:ext>
          </a:extLst>
        </xdr:cNvPr>
        <xdr:cNvCxnSpPr/>
      </xdr:nvCxnSpPr>
      <xdr:spPr>
        <a:xfrm flipV="1">
          <a:off x="14401800" y="103498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7DA95492-E5AB-45AB-8F46-3F341B73E2B2}"/>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4324FF75-7955-4364-92D2-A994FF40E52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41084</xdr:rowOff>
    </xdr:from>
    <xdr:to>
      <xdr:col>68</xdr:col>
      <xdr:colOff>152400</xdr:colOff>
      <xdr:row>60</xdr:row>
      <xdr:rowOff>65215</xdr:rowOff>
    </xdr:to>
    <xdr:cxnSp macro="">
      <xdr:nvCxnSpPr>
        <xdr:cNvPr id="324" name="直線コネクタ 323">
          <a:extLst>
            <a:ext uri="{FF2B5EF4-FFF2-40B4-BE49-F238E27FC236}">
              <a16:creationId xmlns:a16="http://schemas.microsoft.com/office/drawing/2014/main" id="{4A1004D3-D767-4C56-907B-BE3CDF6E8422}"/>
            </a:ext>
          </a:extLst>
        </xdr:cNvPr>
        <xdr:cNvCxnSpPr/>
      </xdr:nvCxnSpPr>
      <xdr:spPr>
        <a:xfrm>
          <a:off x="13512800" y="103280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76FFB962-4026-4BDA-B798-D5090DF1B41F}"/>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71296</xdr:rowOff>
    </xdr:from>
    <xdr:ext cx="762000" cy="259045"/>
    <xdr:sp macro="" textlink="">
      <xdr:nvSpPr>
        <xdr:cNvPr id="326" name="テキスト ボックス 325">
          <a:extLst>
            <a:ext uri="{FF2B5EF4-FFF2-40B4-BE49-F238E27FC236}">
              <a16:creationId xmlns:a16="http://schemas.microsoft.com/office/drawing/2014/main" id="{6399948C-BB1A-4102-BE0E-716E0D804029}"/>
            </a:ext>
          </a:extLst>
        </xdr:cNvPr>
        <xdr:cNvSpPr txBox="1"/>
      </xdr:nvSpPr>
      <xdr:spPr>
        <a:xfrm>
          <a:off x="14020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EABFFC2E-55DC-4809-B51C-00A593D6560B}"/>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43546</xdr:rowOff>
    </xdr:from>
    <xdr:ext cx="762000" cy="259045"/>
    <xdr:sp macro="" textlink="">
      <xdr:nvSpPr>
        <xdr:cNvPr id="328" name="テキスト ボックス 327">
          <a:extLst>
            <a:ext uri="{FF2B5EF4-FFF2-40B4-BE49-F238E27FC236}">
              <a16:creationId xmlns:a16="http://schemas.microsoft.com/office/drawing/2014/main" id="{23146895-2EC7-420C-9DDE-F236150885D7}"/>
            </a:ext>
          </a:extLst>
        </xdr:cNvPr>
        <xdr:cNvSpPr txBox="1"/>
      </xdr:nvSpPr>
      <xdr:spPr>
        <a:xfrm>
          <a:off x="13131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E9B7C28A-7961-443E-947B-AC52467E074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647FBCA-0F96-4BC1-94A8-13D35A23499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EA1A0F4C-3660-42EA-872E-B5A7CE9CB6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B59B565-678A-4760-9021-1BBBD01AC20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475C527-E507-4130-8C3C-B739984A64B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38544</xdr:rowOff>
    </xdr:from>
    <xdr:to>
      <xdr:col>81</xdr:col>
      <xdr:colOff>95250</xdr:colOff>
      <xdr:row>60</xdr:row>
      <xdr:rowOff>140144</xdr:rowOff>
    </xdr:to>
    <xdr:sp macro="" textlink="">
      <xdr:nvSpPr>
        <xdr:cNvPr id="334" name="楕円 333">
          <a:extLst>
            <a:ext uri="{FF2B5EF4-FFF2-40B4-BE49-F238E27FC236}">
              <a16:creationId xmlns:a16="http://schemas.microsoft.com/office/drawing/2014/main" id="{0B65190B-CC16-42C2-A7ED-B8F919940E45}"/>
            </a:ext>
          </a:extLst>
        </xdr:cNvPr>
        <xdr:cNvSpPr/>
      </xdr:nvSpPr>
      <xdr:spPr>
        <a:xfrm>
          <a:off x="16967200" y="10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55071</xdr:rowOff>
    </xdr:from>
    <xdr:ext cx="762000" cy="259045"/>
    <xdr:sp macro="" textlink="">
      <xdr:nvSpPr>
        <xdr:cNvPr id="335" name="定員管理の状況該当値テキスト">
          <a:extLst>
            <a:ext uri="{FF2B5EF4-FFF2-40B4-BE49-F238E27FC236}">
              <a16:creationId xmlns:a16="http://schemas.microsoft.com/office/drawing/2014/main" id="{D42AFB2E-D500-42C2-BC21-468CF724ED3F}"/>
            </a:ext>
          </a:extLst>
        </xdr:cNvPr>
        <xdr:cNvSpPr txBox="1"/>
      </xdr:nvSpPr>
      <xdr:spPr>
        <a:xfrm>
          <a:off x="17106900" y="101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21050</xdr:rowOff>
    </xdr:from>
    <xdr:to>
      <xdr:col>77</xdr:col>
      <xdr:colOff>95250</xdr:colOff>
      <xdr:row>60</xdr:row>
      <xdr:rowOff>122650</xdr:rowOff>
    </xdr:to>
    <xdr:sp macro="" textlink="">
      <xdr:nvSpPr>
        <xdr:cNvPr id="336" name="楕円 335">
          <a:extLst>
            <a:ext uri="{FF2B5EF4-FFF2-40B4-BE49-F238E27FC236}">
              <a16:creationId xmlns:a16="http://schemas.microsoft.com/office/drawing/2014/main" id="{26553364-6A87-4927-9F1F-81B44D18A778}"/>
            </a:ext>
          </a:extLst>
        </xdr:cNvPr>
        <xdr:cNvSpPr/>
      </xdr:nvSpPr>
      <xdr:spPr>
        <a:xfrm>
          <a:off x="16129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132827</xdr:rowOff>
    </xdr:from>
    <xdr:ext cx="736600" cy="259045"/>
    <xdr:sp macro="" textlink="">
      <xdr:nvSpPr>
        <xdr:cNvPr id="337" name="テキスト ボックス 336">
          <a:extLst>
            <a:ext uri="{FF2B5EF4-FFF2-40B4-BE49-F238E27FC236}">
              <a16:creationId xmlns:a16="http://schemas.microsoft.com/office/drawing/2014/main" id="{AFB01993-F886-47EF-8D79-B66C7073A2CC}"/>
            </a:ext>
          </a:extLst>
        </xdr:cNvPr>
        <xdr:cNvSpPr txBox="1"/>
      </xdr:nvSpPr>
      <xdr:spPr>
        <a:xfrm>
          <a:off x="15798800" y="1007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12002</xdr:rowOff>
    </xdr:from>
    <xdr:to>
      <xdr:col>73</xdr:col>
      <xdr:colOff>44450</xdr:colOff>
      <xdr:row>60</xdr:row>
      <xdr:rowOff>113602</xdr:rowOff>
    </xdr:to>
    <xdr:sp macro="" textlink="">
      <xdr:nvSpPr>
        <xdr:cNvPr id="338" name="楕円 337">
          <a:extLst>
            <a:ext uri="{FF2B5EF4-FFF2-40B4-BE49-F238E27FC236}">
              <a16:creationId xmlns:a16="http://schemas.microsoft.com/office/drawing/2014/main" id="{13CD7163-0074-457F-A28D-8DFDD25C5D9C}"/>
            </a:ext>
          </a:extLst>
        </xdr:cNvPr>
        <xdr:cNvSpPr/>
      </xdr:nvSpPr>
      <xdr:spPr>
        <a:xfrm>
          <a:off x="15240000" y="102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123779</xdr:rowOff>
    </xdr:from>
    <xdr:ext cx="762000" cy="259045"/>
    <xdr:sp macro="" textlink="">
      <xdr:nvSpPr>
        <xdr:cNvPr id="339" name="テキスト ボックス 338">
          <a:extLst>
            <a:ext uri="{FF2B5EF4-FFF2-40B4-BE49-F238E27FC236}">
              <a16:creationId xmlns:a16="http://schemas.microsoft.com/office/drawing/2014/main" id="{489042B9-95A2-4652-8FAF-0FF579C83CB2}"/>
            </a:ext>
          </a:extLst>
        </xdr:cNvPr>
        <xdr:cNvSpPr txBox="1"/>
      </xdr:nvSpPr>
      <xdr:spPr>
        <a:xfrm>
          <a:off x="14909800" y="1006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14415</xdr:rowOff>
    </xdr:from>
    <xdr:to>
      <xdr:col>68</xdr:col>
      <xdr:colOff>203200</xdr:colOff>
      <xdr:row>60</xdr:row>
      <xdr:rowOff>116015</xdr:rowOff>
    </xdr:to>
    <xdr:sp macro="" textlink="">
      <xdr:nvSpPr>
        <xdr:cNvPr id="340" name="楕円 339">
          <a:extLst>
            <a:ext uri="{FF2B5EF4-FFF2-40B4-BE49-F238E27FC236}">
              <a16:creationId xmlns:a16="http://schemas.microsoft.com/office/drawing/2014/main" id="{F4B41409-4F0E-470C-84B2-DAF096015164}"/>
            </a:ext>
          </a:extLst>
        </xdr:cNvPr>
        <xdr:cNvSpPr/>
      </xdr:nvSpPr>
      <xdr:spPr>
        <a:xfrm>
          <a:off x="14351000" y="103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100792</xdr:rowOff>
    </xdr:from>
    <xdr:ext cx="762000" cy="259045"/>
    <xdr:sp macro="" textlink="">
      <xdr:nvSpPr>
        <xdr:cNvPr id="341" name="テキスト ボックス 340">
          <a:extLst>
            <a:ext uri="{FF2B5EF4-FFF2-40B4-BE49-F238E27FC236}">
              <a16:creationId xmlns:a16="http://schemas.microsoft.com/office/drawing/2014/main" id="{627DF3F6-0C3A-4592-883C-81761F1601AB}"/>
            </a:ext>
          </a:extLst>
        </xdr:cNvPr>
        <xdr:cNvSpPr txBox="1"/>
      </xdr:nvSpPr>
      <xdr:spPr>
        <a:xfrm>
          <a:off x="14020800" y="103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42" name="楕円 341">
          <a:extLst>
            <a:ext uri="{FF2B5EF4-FFF2-40B4-BE49-F238E27FC236}">
              <a16:creationId xmlns:a16="http://schemas.microsoft.com/office/drawing/2014/main" id="{962FA1CC-552A-4737-9012-2A4AA2CE40C1}"/>
            </a:ext>
          </a:extLst>
        </xdr:cNvPr>
        <xdr:cNvSpPr/>
      </xdr:nvSpPr>
      <xdr:spPr>
        <a:xfrm>
          <a:off x="13462000" y="102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43" name="テキスト ボックス 342">
          <a:extLst>
            <a:ext uri="{FF2B5EF4-FFF2-40B4-BE49-F238E27FC236}">
              <a16:creationId xmlns:a16="http://schemas.microsoft.com/office/drawing/2014/main" id="{4B7F02C6-9381-4E0F-990A-B8A31BAD9A81}"/>
            </a:ext>
          </a:extLst>
        </xdr:cNvPr>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1191A642-5B58-42AB-AE0D-00F434C605F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86897552-EE14-4D31-A08F-B5D0343051A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A1A547F5-EE5B-4504-88AA-262BADEBD02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A672B409-5F2F-4792-93F3-3FAC8670061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EF81F332-373F-4642-A5CF-DB46D090E2E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E37B7838-29C2-4FB1-84FD-FBAFE21820F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96D7B42C-DDFA-4110-AF34-2F267CACD40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46DE632-8950-499C-8E93-7FBE9D3E0EC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A60EFA76-47C9-4255-ADC7-B491A83F046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821E5BEF-92B6-4272-8A12-C0AD038B47C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582B41CD-7FB1-43DF-8404-8AE26C1DB5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C8C15E36-8F17-428C-B2BA-610968B2CC1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1D3CDC8E-05DE-4CA7-9401-B3934D18288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本比率算定当初は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を超えており、「公債費負担適正化計画」を定め、地方債発行に許可を要していたが、現在は当時から半減し、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しかし、今後は水産加工施設の建設や、老朽化した公共施設の建替え等に多額の地方債の発行が見込まれるため、中長期的目線で公債費負担の平準化を図り、引き続き安定的な財政運営を目指す。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B6D38E4D-9FA2-4D62-B9C2-743474CEEF4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056E2AA-C37C-4D07-897D-76CB6FD40E3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13E837E2-E59E-4E43-B600-E4162F5E88B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D16954E9-F4F8-495B-B4E5-F49D0AFCB27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243D2436-D92E-4E1B-B987-C92A7CAE5C4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C8DE1BDC-3EC4-4CA1-A7F7-7C744D2DDB9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4E5F665B-A4A2-428E-98BA-C103283A146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7E8D30F2-72EF-4791-8BAD-80A7050FD40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F4259023-C64E-4DFE-A63B-A221B353086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F0382E9C-0454-46EF-8474-9AD83D61B2C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1B6B6794-5A48-4892-B218-46194146BD0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13077DFC-C1E9-4FB6-A22A-46E8E4C5FF75}"/>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81606949-5D20-4F0E-A588-ADA1FB1819D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1AE97537-38C0-4633-B341-DB1098E4A6D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9007995D-BD4A-4BF7-9874-4AB037BA110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67DDAFE3-A77B-4F20-8D4C-B0EAB950565D}"/>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78E23D19-5317-4D30-9291-178777798586}"/>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8F5C2A48-AD71-4246-AB2B-3E9561B36804}"/>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6CFA1DE4-B93A-4433-8FC6-779A0EE10577}"/>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6D3A0168-0EAE-4497-AC72-C6FC33544E12}"/>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161713</xdr:rowOff>
    </xdr:to>
    <xdr:cxnSp macro="">
      <xdr:nvCxnSpPr>
        <xdr:cNvPr id="377" name="直線コネクタ 376">
          <a:extLst>
            <a:ext uri="{FF2B5EF4-FFF2-40B4-BE49-F238E27FC236}">
              <a16:creationId xmlns:a16="http://schemas.microsoft.com/office/drawing/2014/main" id="{E0E4D074-0D6D-4576-8683-1BACDAD56238}"/>
            </a:ext>
          </a:extLst>
        </xdr:cNvPr>
        <xdr:cNvCxnSpPr/>
      </xdr:nvCxnSpPr>
      <xdr:spPr>
        <a:xfrm flipV="1">
          <a:off x="16179800" y="68000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B32BDE47-C1A6-4D47-9EE0-2EE97D7DF2D1}"/>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BEECA8DA-89C1-4E7C-8428-0047D7B1972B}"/>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70696</xdr:rowOff>
    </xdr:to>
    <xdr:cxnSp macro="">
      <xdr:nvCxnSpPr>
        <xdr:cNvPr id="380" name="直線コネクタ 379">
          <a:extLst>
            <a:ext uri="{FF2B5EF4-FFF2-40B4-BE49-F238E27FC236}">
              <a16:creationId xmlns:a16="http://schemas.microsoft.com/office/drawing/2014/main" id="{453D064C-471C-44F7-AC06-573A597D1CD3}"/>
            </a:ext>
          </a:extLst>
        </xdr:cNvPr>
        <xdr:cNvCxnSpPr/>
      </xdr:nvCxnSpPr>
      <xdr:spPr>
        <a:xfrm flipV="1">
          <a:off x="15290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65D8447B-F1A0-4215-BAE5-809F77F1B5B6}"/>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A538EAC9-F4C6-4C0F-A35F-A3872AE1EA95}"/>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118956</xdr:rowOff>
    </xdr:to>
    <xdr:cxnSp macro="">
      <xdr:nvCxnSpPr>
        <xdr:cNvPr id="383" name="直線コネクタ 382">
          <a:extLst>
            <a:ext uri="{FF2B5EF4-FFF2-40B4-BE49-F238E27FC236}">
              <a16:creationId xmlns:a16="http://schemas.microsoft.com/office/drawing/2014/main" id="{8F3939BD-EFA3-4EC4-A3F7-1928D2A02A9B}"/>
            </a:ext>
          </a:extLst>
        </xdr:cNvPr>
        <xdr:cNvCxnSpPr/>
      </xdr:nvCxnSpPr>
      <xdr:spPr>
        <a:xfrm flipV="1">
          <a:off x="14401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6B71AB58-E481-47FF-ACAB-AA25CB3ECFBF}"/>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908BC90A-2369-49CC-B52E-E57B746B41DA}"/>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118956</xdr:rowOff>
    </xdr:to>
    <xdr:cxnSp macro="">
      <xdr:nvCxnSpPr>
        <xdr:cNvPr id="386" name="直線コネクタ 385">
          <a:extLst>
            <a:ext uri="{FF2B5EF4-FFF2-40B4-BE49-F238E27FC236}">
              <a16:creationId xmlns:a16="http://schemas.microsoft.com/office/drawing/2014/main" id="{3B5582D8-6A89-41C7-B4D2-0DDC861CA931}"/>
            </a:ext>
          </a:extLst>
        </xdr:cNvPr>
        <xdr:cNvCxnSpPr/>
      </xdr:nvCxnSpPr>
      <xdr:spPr>
        <a:xfrm>
          <a:off x="13512800" y="696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E7A1ABC2-6076-4C5A-B022-44392D3258C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C34172AC-C505-4DDC-9FA7-A718303007CE}"/>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2C0C8DC1-DE5E-43F1-9DF4-84F17B7D15BD}"/>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90" name="テキスト ボックス 389">
          <a:extLst>
            <a:ext uri="{FF2B5EF4-FFF2-40B4-BE49-F238E27FC236}">
              <a16:creationId xmlns:a16="http://schemas.microsoft.com/office/drawing/2014/main" id="{AD795095-FA90-45D8-A300-5B2C5483B924}"/>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9E863554-1714-49F7-90A6-7AC5B20D753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6312C8A-AE37-490A-AECF-24123FBA611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3B13048-F116-4313-B1B3-D5CE59EED3B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81E5D6B-845C-4526-B2B1-99A436A1612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828245F-5AFF-4D14-8A2C-FA69F8B8F03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6" name="楕円 395">
          <a:extLst>
            <a:ext uri="{FF2B5EF4-FFF2-40B4-BE49-F238E27FC236}">
              <a16:creationId xmlns:a16="http://schemas.microsoft.com/office/drawing/2014/main" id="{88B0489D-B077-4F8E-BBD2-68FFEA752C8D}"/>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7" name="公債費負担の状況該当値テキスト">
          <a:extLst>
            <a:ext uri="{FF2B5EF4-FFF2-40B4-BE49-F238E27FC236}">
              <a16:creationId xmlns:a16="http://schemas.microsoft.com/office/drawing/2014/main" id="{E9C55641-0677-4F56-A699-BAFA64B37C0F}"/>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398" name="楕円 397">
          <a:extLst>
            <a:ext uri="{FF2B5EF4-FFF2-40B4-BE49-F238E27FC236}">
              <a16:creationId xmlns:a16="http://schemas.microsoft.com/office/drawing/2014/main" id="{11B27668-1640-41D8-810F-2DDB51DEAA13}"/>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399" name="テキスト ボックス 398">
          <a:extLst>
            <a:ext uri="{FF2B5EF4-FFF2-40B4-BE49-F238E27FC236}">
              <a16:creationId xmlns:a16="http://schemas.microsoft.com/office/drawing/2014/main" id="{16FCBBA6-1D17-4992-A197-F1917D3BC3A7}"/>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0" name="楕円 399">
          <a:extLst>
            <a:ext uri="{FF2B5EF4-FFF2-40B4-BE49-F238E27FC236}">
              <a16:creationId xmlns:a16="http://schemas.microsoft.com/office/drawing/2014/main" id="{DE9A5DA7-AE40-46A2-B507-109945589264}"/>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106273</xdr:rowOff>
    </xdr:from>
    <xdr:ext cx="762000" cy="259045"/>
    <xdr:sp macro="" textlink="">
      <xdr:nvSpPr>
        <xdr:cNvPr id="401" name="テキスト ボックス 400">
          <a:extLst>
            <a:ext uri="{FF2B5EF4-FFF2-40B4-BE49-F238E27FC236}">
              <a16:creationId xmlns:a16="http://schemas.microsoft.com/office/drawing/2014/main" id="{0E48ADE0-F3EB-4517-8C36-C2EADCC2D826}"/>
            </a:ext>
          </a:extLst>
        </xdr:cNvPr>
        <xdr:cNvSpPr txBox="1"/>
      </xdr:nvSpPr>
      <xdr:spPr>
        <a:xfrm>
          <a:off x="14909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2" name="楕円 401">
          <a:extLst>
            <a:ext uri="{FF2B5EF4-FFF2-40B4-BE49-F238E27FC236}">
              <a16:creationId xmlns:a16="http://schemas.microsoft.com/office/drawing/2014/main" id="{D1A97ECB-8358-473A-A065-3ED7E807AC89}"/>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403" name="テキスト ボックス 402">
          <a:extLst>
            <a:ext uri="{FF2B5EF4-FFF2-40B4-BE49-F238E27FC236}">
              <a16:creationId xmlns:a16="http://schemas.microsoft.com/office/drawing/2014/main" id="{DE6A8A33-8ACC-4473-8927-CE33CA5C7B09}"/>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4" name="楕円 403">
          <a:extLst>
            <a:ext uri="{FF2B5EF4-FFF2-40B4-BE49-F238E27FC236}">
              <a16:creationId xmlns:a16="http://schemas.microsoft.com/office/drawing/2014/main" id="{96C353A3-3FA0-4E80-AEBC-297DA7F2D71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5" name="テキスト ボックス 404">
          <a:extLst>
            <a:ext uri="{FF2B5EF4-FFF2-40B4-BE49-F238E27FC236}">
              <a16:creationId xmlns:a16="http://schemas.microsoft.com/office/drawing/2014/main" id="{DC1B1C83-498F-4D0B-B944-03A9EE41A047}"/>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421E6281-8914-4180-8E6E-D5EE9283C2D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ACECA525-0BDE-4567-80BB-190597E188D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1D1A68FE-4478-43D7-AF16-06EAF7E4514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97277A3D-02C4-475D-8E43-8766AF951B1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EFDBD47B-124A-4929-B691-33125B73F7D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B5F43351-087A-4720-B68D-40E9F0EA49B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AED47DCD-D86C-4338-8D5C-3FA89F8C881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1C5F6B70-3CEC-46E1-AA6C-87133F3177F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D1AD2BA-AFF9-476B-AEDB-37CBC94FFA6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CC3A94F7-1965-462F-B0B5-ED8086004F9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DAD8AF9-6E5E-4CDA-9D74-3DE974B3E90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BB839D44-68C6-4C8F-A2BC-8C3488D5A0C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B2E8218E-9C68-4723-B4D4-28088B37E4A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年度を境として本比率は算出されていない。これは、近年のふるさと納税寄附金の受入</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の増加を受け、算定因子である特定目的基金が増加したことが主な要因である。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月にふるさと納税指定取消を受け、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年間ふるさと納税を受け入れられなくなり、その間は先述の特定目的金も活用し住民サービスを維持しているところである。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今後、ふるさと納税に復帰したとしてもソフト、ハードともに財政需要は高まることが予想されるので、基金の管理を適正に行い、安定的な財政運営を目指す。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83AF5BEE-F8FF-4042-AB28-1B4F490409E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D1BDEDA8-EDC6-41D3-8970-92D9AC03672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671D43E8-BA15-4A2B-A965-050DD4D7176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436DC1D1-7E89-48A7-9C23-150E2F2A5BC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BE3951F8-33FA-4218-B228-C909C410CEB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6442CC84-DD7D-44BA-808E-C974AA09D85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93F94295-F410-47AD-A0F6-13C466A7C3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9C113CF8-4236-430F-9BB3-E131D05297B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39E54C5B-E708-47F5-B4FB-4C26D06E708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10B52D03-DF96-426D-AB89-A4E191AF1FE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8CEC178E-34DE-4475-A59C-1CDA08AFED0B}"/>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E4E3E9F1-9EE8-45D9-8D3B-FA45170BA09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426DFC4A-A413-44CE-A393-664A287B872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D9BEA599-1E2E-45F4-903A-F6B59868DC0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72F38D63-08D9-4C86-B1D2-1B253C24F58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EE2E2B1-DA08-4DB2-9B29-D4E873D1C04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7F2B1C0-E38E-405B-9820-22074C4E27C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542F3275-2E11-47A8-B481-243564A261CD}"/>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E8738CF0-2C8A-45A0-A59D-2C7F2B6E286B}"/>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63AC2026-AEE3-4508-9D4E-18C95E928E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51DA54E4-1991-4627-969A-7C6805DCC1DE}"/>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F9CD7C3E-60DE-4CF7-895F-00E61CE4998B}"/>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7721EB76-5DD1-4E35-B8B1-F61166E60648}"/>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EDEB74D7-0CF3-4DE6-A35B-6A5500E84CD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2437BB08-EDC0-42FC-A28B-E29D103BF7CD}"/>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D5010F7E-2CC9-41A9-ADAE-E1424102044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E45CB01B-6167-4740-99C7-FC266B7F00A2}"/>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A870CBC9-EB3C-447B-A3AB-D01312A0FDD3}"/>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47" name="フローチャート: 判断 446">
          <a:extLst>
            <a:ext uri="{FF2B5EF4-FFF2-40B4-BE49-F238E27FC236}">
              <a16:creationId xmlns:a16="http://schemas.microsoft.com/office/drawing/2014/main" id="{94153937-7AF0-4222-AC34-905D76CADEC6}"/>
            </a:ext>
          </a:extLst>
        </xdr:cNvPr>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48" name="テキスト ボックス 447">
          <a:extLst>
            <a:ext uri="{FF2B5EF4-FFF2-40B4-BE49-F238E27FC236}">
              <a16:creationId xmlns:a16="http://schemas.microsoft.com/office/drawing/2014/main" id="{E384135E-20F6-484A-972B-29A09DE8CA94}"/>
            </a:ext>
          </a:extLst>
        </xdr:cNvPr>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49" name="フローチャート: 判断 448">
          <a:extLst>
            <a:ext uri="{FF2B5EF4-FFF2-40B4-BE49-F238E27FC236}">
              <a16:creationId xmlns:a16="http://schemas.microsoft.com/office/drawing/2014/main" id="{C50D9B57-2FC9-4499-9C33-186B2194A00B}"/>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0" name="テキスト ボックス 449">
          <a:extLst>
            <a:ext uri="{FF2B5EF4-FFF2-40B4-BE49-F238E27FC236}">
              <a16:creationId xmlns:a16="http://schemas.microsoft.com/office/drawing/2014/main" id="{CE83A686-7E66-47E2-8CED-92DDA2FC1D17}"/>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CE611D7-2EC2-4F3D-978B-A86916ECB9A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6C5070A-4DBD-4180-9819-F917927F62D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DB68C44-75D3-431C-968A-FDF838FE273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88C69DE-A851-4DDE-B6E6-90B84706FC0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685211D-52D8-4828-BC30-E4DA0D50860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近年、重要施策の遂行のため専門的な知識を持った任期付職員や、会計年度任用職員が増えており、職員数は増加傾向にある。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事務事業の見直しと併せて、定員管理も一体的に行い、人件費を抑制していく必要がある。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情報通信基盤整備費のシステム利用料や放課後児童健全育成事業委託料、固定資産標準宅地鑑定評価業務委託料等が主な増額の要因となっている。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類似団体平均値、県平均値を下回ってはいるが、経常的な物件費の削減に引き続き取り組み、適正規模を管理する必要がある。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29845</xdr:rowOff>
    </xdr:from>
    <xdr:to>
      <xdr:col>82</xdr:col>
      <xdr:colOff>107950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014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01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586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150495</xdr:rowOff>
    </xdr:from>
    <xdr:to>
      <xdr:col>78</xdr:col>
      <xdr:colOff>120650</xdr:colOff>
      <xdr:row>14</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48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現在、当町が進める子育て支援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（保育料無償化、子ども医療費無料化等）による影響もあり、類似団体平均を大きく上回っている。本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は、本町の大きな課題である定住・移住問題とも密接に関わるため、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サービス水準の維持を念頭に置いているが、財源に限りがある以上、将来においては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終期を設定するなど抑制を図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ることも考えられる。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59</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07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58255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86178</xdr:rowOff>
    </xdr:from>
    <xdr:to>
      <xdr:col>24</xdr:col>
      <xdr:colOff>114300</xdr:colOff>
      <xdr:row>59</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20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58</xdr:row>
      <xdr:rowOff>159657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874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60070</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14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03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27215</xdr:rowOff>
    </xdr:from>
    <xdr:to>
      <xdr:col>20</xdr:col>
      <xdr:colOff>38100</xdr:colOff>
      <xdr:row>54</xdr:row>
      <xdr:rowOff>128815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61</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833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59872</xdr:rowOff>
    </xdr:from>
    <xdr:to>
      <xdr:col>15</xdr:col>
      <xdr:colOff>149225</xdr:colOff>
      <xdr:row>54</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54772"/>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類似団体平均を下回っているが、今後、施設老朽化に係る更新・修繕を考える中で、負担の平準化を図るため、維持補修費が増加することも懸念される。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また、繰出金についても国保、介護等の特別会計の負担増加も想定されるため引き続き予断を許さない状況である。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100330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76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7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年度は上回った。これは国保病院への繰出金、都農町自衛防疫推進協議会補助金、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300">
              <a:latin typeface="ＭＳ Ｐゴシック" panose="020B0600070205080204" pitchFamily="50" charset="-128"/>
              <a:ea typeface="ＭＳ Ｐゴシック" panose="020B0600070205080204" pitchFamily="50" charset="-128"/>
            </a:rPr>
            <a:t>負担金等の増によるものである。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国保病院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への繰出しは病院の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安定した運営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のために今後も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、同率程度で推移するものと考えられる。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38</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2663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154432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992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68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の老朽化に伴う更新等により多額の地方債発行が見込まれるため、交付税措置率の高い有利な起債の活用や発行額の平準化により、実質公債費比率や将来負担比率を考慮しながら、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4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07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本町の経常収支比率に占める割合は公債費以外の項目が大きく、平成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年度から一貫して類似団体平均を上回っている。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年度の数値が、前年度に比べ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した主な要因としては、人件費、物件費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における数値の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占める割合が特に大きく、義務的経費の中長期的な負担を埋める財源を確保していく必要がある。また、人件費については、適正な定員管理に努める必要がある。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79</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18161"/>
          <a:ext cx="8382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181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79</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77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168911</xdr:rowOff>
    </xdr:from>
    <xdr:to>
      <xdr:col>69</xdr:col>
      <xdr:colOff>92075</xdr:colOff>
      <xdr:row>79</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420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52088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33038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149890</xdr:rowOff>
    </xdr:from>
    <xdr:to>
      <xdr:col>29</xdr:col>
      <xdr:colOff>127000</xdr:colOff>
      <xdr:row>18</xdr:row>
      <xdr:rowOff>158436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3615"/>
          <a:ext cx="647700" cy="8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158436</xdr:rowOff>
    </xdr:from>
    <xdr:to>
      <xdr:col>26</xdr:col>
      <xdr:colOff>50800</xdr:colOff>
      <xdr:row>19</xdr:row>
      <xdr:rowOff>37461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2161"/>
          <a:ext cx="698500" cy="5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37461</xdr:rowOff>
    </xdr:from>
    <xdr:to>
      <xdr:col>22</xdr:col>
      <xdr:colOff>114300</xdr:colOff>
      <xdr:row>19</xdr:row>
      <xdr:rowOff>79002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2636"/>
          <a:ext cx="698500" cy="4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79002</xdr:rowOff>
    </xdr:from>
    <xdr:to>
      <xdr:col>18</xdr:col>
      <xdr:colOff>177800</xdr:colOff>
      <xdr:row>19</xdr:row>
      <xdr:rowOff>109168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84177"/>
          <a:ext cx="698500" cy="30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116634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99090</xdr:rowOff>
    </xdr:from>
    <xdr:to>
      <xdr:col>29</xdr:col>
      <xdr:colOff>177800</xdr:colOff>
      <xdr:row>19</xdr:row>
      <xdr:rowOff>29240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71167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107635</xdr:rowOff>
    </xdr:from>
    <xdr:to>
      <xdr:col>26</xdr:col>
      <xdr:colOff>101600</xdr:colOff>
      <xdr:row>19</xdr:row>
      <xdr:rowOff>37785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22563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7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158111</xdr:rowOff>
    </xdr:from>
    <xdr:to>
      <xdr:col>22</xdr:col>
      <xdr:colOff>165100</xdr:colOff>
      <xdr:row>19</xdr:row>
      <xdr:rowOff>88261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73038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28202</xdr:rowOff>
    </xdr:from>
    <xdr:to>
      <xdr:col>19</xdr:col>
      <xdr:colOff>38100</xdr:colOff>
      <xdr:row>19</xdr:row>
      <xdr:rowOff>129802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114579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58368</xdr:rowOff>
    </xdr:from>
    <xdr:to>
      <xdr:col>15</xdr:col>
      <xdr:colOff>101600</xdr:colOff>
      <xdr:row>19</xdr:row>
      <xdr:rowOff>159968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144745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51268</xdr:rowOff>
    </xdr:from>
    <xdr:to>
      <xdr:col>29</xdr:col>
      <xdr:colOff>127000</xdr:colOff>
      <xdr:row>37</xdr:row>
      <xdr:rowOff>81753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75968"/>
          <a:ext cx="647700" cy="3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72397</xdr:rowOff>
    </xdr:from>
    <xdr:to>
      <xdr:col>26</xdr:col>
      <xdr:colOff>50800</xdr:colOff>
      <xdr:row>37</xdr:row>
      <xdr:rowOff>81753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97097"/>
          <a:ext cx="698500" cy="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25616</xdr:rowOff>
    </xdr:from>
    <xdr:to>
      <xdr:col>22</xdr:col>
      <xdr:colOff>114300</xdr:colOff>
      <xdr:row>37</xdr:row>
      <xdr:rowOff>72397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50316"/>
          <a:ext cx="698500" cy="46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12455</xdr:rowOff>
    </xdr:from>
    <xdr:to>
      <xdr:col>18</xdr:col>
      <xdr:colOff>177800</xdr:colOff>
      <xdr:row>37</xdr:row>
      <xdr:rowOff>25616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7155"/>
          <a:ext cx="6985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163370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188581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468</xdr:rowOff>
    </xdr:from>
    <xdr:to>
      <xdr:col>29</xdr:col>
      <xdr:colOff>177800</xdr:colOff>
      <xdr:row>37</xdr:row>
      <xdr:rowOff>102068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143995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30953</xdr:rowOff>
    </xdr:from>
    <xdr:to>
      <xdr:col>26</xdr:col>
      <xdr:colOff>101600</xdr:colOff>
      <xdr:row>37</xdr:row>
      <xdr:rowOff>132553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117330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21597</xdr:rowOff>
    </xdr:from>
    <xdr:to>
      <xdr:col>22</xdr:col>
      <xdr:colOff>165100</xdr:colOff>
      <xdr:row>37</xdr:row>
      <xdr:rowOff>123197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107974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146266</xdr:rowOff>
    </xdr:from>
    <xdr:to>
      <xdr:col>19</xdr:col>
      <xdr:colOff>38100</xdr:colOff>
      <xdr:row>37</xdr:row>
      <xdr:rowOff>76416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9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61193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133105</xdr:rowOff>
    </xdr:from>
    <xdr:to>
      <xdr:col>15</xdr:col>
      <xdr:colOff>101600</xdr:colOff>
      <xdr:row>37</xdr:row>
      <xdr:rowOff>63255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52352</xdr:rowOff>
    </xdr:from>
    <xdr:to>
      <xdr:col>24</xdr:col>
      <xdr:colOff>63500</xdr:colOff>
      <xdr:row>37</xdr:row>
      <xdr:rowOff>64748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96002"/>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64748</xdr:rowOff>
    </xdr:from>
    <xdr:to>
      <xdr:col>19</xdr:col>
      <xdr:colOff>177800</xdr:colOff>
      <xdr:row>37</xdr:row>
      <xdr:rowOff>123949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8398"/>
          <a:ext cx="889000" cy="5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123949</xdr:rowOff>
    </xdr:from>
    <xdr:to>
      <xdr:col>15</xdr:col>
      <xdr:colOff>50800</xdr:colOff>
      <xdr:row>38</xdr:row>
      <xdr:rowOff>36790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67599"/>
          <a:ext cx="889000" cy="8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36790</xdr:rowOff>
    </xdr:from>
    <xdr:to>
      <xdr:col>10</xdr:col>
      <xdr:colOff>114300</xdr:colOff>
      <xdr:row>38</xdr:row>
      <xdr:rowOff>54180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51890"/>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97288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120147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1552</xdr:rowOff>
    </xdr:from>
    <xdr:to>
      <xdr:col>24</xdr:col>
      <xdr:colOff>114300</xdr:colOff>
      <xdr:row>37</xdr:row>
      <xdr:rowOff>103152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151429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2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13948</xdr:rowOff>
    </xdr:from>
    <xdr:to>
      <xdr:col>20</xdr:col>
      <xdr:colOff>38100</xdr:colOff>
      <xdr:row>37</xdr:row>
      <xdr:rowOff>115548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106675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5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73149</xdr:rowOff>
    </xdr:from>
    <xdr:to>
      <xdr:col>15</xdr:col>
      <xdr:colOff>101600</xdr:colOff>
      <xdr:row>38</xdr:row>
      <xdr:rowOff>3299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165877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157440</xdr:rowOff>
    </xdr:from>
    <xdr:to>
      <xdr:col>10</xdr:col>
      <xdr:colOff>165100</xdr:colOff>
      <xdr:row>38</xdr:row>
      <xdr:rowOff>87590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78717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3380</xdr:rowOff>
    </xdr:from>
    <xdr:to>
      <xdr:col>6</xdr:col>
      <xdr:colOff>38100</xdr:colOff>
      <xdr:row>38</xdr:row>
      <xdr:rowOff>104980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96107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46865</xdr:rowOff>
    </xdr:from>
    <xdr:to>
      <xdr:col>24</xdr:col>
      <xdr:colOff>62865</xdr:colOff>
      <xdr:row>58</xdr:row>
      <xdr:rowOff>42534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9133715"/>
          <a:ext cx="1270" cy="852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46361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9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42534</xdr:rowOff>
    </xdr:from>
    <xdr:to>
      <xdr:col>24</xdr:col>
      <xdr:colOff>152400</xdr:colOff>
      <xdr:row>58</xdr:row>
      <xdr:rowOff>42534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9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164992</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90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46865</xdr:rowOff>
    </xdr:from>
    <xdr:to>
      <xdr:col>24</xdr:col>
      <xdr:colOff>152400</xdr:colOff>
      <xdr:row>53</xdr:row>
      <xdr:rowOff>46865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13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41777</xdr:rowOff>
    </xdr:from>
    <xdr:to>
      <xdr:col>24</xdr:col>
      <xdr:colOff>63500</xdr:colOff>
      <xdr:row>56</xdr:row>
      <xdr:rowOff>18289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8785727"/>
          <a:ext cx="838200" cy="8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157973</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59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8096</xdr:rowOff>
    </xdr:from>
    <xdr:to>
      <xdr:col>24</xdr:col>
      <xdr:colOff>114300</xdr:colOff>
      <xdr:row>57</xdr:row>
      <xdr:rowOff>109696</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8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41777</xdr:rowOff>
    </xdr:from>
    <xdr:to>
      <xdr:col>19</xdr:col>
      <xdr:colOff>177800</xdr:colOff>
      <xdr:row>52</xdr:row>
      <xdr:rowOff>134362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8785727"/>
          <a:ext cx="889000" cy="2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19554</xdr:rowOff>
    </xdr:from>
    <xdr:to>
      <xdr:col>20</xdr:col>
      <xdr:colOff>38100</xdr:colOff>
      <xdr:row>57</xdr:row>
      <xdr:rowOff>121154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112281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8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134362</xdr:rowOff>
    </xdr:from>
    <xdr:to>
      <xdr:col>15</xdr:col>
      <xdr:colOff>50800</xdr:colOff>
      <xdr:row>55</xdr:row>
      <xdr:rowOff>160634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049762"/>
          <a:ext cx="889000" cy="5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44984</xdr:rowOff>
    </xdr:from>
    <xdr:to>
      <xdr:col>15</xdr:col>
      <xdr:colOff>101600</xdr:colOff>
      <xdr:row>57</xdr:row>
      <xdr:rowOff>146584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137711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69852</xdr:rowOff>
    </xdr:from>
    <xdr:to>
      <xdr:col>10</xdr:col>
      <xdr:colOff>114300</xdr:colOff>
      <xdr:row>55</xdr:row>
      <xdr:rowOff>160634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499602"/>
          <a:ext cx="889000" cy="9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120193</xdr:rowOff>
    </xdr:from>
    <xdr:to>
      <xdr:col>10</xdr:col>
      <xdr:colOff>165100</xdr:colOff>
      <xdr:row>58</xdr:row>
      <xdr:rowOff>50343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41470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137131</xdr:rowOff>
    </xdr:from>
    <xdr:to>
      <xdr:col>6</xdr:col>
      <xdr:colOff>38100</xdr:colOff>
      <xdr:row>58</xdr:row>
      <xdr:rowOff>67281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58408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0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138939</xdr:rowOff>
    </xdr:from>
    <xdr:to>
      <xdr:col>24</xdr:col>
      <xdr:colOff>114300</xdr:colOff>
      <xdr:row>56</xdr:row>
      <xdr:rowOff>69089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161816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2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162427</xdr:rowOff>
    </xdr:from>
    <xdr:to>
      <xdr:col>20</xdr:col>
      <xdr:colOff>38100</xdr:colOff>
      <xdr:row>51</xdr:row>
      <xdr:rowOff>92577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87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109104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851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83562</xdr:rowOff>
    </xdr:from>
    <xdr:to>
      <xdr:col>15</xdr:col>
      <xdr:colOff>101600</xdr:colOff>
      <xdr:row>53</xdr:row>
      <xdr:rowOff>13712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89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30239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877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109834</xdr:rowOff>
    </xdr:from>
    <xdr:to>
      <xdr:col>10</xdr:col>
      <xdr:colOff>165100</xdr:colOff>
      <xdr:row>56</xdr:row>
      <xdr:rowOff>39984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56511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31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19052</xdr:rowOff>
    </xdr:from>
    <xdr:to>
      <xdr:col>6</xdr:col>
      <xdr:colOff>38100</xdr:colOff>
      <xdr:row>55</xdr:row>
      <xdr:rowOff>120652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4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137179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2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103696</xdr:rowOff>
    </xdr:from>
    <xdr:to>
      <xdr:col>24</xdr:col>
      <xdr:colOff>63500</xdr:colOff>
      <xdr:row>78</xdr:row>
      <xdr:rowOff>130690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6796"/>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130690</xdr:rowOff>
    </xdr:from>
    <xdr:to>
      <xdr:col>19</xdr:col>
      <xdr:colOff>177800</xdr:colOff>
      <xdr:row>78</xdr:row>
      <xdr:rowOff>143548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0379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141529</xdr:rowOff>
    </xdr:from>
    <xdr:to>
      <xdr:col>15</xdr:col>
      <xdr:colOff>50800</xdr:colOff>
      <xdr:row>78</xdr:row>
      <xdr:rowOff>143548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1462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134328</xdr:rowOff>
    </xdr:from>
    <xdr:to>
      <xdr:col>10</xdr:col>
      <xdr:colOff>114300</xdr:colOff>
      <xdr:row>78</xdr:row>
      <xdr:rowOff>141529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0742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95908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59523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0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52896</xdr:rowOff>
    </xdr:from>
    <xdr:to>
      <xdr:col>24</xdr:col>
      <xdr:colOff>114300</xdr:colOff>
      <xdr:row>78</xdr:row>
      <xdr:rowOff>154496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139273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79890</xdr:rowOff>
    </xdr:from>
    <xdr:to>
      <xdr:col>20</xdr:col>
      <xdr:colOff>38100</xdr:colOff>
      <xdr:row>79</xdr:row>
      <xdr:rowOff>10040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92748</xdr:rowOff>
    </xdr:from>
    <xdr:to>
      <xdr:col>15</xdr:col>
      <xdr:colOff>101600</xdr:colOff>
      <xdr:row>79</xdr:row>
      <xdr:rowOff>22898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14025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90729</xdr:rowOff>
    </xdr:from>
    <xdr:to>
      <xdr:col>10</xdr:col>
      <xdr:colOff>165100</xdr:colOff>
      <xdr:row>79</xdr:row>
      <xdr:rowOff>20879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83528</xdr:rowOff>
    </xdr:from>
    <xdr:to>
      <xdr:col>6</xdr:col>
      <xdr:colOff>38100</xdr:colOff>
      <xdr:row>79</xdr:row>
      <xdr:rowOff>13678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90094</xdr:rowOff>
    </xdr:from>
    <xdr:to>
      <xdr:col>24</xdr:col>
      <xdr:colOff>63500</xdr:colOff>
      <xdr:row>93</xdr:row>
      <xdr:rowOff>50643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863494"/>
          <a:ext cx="838200" cy="13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90094</xdr:rowOff>
    </xdr:from>
    <xdr:to>
      <xdr:col>19</xdr:col>
      <xdr:colOff>177800</xdr:colOff>
      <xdr:row>94</xdr:row>
      <xdr:rowOff>15255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63494"/>
          <a:ext cx="889000" cy="2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6372</xdr:rowOff>
    </xdr:from>
    <xdr:to>
      <xdr:col>15</xdr:col>
      <xdr:colOff>50800</xdr:colOff>
      <xdr:row>94</xdr:row>
      <xdr:rowOff>15255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122672"/>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6372</xdr:rowOff>
    </xdr:from>
    <xdr:to>
      <xdr:col>10</xdr:col>
      <xdr:colOff>114300</xdr:colOff>
      <xdr:row>94</xdr:row>
      <xdr:rowOff>54008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22672"/>
          <a:ext cx="889000" cy="4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127297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171293</xdr:rowOff>
    </xdr:from>
    <xdr:to>
      <xdr:col>24</xdr:col>
      <xdr:colOff>114300</xdr:colOff>
      <xdr:row>93</xdr:row>
      <xdr:rowOff>101443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22720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39294</xdr:rowOff>
    </xdr:from>
    <xdr:to>
      <xdr:col>20</xdr:col>
      <xdr:colOff>38100</xdr:colOff>
      <xdr:row>92</xdr:row>
      <xdr:rowOff>140894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157421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8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135905</xdr:rowOff>
    </xdr:from>
    <xdr:to>
      <xdr:col>15</xdr:col>
      <xdr:colOff>101600</xdr:colOff>
      <xdr:row>94</xdr:row>
      <xdr:rowOff>66055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82582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5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127022</xdr:rowOff>
    </xdr:from>
    <xdr:to>
      <xdr:col>10</xdr:col>
      <xdr:colOff>165100</xdr:colOff>
      <xdr:row>94</xdr:row>
      <xdr:rowOff>57172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73699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3208</xdr:rowOff>
    </xdr:from>
    <xdr:to>
      <xdr:col>6</xdr:col>
      <xdr:colOff>38100</xdr:colOff>
      <xdr:row>94</xdr:row>
      <xdr:rowOff>104808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121335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9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126754</xdr:rowOff>
    </xdr:from>
    <xdr:to>
      <xdr:col>54</xdr:col>
      <xdr:colOff>189865</xdr:colOff>
      <xdr:row>37</xdr:row>
      <xdr:rowOff>98035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84604"/>
          <a:ext cx="1270" cy="65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101862</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4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98035</xdr:rowOff>
    </xdr:from>
    <xdr:to>
      <xdr:col>55</xdr:col>
      <xdr:colOff>88900</xdr:colOff>
      <xdr:row>37</xdr:row>
      <xdr:rowOff>98035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4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73431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126754</xdr:rowOff>
    </xdr:from>
    <xdr:to>
      <xdr:col>55</xdr:col>
      <xdr:colOff>88900</xdr:colOff>
      <xdr:row>33</xdr:row>
      <xdr:rowOff>126754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8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129125</xdr:rowOff>
    </xdr:from>
    <xdr:to>
      <xdr:col>55</xdr:col>
      <xdr:colOff>0</xdr:colOff>
      <xdr:row>36</xdr:row>
      <xdr:rowOff>134186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01325"/>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15205</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15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163778</xdr:rowOff>
    </xdr:from>
    <xdr:to>
      <xdr:col>55</xdr:col>
      <xdr:colOff>50800</xdr:colOff>
      <xdr:row>36</xdr:row>
      <xdr:rowOff>93928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107893</xdr:rowOff>
    </xdr:from>
    <xdr:to>
      <xdr:col>50</xdr:col>
      <xdr:colOff>114300</xdr:colOff>
      <xdr:row>36</xdr:row>
      <xdr:rowOff>129125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08643"/>
          <a:ext cx="889000" cy="1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31085</xdr:rowOff>
    </xdr:from>
    <xdr:to>
      <xdr:col>50</xdr:col>
      <xdr:colOff>165100</xdr:colOff>
      <xdr:row>36</xdr:row>
      <xdr:rowOff>132685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149212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107893</xdr:rowOff>
    </xdr:from>
    <xdr:to>
      <xdr:col>45</xdr:col>
      <xdr:colOff>177800</xdr:colOff>
      <xdr:row>36</xdr:row>
      <xdr:rowOff>100552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08643"/>
          <a:ext cx="889000" cy="16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137535</xdr:rowOff>
    </xdr:from>
    <xdr:to>
      <xdr:col>46</xdr:col>
      <xdr:colOff>38100</xdr:colOff>
      <xdr:row>35</xdr:row>
      <xdr:rowOff>67685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84212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31195</xdr:rowOff>
    </xdr:from>
    <xdr:to>
      <xdr:col>41</xdr:col>
      <xdr:colOff>50800</xdr:colOff>
      <xdr:row>36</xdr:row>
      <xdr:rowOff>100552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174695"/>
          <a:ext cx="889000" cy="109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141153</xdr:rowOff>
    </xdr:from>
    <xdr:to>
      <xdr:col>41</xdr:col>
      <xdr:colOff>101600</xdr:colOff>
      <xdr:row>37</xdr:row>
      <xdr:rowOff>71303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62430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126964</xdr:rowOff>
    </xdr:from>
    <xdr:to>
      <xdr:col>36</xdr:col>
      <xdr:colOff>165100</xdr:colOff>
      <xdr:row>37</xdr:row>
      <xdr:rowOff>57114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48241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83386</xdr:rowOff>
    </xdr:from>
    <xdr:to>
      <xdr:col>55</xdr:col>
      <xdr:colOff>50800</xdr:colOff>
      <xdr:row>37</xdr:row>
      <xdr:rowOff>13536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78325</xdr:rowOff>
    </xdr:from>
    <xdr:to>
      <xdr:col>50</xdr:col>
      <xdr:colOff>165100</xdr:colOff>
      <xdr:row>37</xdr:row>
      <xdr:rowOff>8475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171052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57093</xdr:rowOff>
    </xdr:from>
    <xdr:to>
      <xdr:col>46</xdr:col>
      <xdr:colOff>38100</xdr:colOff>
      <xdr:row>35</xdr:row>
      <xdr:rowOff>158693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149820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49752</xdr:rowOff>
    </xdr:from>
    <xdr:to>
      <xdr:col>41</xdr:col>
      <xdr:colOff>101600</xdr:colOff>
      <xdr:row>36</xdr:row>
      <xdr:rowOff>151352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167879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9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151845</xdr:rowOff>
    </xdr:from>
    <xdr:to>
      <xdr:col>36</xdr:col>
      <xdr:colOff>165100</xdr:colOff>
      <xdr:row>30</xdr:row>
      <xdr:rowOff>81995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1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98522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489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29780</xdr:rowOff>
    </xdr:from>
    <xdr:to>
      <xdr:col>55</xdr:col>
      <xdr:colOff>0</xdr:colOff>
      <xdr:row>57</xdr:row>
      <xdr:rowOff>30990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802430"/>
          <a:ext cx="8382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3587</xdr:rowOff>
    </xdr:from>
    <xdr:to>
      <xdr:col>50</xdr:col>
      <xdr:colOff>114300</xdr:colOff>
      <xdr:row>57</xdr:row>
      <xdr:rowOff>30990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76237"/>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3587</xdr:rowOff>
    </xdr:from>
    <xdr:to>
      <xdr:col>45</xdr:col>
      <xdr:colOff>177800</xdr:colOff>
      <xdr:row>57</xdr:row>
      <xdr:rowOff>20655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76237"/>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20655</xdr:rowOff>
    </xdr:from>
    <xdr:to>
      <xdr:col>41</xdr:col>
      <xdr:colOff>50800</xdr:colOff>
      <xdr:row>57</xdr:row>
      <xdr:rowOff>134824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793305"/>
          <a:ext cx="889000" cy="11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82753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85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150430</xdr:rowOff>
    </xdr:from>
    <xdr:to>
      <xdr:col>55</xdr:col>
      <xdr:colOff>50800</xdr:colOff>
      <xdr:row>57</xdr:row>
      <xdr:rowOff>80580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128857</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3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151640</xdr:rowOff>
    </xdr:from>
    <xdr:to>
      <xdr:col>50</xdr:col>
      <xdr:colOff>165100</xdr:colOff>
      <xdr:row>57</xdr:row>
      <xdr:rowOff>81790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72917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84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124237</xdr:rowOff>
    </xdr:from>
    <xdr:to>
      <xdr:col>46</xdr:col>
      <xdr:colOff>38100</xdr:colOff>
      <xdr:row>57</xdr:row>
      <xdr:rowOff>54387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45514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81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141305</xdr:rowOff>
    </xdr:from>
    <xdr:to>
      <xdr:col>41</xdr:col>
      <xdr:colOff>101600</xdr:colOff>
      <xdr:row>57</xdr:row>
      <xdr:rowOff>71455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5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84024</xdr:rowOff>
    </xdr:from>
    <xdr:to>
      <xdr:col>36</xdr:col>
      <xdr:colOff>165100</xdr:colOff>
      <xdr:row>58</xdr:row>
      <xdr:rowOff>14174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15517</xdr:rowOff>
    </xdr:from>
    <xdr:to>
      <xdr:col>55</xdr:col>
      <xdr:colOff>0</xdr:colOff>
      <xdr:row>79</xdr:row>
      <xdr:rowOff>29156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60067"/>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151523</xdr:rowOff>
    </xdr:from>
    <xdr:to>
      <xdr:col>50</xdr:col>
      <xdr:colOff>114300</xdr:colOff>
      <xdr:row>79</xdr:row>
      <xdr:rowOff>29156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24623"/>
          <a:ext cx="8890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151523</xdr:rowOff>
    </xdr:from>
    <xdr:to>
      <xdr:col>45</xdr:col>
      <xdr:colOff>177800</xdr:colOff>
      <xdr:row>78</xdr:row>
      <xdr:rowOff>157691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24623"/>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157691</xdr:rowOff>
    </xdr:from>
    <xdr:to>
      <xdr:col>41</xdr:col>
      <xdr:colOff>50800</xdr:colOff>
      <xdr:row>78</xdr:row>
      <xdr:rowOff>162686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3079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24154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136167</xdr:rowOff>
    </xdr:from>
    <xdr:to>
      <xdr:col>55</xdr:col>
      <xdr:colOff>50800</xdr:colOff>
      <xdr:row>79</xdr:row>
      <xdr:rowOff>66317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51094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149806</xdr:rowOff>
    </xdr:from>
    <xdr:to>
      <xdr:col>50</xdr:col>
      <xdr:colOff>165100</xdr:colOff>
      <xdr:row>79</xdr:row>
      <xdr:rowOff>79956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71083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1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100723</xdr:rowOff>
    </xdr:from>
    <xdr:to>
      <xdr:col>46</xdr:col>
      <xdr:colOff>38100</xdr:colOff>
      <xdr:row>79</xdr:row>
      <xdr:rowOff>30873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22000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6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106891</xdr:rowOff>
    </xdr:from>
    <xdr:to>
      <xdr:col>41</xdr:col>
      <xdr:colOff>101600</xdr:colOff>
      <xdr:row>79</xdr:row>
      <xdr:rowOff>37041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28168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111886</xdr:rowOff>
    </xdr:from>
    <xdr:to>
      <xdr:col>36</xdr:col>
      <xdr:colOff>165100</xdr:colOff>
      <xdr:row>79</xdr:row>
      <xdr:rowOff>42036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160085</xdr:rowOff>
    </xdr:from>
    <xdr:to>
      <xdr:col>55</xdr:col>
      <xdr:colOff>0</xdr:colOff>
      <xdr:row>98</xdr:row>
      <xdr:rowOff>29051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90735"/>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160085</xdr:rowOff>
    </xdr:from>
    <xdr:to>
      <xdr:col>50</xdr:col>
      <xdr:colOff>114300</xdr:colOff>
      <xdr:row>98</xdr:row>
      <xdr:rowOff>9401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90735"/>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6586</xdr:rowOff>
    </xdr:from>
    <xdr:to>
      <xdr:col>45</xdr:col>
      <xdr:colOff>177800</xdr:colOff>
      <xdr:row>98</xdr:row>
      <xdr:rowOff>9401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08686"/>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6586</xdr:rowOff>
    </xdr:from>
    <xdr:to>
      <xdr:col>41</xdr:col>
      <xdr:colOff>50800</xdr:colOff>
      <xdr:row>98</xdr:row>
      <xdr:rowOff>56149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08686"/>
          <a:ext cx="889000" cy="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149701</xdr:rowOff>
    </xdr:from>
    <xdr:to>
      <xdr:col>55</xdr:col>
      <xdr:colOff>50800</xdr:colOff>
      <xdr:row>98</xdr:row>
      <xdr:rowOff>79851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64628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109285</xdr:rowOff>
    </xdr:from>
    <xdr:to>
      <xdr:col>50</xdr:col>
      <xdr:colOff>165100</xdr:colOff>
      <xdr:row>98</xdr:row>
      <xdr:rowOff>39435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130051</xdr:rowOff>
    </xdr:from>
    <xdr:to>
      <xdr:col>46</xdr:col>
      <xdr:colOff>38100</xdr:colOff>
      <xdr:row>98</xdr:row>
      <xdr:rowOff>60201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51328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127236</xdr:rowOff>
    </xdr:from>
    <xdr:to>
      <xdr:col>41</xdr:col>
      <xdr:colOff>101600</xdr:colOff>
      <xdr:row>98</xdr:row>
      <xdr:rowOff>57386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48513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5349</xdr:rowOff>
    </xdr:from>
    <xdr:to>
      <xdr:col>36</xdr:col>
      <xdr:colOff>165100</xdr:colOff>
      <xdr:row>98</xdr:row>
      <xdr:rowOff>106949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98076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33731</xdr:rowOff>
    </xdr:from>
    <xdr:to>
      <xdr:col>85</xdr:col>
      <xdr:colOff>127000</xdr:colOff>
      <xdr:row>39</xdr:row>
      <xdr:rowOff>36576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720281"/>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167424</xdr:rowOff>
    </xdr:from>
    <xdr:to>
      <xdr:col>81</xdr:col>
      <xdr:colOff>50800</xdr:colOff>
      <xdr:row>39</xdr:row>
      <xdr:rowOff>36576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8252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154165</xdr:rowOff>
    </xdr:from>
    <xdr:to>
      <xdr:col>76</xdr:col>
      <xdr:colOff>114300</xdr:colOff>
      <xdr:row>38</xdr:row>
      <xdr:rowOff>167424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6926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149149</xdr:rowOff>
    </xdr:from>
    <xdr:to>
      <xdr:col>71</xdr:col>
      <xdr:colOff>177800</xdr:colOff>
      <xdr:row>38</xdr:row>
      <xdr:rowOff>154165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64249"/>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154381</xdr:rowOff>
    </xdr:from>
    <xdr:to>
      <xdr:col>85</xdr:col>
      <xdr:colOff>177800</xdr:colOff>
      <xdr:row>39</xdr:row>
      <xdr:rowOff>84531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69308</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157226</xdr:rowOff>
    </xdr:from>
    <xdr:to>
      <xdr:col>81</xdr:col>
      <xdr:colOff>101600</xdr:colOff>
      <xdr:row>39</xdr:row>
      <xdr:rowOff>87376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78503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76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116624</xdr:rowOff>
    </xdr:from>
    <xdr:to>
      <xdr:col>76</xdr:col>
      <xdr:colOff>165100</xdr:colOff>
      <xdr:row>39</xdr:row>
      <xdr:rowOff>46774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37901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2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103365</xdr:rowOff>
    </xdr:from>
    <xdr:to>
      <xdr:col>72</xdr:col>
      <xdr:colOff>38100</xdr:colOff>
      <xdr:row>39</xdr:row>
      <xdr:rowOff>33515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24642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98349</xdr:rowOff>
    </xdr:from>
    <xdr:to>
      <xdr:col>67</xdr:col>
      <xdr:colOff>101600</xdr:colOff>
      <xdr:row>39</xdr:row>
      <xdr:rowOff>28499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19626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70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145631</xdr:rowOff>
    </xdr:from>
    <xdr:to>
      <xdr:col>85</xdr:col>
      <xdr:colOff>127000</xdr:colOff>
      <xdr:row>78</xdr:row>
      <xdr:rowOff>4815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47281"/>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4815</xdr:rowOff>
    </xdr:from>
    <xdr:to>
      <xdr:col>81</xdr:col>
      <xdr:colOff>50800</xdr:colOff>
      <xdr:row>78</xdr:row>
      <xdr:rowOff>7291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79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7291</xdr:rowOff>
    </xdr:from>
    <xdr:to>
      <xdr:col>76</xdr:col>
      <xdr:colOff>114300</xdr:colOff>
      <xdr:row>78</xdr:row>
      <xdr:rowOff>12464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80391"/>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8728</xdr:rowOff>
    </xdr:from>
    <xdr:to>
      <xdr:col>71</xdr:col>
      <xdr:colOff>177800</xdr:colOff>
      <xdr:row>78</xdr:row>
      <xdr:rowOff>12464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8182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127413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142139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94831</xdr:rowOff>
    </xdr:from>
    <xdr:to>
      <xdr:col>85</xdr:col>
      <xdr:colOff>177800</xdr:colOff>
      <xdr:row>78</xdr:row>
      <xdr:rowOff>24981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73258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125465</xdr:rowOff>
    </xdr:from>
    <xdr:to>
      <xdr:col>81</xdr:col>
      <xdr:colOff>101600</xdr:colOff>
      <xdr:row>78</xdr:row>
      <xdr:rowOff>55615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46742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127941</xdr:rowOff>
    </xdr:from>
    <xdr:to>
      <xdr:col>76</xdr:col>
      <xdr:colOff>165100</xdr:colOff>
      <xdr:row>78</xdr:row>
      <xdr:rowOff>58091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49218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133114</xdr:rowOff>
    </xdr:from>
    <xdr:to>
      <xdr:col>72</xdr:col>
      <xdr:colOff>38100</xdr:colOff>
      <xdr:row>78</xdr:row>
      <xdr:rowOff>63264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54391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129378</xdr:rowOff>
    </xdr:from>
    <xdr:to>
      <xdr:col>67</xdr:col>
      <xdr:colOff>101600</xdr:colOff>
      <xdr:row>78</xdr:row>
      <xdr:rowOff>59528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50655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2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142711</xdr:rowOff>
    </xdr:from>
    <xdr:to>
      <xdr:col>85</xdr:col>
      <xdr:colOff>126364</xdr:colOff>
      <xdr:row>99</xdr:row>
      <xdr:rowOff>95369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601911"/>
          <a:ext cx="1269" cy="46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99196</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95369</xdr:rowOff>
    </xdr:from>
    <xdr:to>
      <xdr:col>86</xdr:col>
      <xdr:colOff>25400</xdr:colOff>
      <xdr:row>99</xdr:row>
      <xdr:rowOff>95369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6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89388</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37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142711</xdr:rowOff>
    </xdr:from>
    <xdr:to>
      <xdr:col>86</xdr:col>
      <xdr:colOff>25400</xdr:colOff>
      <xdr:row>96</xdr:row>
      <xdr:rowOff>142711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60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111075</xdr:rowOff>
    </xdr:from>
    <xdr:to>
      <xdr:col>85</xdr:col>
      <xdr:colOff>127000</xdr:colOff>
      <xdr:row>99</xdr:row>
      <xdr:rowOff>17529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5541575"/>
          <a:ext cx="838200" cy="1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157452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8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134575</xdr:rowOff>
    </xdr:from>
    <xdr:to>
      <xdr:col>85</xdr:col>
      <xdr:colOff>177800</xdr:colOff>
      <xdr:row>99</xdr:row>
      <xdr:rowOff>64725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111075</xdr:rowOff>
    </xdr:from>
    <xdr:to>
      <xdr:col>81</xdr:col>
      <xdr:colOff>50800</xdr:colOff>
      <xdr:row>92</xdr:row>
      <xdr:rowOff>102347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5541575"/>
          <a:ext cx="889000" cy="3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94362</xdr:rowOff>
    </xdr:from>
    <xdr:to>
      <xdr:col>81</xdr:col>
      <xdr:colOff>101600</xdr:colOff>
      <xdr:row>99</xdr:row>
      <xdr:rowOff>24512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99</xdr:row>
      <xdr:rowOff>15639</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8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102347</xdr:rowOff>
    </xdr:from>
    <xdr:to>
      <xdr:col>76</xdr:col>
      <xdr:colOff>114300</xdr:colOff>
      <xdr:row>96</xdr:row>
      <xdr:rowOff>39720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875747"/>
          <a:ext cx="889000" cy="6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136435</xdr:rowOff>
    </xdr:from>
    <xdr:to>
      <xdr:col>76</xdr:col>
      <xdr:colOff>165100</xdr:colOff>
      <xdr:row>99</xdr:row>
      <xdr:rowOff>66585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57712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32015</xdr:rowOff>
    </xdr:from>
    <xdr:to>
      <xdr:col>71</xdr:col>
      <xdr:colOff>177800</xdr:colOff>
      <xdr:row>96</xdr:row>
      <xdr:rowOff>39720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976865"/>
          <a:ext cx="889000" cy="5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5028</xdr:rowOff>
    </xdr:from>
    <xdr:to>
      <xdr:col>72</xdr:col>
      <xdr:colOff>38100</xdr:colOff>
      <xdr:row>99</xdr:row>
      <xdr:rowOff>106628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97755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170328</xdr:rowOff>
    </xdr:from>
    <xdr:to>
      <xdr:col>67</xdr:col>
      <xdr:colOff>101600</xdr:colOff>
      <xdr:row>99</xdr:row>
      <xdr:rowOff>100478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91605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138179</xdr:rowOff>
    </xdr:from>
    <xdr:to>
      <xdr:col>85</xdr:col>
      <xdr:colOff>177800</xdr:colOff>
      <xdr:row>99</xdr:row>
      <xdr:rowOff>68329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113002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60275</xdr:rowOff>
    </xdr:from>
    <xdr:to>
      <xdr:col>81</xdr:col>
      <xdr:colOff>101600</xdr:colOff>
      <xdr:row>90</xdr:row>
      <xdr:rowOff>161875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4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6952</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36205" y="1526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51547</xdr:rowOff>
    </xdr:from>
    <xdr:to>
      <xdr:col>76</xdr:col>
      <xdr:colOff>165100</xdr:colOff>
      <xdr:row>92</xdr:row>
      <xdr:rowOff>153147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8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169674</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47205" y="1560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160370</xdr:rowOff>
    </xdr:from>
    <xdr:to>
      <xdr:col>72</xdr:col>
      <xdr:colOff>38100</xdr:colOff>
      <xdr:row>96</xdr:row>
      <xdr:rowOff>90520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107047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152665</xdr:rowOff>
    </xdr:from>
    <xdr:to>
      <xdr:col>67</xdr:col>
      <xdr:colOff>101600</xdr:colOff>
      <xdr:row>93</xdr:row>
      <xdr:rowOff>82815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9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91</xdr:row>
      <xdr:rowOff>99342</xdr:rowOff>
    </xdr:from>
    <xdr:ext cx="69018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469205" y="15701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48652</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6220852"/>
          <a:ext cx="1269" cy="56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166779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9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48652</xdr:rowOff>
    </xdr:from>
    <xdr:to>
      <xdr:col>116</xdr:col>
      <xdr:colOff>152400</xdr:colOff>
      <xdr:row>36</xdr:row>
      <xdr:rowOff>48652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22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94290</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0840"/>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9675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158248</xdr:rowOff>
    </xdr:from>
    <xdr:to>
      <xdr:col>116</xdr:col>
      <xdr:colOff>114300</xdr:colOff>
      <xdr:row>39</xdr:row>
      <xdr:rowOff>88398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94290</xdr:rowOff>
    </xdr:from>
    <xdr:to>
      <xdr:col>111</xdr:col>
      <xdr:colOff>177800</xdr:colOff>
      <xdr:row>39</xdr:row>
      <xdr:rowOff>98258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80840"/>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138588</xdr:rowOff>
    </xdr:from>
    <xdr:to>
      <xdr:col>112</xdr:col>
      <xdr:colOff>38100</xdr:colOff>
      <xdr:row>39</xdr:row>
      <xdr:rowOff>68738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5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85265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98258</xdr:rowOff>
    </xdr:from>
    <xdr:to>
      <xdr:col>107</xdr:col>
      <xdr:colOff>50800</xdr:colOff>
      <xdr:row>39</xdr:row>
      <xdr:rowOff>98258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157235</xdr:rowOff>
    </xdr:from>
    <xdr:to>
      <xdr:col>107</xdr:col>
      <xdr:colOff>101600</xdr:colOff>
      <xdr:row>39</xdr:row>
      <xdr:rowOff>87385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103912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4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101899</xdr:rowOff>
    </xdr:from>
    <xdr:to>
      <xdr:col>102</xdr:col>
      <xdr:colOff>114300</xdr:colOff>
      <xdr:row>39</xdr:row>
      <xdr:rowOff>98258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5245399"/>
          <a:ext cx="889000" cy="15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19634</xdr:rowOff>
    </xdr:from>
    <xdr:to>
      <xdr:col>102</xdr:col>
      <xdr:colOff>165100</xdr:colOff>
      <xdr:row>39</xdr:row>
      <xdr:rowOff>121234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0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137761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165660</xdr:rowOff>
    </xdr:from>
    <xdr:to>
      <xdr:col>98</xdr:col>
      <xdr:colOff>38100</xdr:colOff>
      <xdr:row>39</xdr:row>
      <xdr:rowOff>95810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86937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7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136674</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5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43490</xdr:rowOff>
    </xdr:from>
    <xdr:to>
      <xdr:col>112</xdr:col>
      <xdr:colOff>38100</xdr:colOff>
      <xdr:row>39</xdr:row>
      <xdr:rowOff>145090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136217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82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47458</xdr:rowOff>
    </xdr:from>
    <xdr:to>
      <xdr:col>107</xdr:col>
      <xdr:colOff>101600</xdr:colOff>
      <xdr:row>39</xdr:row>
      <xdr:rowOff>149058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140185</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47458</xdr:rowOff>
    </xdr:from>
    <xdr:to>
      <xdr:col>102</xdr:col>
      <xdr:colOff>165100</xdr:colOff>
      <xdr:row>39</xdr:row>
      <xdr:rowOff>149058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140185</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51099</xdr:rowOff>
    </xdr:from>
    <xdr:to>
      <xdr:col>98</xdr:col>
      <xdr:colOff>38100</xdr:colOff>
      <xdr:row>30</xdr:row>
      <xdr:rowOff>152699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1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169226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496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93163</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087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93163</xdr:rowOff>
    </xdr:from>
    <xdr:to>
      <xdr:col>102</xdr:col>
      <xdr:colOff>114300</xdr:colOff>
      <xdr:row>59</xdr:row>
      <xdr:rowOff>93213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0871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42363</xdr:rowOff>
    </xdr:from>
    <xdr:to>
      <xdr:col>102</xdr:col>
      <xdr:colOff>165100</xdr:colOff>
      <xdr:row>59</xdr:row>
      <xdr:rowOff>143963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135090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5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42413</xdr:rowOff>
    </xdr:from>
    <xdr:to>
      <xdr:col>98</xdr:col>
      <xdr:colOff>38100</xdr:colOff>
      <xdr:row>59</xdr:row>
      <xdr:rowOff>144013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135140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5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75361</xdr:rowOff>
    </xdr:from>
    <xdr:to>
      <xdr:col>116</xdr:col>
      <xdr:colOff>63500</xdr:colOff>
      <xdr:row>77</xdr:row>
      <xdr:rowOff>76912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7701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76912</xdr:rowOff>
    </xdr:from>
    <xdr:to>
      <xdr:col>111</xdr:col>
      <xdr:colOff>177800</xdr:colOff>
      <xdr:row>77</xdr:row>
      <xdr:rowOff>101955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78562"/>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101955</xdr:rowOff>
    </xdr:from>
    <xdr:to>
      <xdr:col>107</xdr:col>
      <xdr:colOff>50800</xdr:colOff>
      <xdr:row>77</xdr:row>
      <xdr:rowOff>102209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0360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102209</xdr:rowOff>
    </xdr:from>
    <xdr:to>
      <xdr:col>102</xdr:col>
      <xdr:colOff>114300</xdr:colOff>
      <xdr:row>77</xdr:row>
      <xdr:rowOff>144463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385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107078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71912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24561</xdr:rowOff>
    </xdr:from>
    <xdr:to>
      <xdr:col>116</xdr:col>
      <xdr:colOff>114300</xdr:colOff>
      <xdr:row>77</xdr:row>
      <xdr:rowOff>126161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26112</xdr:rowOff>
    </xdr:from>
    <xdr:to>
      <xdr:col>112</xdr:col>
      <xdr:colOff>38100</xdr:colOff>
      <xdr:row>77</xdr:row>
      <xdr:rowOff>127712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118839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51155</xdr:rowOff>
    </xdr:from>
    <xdr:to>
      <xdr:col>107</xdr:col>
      <xdr:colOff>101600</xdr:colOff>
      <xdr:row>77</xdr:row>
      <xdr:rowOff>152755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143882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51409</xdr:rowOff>
    </xdr:from>
    <xdr:to>
      <xdr:col>102</xdr:col>
      <xdr:colOff>165100</xdr:colOff>
      <xdr:row>77</xdr:row>
      <xdr:rowOff>153009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144136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93663</xdr:rowOff>
    </xdr:from>
    <xdr:to>
      <xdr:col>98</xdr:col>
      <xdr:colOff>38100</xdr:colOff>
      <xdr:row>78</xdr:row>
      <xdr:rowOff>23813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14940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変動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の大きい物件費、積立金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指定取消に伴うものであり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、ふるさと納税寄付金の動向が本町財政構造に大きな影響を与えることがわかる。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、類似団体を大きく上回っているが、現在当町が重要施策として実施している子育て支援等に係る児童福祉関係補助費が大きな要因である。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今後、公共施設の老朽化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に伴う更新整備もあることから、公共施設等総合管理計画や個別施設計画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等をもとに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平準化を図る必要がある。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117983</xdr:rowOff>
    </xdr:from>
    <xdr:to>
      <xdr:col>24</xdr:col>
      <xdr:colOff>63500</xdr:colOff>
      <xdr:row>38</xdr:row>
      <xdr:rowOff>136906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33083"/>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117983</xdr:rowOff>
    </xdr:from>
    <xdr:to>
      <xdr:col>19</xdr:col>
      <xdr:colOff>177800</xdr:colOff>
      <xdr:row>38</xdr:row>
      <xdr:rowOff>128651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3308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111633</xdr:rowOff>
    </xdr:from>
    <xdr:to>
      <xdr:col>15</xdr:col>
      <xdr:colOff>50800</xdr:colOff>
      <xdr:row>38</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267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111633</xdr:rowOff>
    </xdr:from>
    <xdr:to>
      <xdr:col>10</xdr:col>
      <xdr:colOff>114300</xdr:colOff>
      <xdr:row>38</xdr:row>
      <xdr:rowOff>119380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67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117238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86106</xdr:rowOff>
    </xdr:from>
    <xdr:to>
      <xdr:col>24</xdr:col>
      <xdr:colOff>114300</xdr:colOff>
      <xdr:row>39</xdr:row>
      <xdr:rowOff>16256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67183</xdr:rowOff>
    </xdr:from>
    <xdr:to>
      <xdr:col>20</xdr:col>
      <xdr:colOff>38100</xdr:colOff>
      <xdr:row>38</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77851</xdr:rowOff>
    </xdr:from>
    <xdr:to>
      <xdr:col>15</xdr:col>
      <xdr:colOff>101600</xdr:colOff>
      <xdr:row>39</xdr:row>
      <xdr:rowOff>8001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170578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8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60833</xdr:rowOff>
    </xdr:from>
    <xdr:to>
      <xdr:col>10</xdr:col>
      <xdr:colOff>165100</xdr:colOff>
      <xdr:row>38</xdr:row>
      <xdr:rowOff>162433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153560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68580</xdr:rowOff>
    </xdr:from>
    <xdr:to>
      <xdr:col>6</xdr:col>
      <xdr:colOff>38100</xdr:colOff>
      <xdr:row>38</xdr:row>
      <xdr:rowOff>170180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161307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67170</xdr:rowOff>
    </xdr:from>
    <xdr:to>
      <xdr:col>24</xdr:col>
      <xdr:colOff>62865</xdr:colOff>
      <xdr:row>58</xdr:row>
      <xdr:rowOff>145761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496920"/>
          <a:ext cx="1270" cy="592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149588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145761</xdr:rowOff>
    </xdr:from>
    <xdr:to>
      <xdr:col>24</xdr:col>
      <xdr:colOff>152400</xdr:colOff>
      <xdr:row>58</xdr:row>
      <xdr:rowOff>145761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13847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2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67170</xdr:rowOff>
    </xdr:from>
    <xdr:to>
      <xdr:col>24</xdr:col>
      <xdr:colOff>152400</xdr:colOff>
      <xdr:row>55</xdr:row>
      <xdr:rowOff>67170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49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117248</xdr:rowOff>
    </xdr:from>
    <xdr:to>
      <xdr:col>24</xdr:col>
      <xdr:colOff>63500</xdr:colOff>
      <xdr:row>57</xdr:row>
      <xdr:rowOff>158343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89748"/>
          <a:ext cx="838200" cy="12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127727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0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149300</xdr:rowOff>
    </xdr:from>
    <xdr:to>
      <xdr:col>24</xdr:col>
      <xdr:colOff>114300</xdr:colOff>
      <xdr:row>58</xdr:row>
      <xdr:rowOff>79450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117248</xdr:rowOff>
    </xdr:from>
    <xdr:to>
      <xdr:col>19</xdr:col>
      <xdr:colOff>177800</xdr:colOff>
      <xdr:row>51</xdr:row>
      <xdr:rowOff>57566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89748"/>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129668</xdr:rowOff>
    </xdr:from>
    <xdr:to>
      <xdr:col>20</xdr:col>
      <xdr:colOff>38100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50945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57566</xdr:rowOff>
    </xdr:from>
    <xdr:to>
      <xdr:col>15</xdr:col>
      <xdr:colOff>50800</xdr:colOff>
      <xdr:row>55</xdr:row>
      <xdr:rowOff>100396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01516"/>
          <a:ext cx="889000" cy="7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78687</xdr:rowOff>
    </xdr:from>
    <xdr:to>
      <xdr:col>15</xdr:col>
      <xdr:colOff>101600</xdr:colOff>
      <xdr:row>58</xdr:row>
      <xdr:rowOff>8837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171414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107141</xdr:rowOff>
    </xdr:from>
    <xdr:to>
      <xdr:col>10</xdr:col>
      <xdr:colOff>114300</xdr:colOff>
      <xdr:row>55</xdr:row>
      <xdr:rowOff>100396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679641"/>
          <a:ext cx="889000" cy="8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61471</xdr:rowOff>
    </xdr:from>
    <xdr:to>
      <xdr:col>10</xdr:col>
      <xdr:colOff>165100</xdr:colOff>
      <xdr:row>58</xdr:row>
      <xdr:rowOff>163071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154198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51885</xdr:rowOff>
    </xdr:from>
    <xdr:to>
      <xdr:col>6</xdr:col>
      <xdr:colOff>38100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144612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107543</xdr:rowOff>
    </xdr:from>
    <xdr:to>
      <xdr:col>24</xdr:col>
      <xdr:colOff>114300</xdr:colOff>
      <xdr:row>58</xdr:row>
      <xdr:rowOff>37693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66448</xdr:rowOff>
    </xdr:from>
    <xdr:to>
      <xdr:col>20</xdr:col>
      <xdr:colOff>38100</xdr:colOff>
      <xdr:row>50</xdr:row>
      <xdr:rowOff>168048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49</xdr:row>
      <xdr:rowOff>13125</xdr:rowOff>
    </xdr:from>
    <xdr:ext cx="690189"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52205" y="8414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6766</xdr:rowOff>
    </xdr:from>
    <xdr:to>
      <xdr:col>15</xdr:col>
      <xdr:colOff>101600</xdr:colOff>
      <xdr:row>51</xdr:row>
      <xdr:rowOff>108366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124893</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85259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49596</xdr:rowOff>
    </xdr:from>
    <xdr:to>
      <xdr:col>10</xdr:col>
      <xdr:colOff>165100</xdr:colOff>
      <xdr:row>55</xdr:row>
      <xdr:rowOff>151196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5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56341</xdr:rowOff>
    </xdr:from>
    <xdr:to>
      <xdr:col>6</xdr:col>
      <xdr:colOff>38100</xdr:colOff>
      <xdr:row>50</xdr:row>
      <xdr:rowOff>157941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3018</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85205" y="8404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151507</xdr:rowOff>
    </xdr:from>
    <xdr:to>
      <xdr:col>24</xdr:col>
      <xdr:colOff>62865</xdr:colOff>
      <xdr:row>78</xdr:row>
      <xdr:rowOff>85736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667357"/>
          <a:ext cx="1270" cy="791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89563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85736</xdr:rowOff>
    </xdr:from>
    <xdr:to>
      <xdr:col>24</xdr:col>
      <xdr:colOff>152400</xdr:colOff>
      <xdr:row>78</xdr:row>
      <xdr:rowOff>85736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98184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44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151507</xdr:rowOff>
    </xdr:from>
    <xdr:to>
      <xdr:col>24</xdr:col>
      <xdr:colOff>152400</xdr:colOff>
      <xdr:row>73</xdr:row>
      <xdr:rowOff>151507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66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147407</xdr:rowOff>
    </xdr:from>
    <xdr:to>
      <xdr:col>24</xdr:col>
      <xdr:colOff>63500</xdr:colOff>
      <xdr:row>76</xdr:row>
      <xdr:rowOff>23526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320357"/>
          <a:ext cx="838200" cy="7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26946</xdr:rowOff>
    </xdr:from>
    <xdr:to>
      <xdr:col>24</xdr:col>
      <xdr:colOff>114300</xdr:colOff>
      <xdr:row>76</xdr:row>
      <xdr:rowOff>128546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147407</xdr:rowOff>
    </xdr:from>
    <xdr:to>
      <xdr:col>19</xdr:col>
      <xdr:colOff>177800</xdr:colOff>
      <xdr:row>76</xdr:row>
      <xdr:rowOff>147793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320357"/>
          <a:ext cx="889000" cy="8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154032</xdr:rowOff>
    </xdr:from>
    <xdr:to>
      <xdr:col>20</xdr:col>
      <xdr:colOff>38100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75309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0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111075</xdr:rowOff>
    </xdr:from>
    <xdr:to>
      <xdr:col>15</xdr:col>
      <xdr:colOff>50800</xdr:colOff>
      <xdr:row>76</xdr:row>
      <xdr:rowOff>147793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1275"/>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111429</xdr:rowOff>
    </xdr:from>
    <xdr:to>
      <xdr:col>15</xdr:col>
      <xdr:colOff>101600</xdr:colOff>
      <xdr:row>77</xdr:row>
      <xdr:rowOff>41579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32706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111075</xdr:rowOff>
    </xdr:from>
    <xdr:to>
      <xdr:col>10</xdr:col>
      <xdr:colOff>114300</xdr:colOff>
      <xdr:row>77</xdr:row>
      <xdr:rowOff>39474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1275"/>
          <a:ext cx="889000" cy="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63522</xdr:rowOff>
    </xdr:from>
    <xdr:to>
      <xdr:col>10</xdr:col>
      <xdr:colOff>165100</xdr:colOff>
      <xdr:row>77</xdr:row>
      <xdr:rowOff>165122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87948</xdr:rowOff>
    </xdr:from>
    <xdr:to>
      <xdr:col>6</xdr:col>
      <xdr:colOff>38100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144176</xdr:rowOff>
    </xdr:from>
    <xdr:to>
      <xdr:col>24</xdr:col>
      <xdr:colOff>114300</xdr:colOff>
      <xdr:row>76</xdr:row>
      <xdr:rowOff>74326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96607</xdr:rowOff>
    </xdr:from>
    <xdr:to>
      <xdr:col>20</xdr:col>
      <xdr:colOff>38100</xdr:colOff>
      <xdr:row>72</xdr:row>
      <xdr:rowOff>26757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43284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96993</xdr:rowOff>
    </xdr:from>
    <xdr:to>
      <xdr:col>15</xdr:col>
      <xdr:colOff>101600</xdr:colOff>
      <xdr:row>77</xdr:row>
      <xdr:rowOff>27143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43670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60275</xdr:rowOff>
    </xdr:from>
    <xdr:to>
      <xdr:col>10</xdr:col>
      <xdr:colOff>165100</xdr:colOff>
      <xdr:row>76</xdr:row>
      <xdr:rowOff>161875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160124</xdr:rowOff>
    </xdr:from>
    <xdr:to>
      <xdr:col>6</xdr:col>
      <xdr:colOff>38100</xdr:colOff>
      <xdr:row>77</xdr:row>
      <xdr:rowOff>90274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106801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87816</xdr:rowOff>
    </xdr:from>
    <xdr:to>
      <xdr:col>24</xdr:col>
      <xdr:colOff>63500</xdr:colOff>
      <xdr:row>96</xdr:row>
      <xdr:rowOff>165714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47016"/>
          <a:ext cx="8382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87816</xdr:rowOff>
    </xdr:from>
    <xdr:to>
      <xdr:col>19</xdr:col>
      <xdr:colOff>177800</xdr:colOff>
      <xdr:row>96</xdr:row>
      <xdr:rowOff>122793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47016"/>
          <a:ext cx="8890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121906</xdr:rowOff>
    </xdr:from>
    <xdr:to>
      <xdr:col>15</xdr:col>
      <xdr:colOff>50800</xdr:colOff>
      <xdr:row>96</xdr:row>
      <xdr:rowOff>122793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09656"/>
          <a:ext cx="889000" cy="17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121906</xdr:rowOff>
    </xdr:from>
    <xdr:to>
      <xdr:col>10</xdr:col>
      <xdr:colOff>114300</xdr:colOff>
      <xdr:row>96</xdr:row>
      <xdr:rowOff>121380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09656"/>
          <a:ext cx="889000" cy="1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114914</xdr:rowOff>
    </xdr:from>
    <xdr:to>
      <xdr:col>24</xdr:col>
      <xdr:colOff>114300</xdr:colOff>
      <xdr:row>97</xdr:row>
      <xdr:rowOff>45064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93341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37016</xdr:rowOff>
    </xdr:from>
    <xdr:to>
      <xdr:col>20</xdr:col>
      <xdr:colOff>38100</xdr:colOff>
      <xdr:row>96</xdr:row>
      <xdr:rowOff>138616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129743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71993</xdr:rowOff>
    </xdr:from>
    <xdr:to>
      <xdr:col>15</xdr:col>
      <xdr:colOff>101600</xdr:colOff>
      <xdr:row>97</xdr:row>
      <xdr:rowOff>2143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164720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2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71106</xdr:rowOff>
    </xdr:from>
    <xdr:to>
      <xdr:col>10</xdr:col>
      <xdr:colOff>165100</xdr:colOff>
      <xdr:row>96</xdr:row>
      <xdr:rowOff>1256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17783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70580</xdr:rowOff>
    </xdr:from>
    <xdr:to>
      <xdr:col>6</xdr:col>
      <xdr:colOff>38100</xdr:colOff>
      <xdr:row>97</xdr:row>
      <xdr:rowOff>730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0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97246</xdr:rowOff>
    </xdr:from>
    <xdr:to>
      <xdr:col>50</xdr:col>
      <xdr:colOff>114300</xdr:colOff>
      <xdr:row>39</xdr:row>
      <xdr:rowOff>97899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3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97899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83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97899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139173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47099</xdr:rowOff>
    </xdr:from>
    <xdr:to>
      <xdr:col>41</xdr:col>
      <xdr:colOff>101600</xdr:colOff>
      <xdr:row>39</xdr:row>
      <xdr:rowOff>148699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139826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153458</xdr:rowOff>
    </xdr:from>
    <xdr:to>
      <xdr:col>55</xdr:col>
      <xdr:colOff>0</xdr:colOff>
      <xdr:row>58</xdr:row>
      <xdr:rowOff>27984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54658"/>
          <a:ext cx="838200" cy="2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11854</xdr:rowOff>
    </xdr:from>
    <xdr:to>
      <xdr:col>50</xdr:col>
      <xdr:colOff>114300</xdr:colOff>
      <xdr:row>58</xdr:row>
      <xdr:rowOff>27984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55954"/>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11854</xdr:rowOff>
    </xdr:from>
    <xdr:to>
      <xdr:col>45</xdr:col>
      <xdr:colOff>177800</xdr:colOff>
      <xdr:row>58</xdr:row>
      <xdr:rowOff>48423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55954"/>
          <a:ext cx="8890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11815</xdr:rowOff>
    </xdr:from>
    <xdr:to>
      <xdr:col>41</xdr:col>
      <xdr:colOff>50800</xdr:colOff>
      <xdr:row>58</xdr:row>
      <xdr:rowOff>48423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55915"/>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92336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102658</xdr:rowOff>
    </xdr:from>
    <xdr:to>
      <xdr:col>55</xdr:col>
      <xdr:colOff>50800</xdr:colOff>
      <xdr:row>57</xdr:row>
      <xdr:rowOff>32808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125535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5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148634</xdr:rowOff>
    </xdr:from>
    <xdr:to>
      <xdr:col>50</xdr:col>
      <xdr:colOff>165100</xdr:colOff>
      <xdr:row>58</xdr:row>
      <xdr:rowOff>78784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69911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132504</xdr:rowOff>
    </xdr:from>
    <xdr:to>
      <xdr:col>46</xdr:col>
      <xdr:colOff>38100</xdr:colOff>
      <xdr:row>58</xdr:row>
      <xdr:rowOff>62654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53781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169073</xdr:rowOff>
    </xdr:from>
    <xdr:to>
      <xdr:col>41</xdr:col>
      <xdr:colOff>101600</xdr:colOff>
      <xdr:row>58</xdr:row>
      <xdr:rowOff>99223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4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115750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132465</xdr:rowOff>
    </xdr:from>
    <xdr:to>
      <xdr:col>36</xdr:col>
      <xdr:colOff>165100</xdr:colOff>
      <xdr:row>58</xdr:row>
      <xdr:rowOff>62615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79142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164726</xdr:rowOff>
    </xdr:from>
    <xdr:to>
      <xdr:col>55</xdr:col>
      <xdr:colOff>0</xdr:colOff>
      <xdr:row>77</xdr:row>
      <xdr:rowOff>4483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4926"/>
          <a:ext cx="8382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4483</xdr:rowOff>
    </xdr:from>
    <xdr:to>
      <xdr:col>50</xdr:col>
      <xdr:colOff>114300</xdr:colOff>
      <xdr:row>77</xdr:row>
      <xdr:rowOff>97670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06133"/>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97670</xdr:rowOff>
    </xdr:from>
    <xdr:to>
      <xdr:col>45</xdr:col>
      <xdr:colOff>177800</xdr:colOff>
      <xdr:row>78</xdr:row>
      <xdr:rowOff>34961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99320"/>
          <a:ext cx="889000" cy="1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24614</xdr:rowOff>
    </xdr:from>
    <xdr:to>
      <xdr:col>41</xdr:col>
      <xdr:colOff>50800</xdr:colOff>
      <xdr:row>78</xdr:row>
      <xdr:rowOff>34961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97714"/>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113926</xdr:rowOff>
    </xdr:from>
    <xdr:to>
      <xdr:col>55</xdr:col>
      <xdr:colOff>50800</xdr:colOff>
      <xdr:row>77</xdr:row>
      <xdr:rowOff>44076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136803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125133</xdr:rowOff>
    </xdr:from>
    <xdr:to>
      <xdr:col>50</xdr:col>
      <xdr:colOff>165100</xdr:colOff>
      <xdr:row>77</xdr:row>
      <xdr:rowOff>55283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71810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3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46870</xdr:rowOff>
    </xdr:from>
    <xdr:to>
      <xdr:col>46</xdr:col>
      <xdr:colOff>38100</xdr:colOff>
      <xdr:row>77</xdr:row>
      <xdr:rowOff>148470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139597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155611</xdr:rowOff>
    </xdr:from>
    <xdr:to>
      <xdr:col>41</xdr:col>
      <xdr:colOff>101600</xdr:colOff>
      <xdr:row>78</xdr:row>
      <xdr:rowOff>85761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145264</xdr:rowOff>
    </xdr:from>
    <xdr:to>
      <xdr:col>36</xdr:col>
      <xdr:colOff>165100</xdr:colOff>
      <xdr:row>78</xdr:row>
      <xdr:rowOff>75414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19707</xdr:rowOff>
    </xdr:from>
    <xdr:to>
      <xdr:col>55</xdr:col>
      <xdr:colOff>0</xdr:colOff>
      <xdr:row>99</xdr:row>
      <xdr:rowOff>111674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993257"/>
          <a:ext cx="838200" cy="9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19707</xdr:rowOff>
    </xdr:from>
    <xdr:to>
      <xdr:col>50</xdr:col>
      <xdr:colOff>114300</xdr:colOff>
      <xdr:row>99</xdr:row>
      <xdr:rowOff>103840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93257"/>
          <a:ext cx="889000" cy="8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103840</xdr:rowOff>
    </xdr:from>
    <xdr:to>
      <xdr:col>45</xdr:col>
      <xdr:colOff>177800</xdr:colOff>
      <xdr:row>99</xdr:row>
      <xdr:rowOff>110889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7077390"/>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66548</xdr:rowOff>
    </xdr:from>
    <xdr:to>
      <xdr:col>41</xdr:col>
      <xdr:colOff>50800</xdr:colOff>
      <xdr:row>99</xdr:row>
      <xdr:rowOff>110889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7040098"/>
          <a:ext cx="889000" cy="4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116644</xdr:rowOff>
    </xdr:from>
    <xdr:to>
      <xdr:col>41</xdr:col>
      <xdr:colOff>101600</xdr:colOff>
      <xdr:row>98</xdr:row>
      <xdr:rowOff>46794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63321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150888</xdr:rowOff>
    </xdr:from>
    <xdr:to>
      <xdr:col>36</xdr:col>
      <xdr:colOff>165100</xdr:colOff>
      <xdr:row>98</xdr:row>
      <xdr:rowOff>81038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97565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60874</xdr:rowOff>
    </xdr:from>
    <xdr:to>
      <xdr:col>55</xdr:col>
      <xdr:colOff>50800</xdr:colOff>
      <xdr:row>99</xdr:row>
      <xdr:rowOff>162474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70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147251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9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140357</xdr:rowOff>
    </xdr:from>
    <xdr:to>
      <xdr:col>50</xdr:col>
      <xdr:colOff>165100</xdr:colOff>
      <xdr:row>99</xdr:row>
      <xdr:rowOff>70507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61634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53040</xdr:rowOff>
    </xdr:from>
    <xdr:to>
      <xdr:col>46</xdr:col>
      <xdr:colOff>38100</xdr:colOff>
      <xdr:row>99</xdr:row>
      <xdr:rowOff>154640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70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145767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11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60089</xdr:rowOff>
    </xdr:from>
    <xdr:to>
      <xdr:col>41</xdr:col>
      <xdr:colOff>101600</xdr:colOff>
      <xdr:row>99</xdr:row>
      <xdr:rowOff>161689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70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152816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1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15748</xdr:rowOff>
    </xdr:from>
    <xdr:to>
      <xdr:col>36</xdr:col>
      <xdr:colOff>165100</xdr:colOff>
      <xdr:row>99</xdr:row>
      <xdr:rowOff>117348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108475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165858</xdr:rowOff>
    </xdr:from>
    <xdr:to>
      <xdr:col>85</xdr:col>
      <xdr:colOff>127000</xdr:colOff>
      <xdr:row>38</xdr:row>
      <xdr:rowOff>169597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80958"/>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10835</xdr:rowOff>
    </xdr:from>
    <xdr:to>
      <xdr:col>81</xdr:col>
      <xdr:colOff>50800</xdr:colOff>
      <xdr:row>38</xdr:row>
      <xdr:rowOff>165858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25935"/>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10835</xdr:rowOff>
    </xdr:from>
    <xdr:to>
      <xdr:col>76</xdr:col>
      <xdr:colOff>114300</xdr:colOff>
      <xdr:row>38</xdr:row>
      <xdr:rowOff>87595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25935"/>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87595</xdr:rowOff>
    </xdr:from>
    <xdr:to>
      <xdr:col>71</xdr:col>
      <xdr:colOff>177800</xdr:colOff>
      <xdr:row>39</xdr:row>
      <xdr:rowOff>37565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02695"/>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28409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118797</xdr:rowOff>
    </xdr:from>
    <xdr:to>
      <xdr:col>85</xdr:col>
      <xdr:colOff>177800</xdr:colOff>
      <xdr:row>39</xdr:row>
      <xdr:rowOff>48947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33724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115058</xdr:rowOff>
    </xdr:from>
    <xdr:to>
      <xdr:col>81</xdr:col>
      <xdr:colOff>101600</xdr:colOff>
      <xdr:row>39</xdr:row>
      <xdr:rowOff>45208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36335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131485</xdr:rowOff>
    </xdr:from>
    <xdr:to>
      <xdr:col>76</xdr:col>
      <xdr:colOff>165100</xdr:colOff>
      <xdr:row>38</xdr:row>
      <xdr:rowOff>61635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52762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36795</xdr:rowOff>
    </xdr:from>
    <xdr:to>
      <xdr:col>72</xdr:col>
      <xdr:colOff>38100</xdr:colOff>
      <xdr:row>38</xdr:row>
      <xdr:rowOff>138395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129522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158215</xdr:rowOff>
    </xdr:from>
    <xdr:to>
      <xdr:col>67</xdr:col>
      <xdr:colOff>101600</xdr:colOff>
      <xdr:row>39</xdr:row>
      <xdr:rowOff>88365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79492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6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93954</xdr:rowOff>
    </xdr:from>
    <xdr:to>
      <xdr:col>85</xdr:col>
      <xdr:colOff>127000</xdr:colOff>
      <xdr:row>58</xdr:row>
      <xdr:rowOff>101315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38054"/>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70865</xdr:rowOff>
    </xdr:from>
    <xdr:to>
      <xdr:col>81</xdr:col>
      <xdr:colOff>50800</xdr:colOff>
      <xdr:row>58</xdr:row>
      <xdr:rowOff>101315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14965"/>
          <a:ext cx="889000" cy="3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69755</xdr:rowOff>
    </xdr:from>
    <xdr:to>
      <xdr:col>76</xdr:col>
      <xdr:colOff>114300</xdr:colOff>
      <xdr:row>58</xdr:row>
      <xdr:rowOff>70865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013855"/>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69755</xdr:rowOff>
    </xdr:from>
    <xdr:to>
      <xdr:col>71</xdr:col>
      <xdr:colOff>177800</xdr:colOff>
      <xdr:row>58</xdr:row>
      <xdr:rowOff>144272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13855"/>
          <a:ext cx="889000" cy="7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43154</xdr:rowOff>
    </xdr:from>
    <xdr:to>
      <xdr:col>85</xdr:col>
      <xdr:colOff>177800</xdr:colOff>
      <xdr:row>58</xdr:row>
      <xdr:rowOff>144754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50515</xdr:rowOff>
    </xdr:from>
    <xdr:to>
      <xdr:col>81</xdr:col>
      <xdr:colOff>101600</xdr:colOff>
      <xdr:row>58</xdr:row>
      <xdr:rowOff>152115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143242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20065</xdr:rowOff>
    </xdr:from>
    <xdr:to>
      <xdr:col>76</xdr:col>
      <xdr:colOff>165100</xdr:colOff>
      <xdr:row>58</xdr:row>
      <xdr:rowOff>121665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112792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18955</xdr:rowOff>
    </xdr:from>
    <xdr:to>
      <xdr:col>72</xdr:col>
      <xdr:colOff>38100</xdr:colOff>
      <xdr:row>58</xdr:row>
      <xdr:rowOff>120555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111682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93472</xdr:rowOff>
    </xdr:from>
    <xdr:to>
      <xdr:col>67</xdr:col>
      <xdr:colOff>101600</xdr:colOff>
      <xdr:row>59</xdr:row>
      <xdr:rowOff>23622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14749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33731</xdr:rowOff>
    </xdr:from>
    <xdr:to>
      <xdr:col>85</xdr:col>
      <xdr:colOff>127000</xdr:colOff>
      <xdr:row>79</xdr:row>
      <xdr:rowOff>36576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78281"/>
          <a:ext cx="8382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167424</xdr:rowOff>
    </xdr:from>
    <xdr:to>
      <xdr:col>81</xdr:col>
      <xdr:colOff>50800</xdr:colOff>
      <xdr:row>79</xdr:row>
      <xdr:rowOff>36576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4052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154166</xdr:rowOff>
    </xdr:from>
    <xdr:to>
      <xdr:col>76</xdr:col>
      <xdr:colOff>114300</xdr:colOff>
      <xdr:row>78</xdr:row>
      <xdr:rowOff>167424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2726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149149</xdr:rowOff>
    </xdr:from>
    <xdr:to>
      <xdr:col>71</xdr:col>
      <xdr:colOff>177800</xdr:colOff>
      <xdr:row>78</xdr:row>
      <xdr:rowOff>154166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2249"/>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154381</xdr:rowOff>
    </xdr:from>
    <xdr:to>
      <xdr:col>85</xdr:col>
      <xdr:colOff>177800</xdr:colOff>
      <xdr:row>79</xdr:row>
      <xdr:rowOff>84531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69308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2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157226</xdr:rowOff>
    </xdr:from>
    <xdr:to>
      <xdr:col>81</xdr:col>
      <xdr:colOff>101600</xdr:colOff>
      <xdr:row>79</xdr:row>
      <xdr:rowOff>87376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78503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3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116624</xdr:rowOff>
    </xdr:from>
    <xdr:to>
      <xdr:col>76</xdr:col>
      <xdr:colOff>165100</xdr:colOff>
      <xdr:row>79</xdr:row>
      <xdr:rowOff>46774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37901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103366</xdr:rowOff>
    </xdr:from>
    <xdr:to>
      <xdr:col>72</xdr:col>
      <xdr:colOff>38100</xdr:colOff>
      <xdr:row>79</xdr:row>
      <xdr:rowOff>33516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24643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98349</xdr:rowOff>
    </xdr:from>
    <xdr:to>
      <xdr:col>67</xdr:col>
      <xdr:colOff>101600</xdr:colOff>
      <xdr:row>79</xdr:row>
      <xdr:rowOff>28499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19626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145631</xdr:rowOff>
    </xdr:from>
    <xdr:to>
      <xdr:col>85</xdr:col>
      <xdr:colOff>127000</xdr:colOff>
      <xdr:row>98</xdr:row>
      <xdr:rowOff>4815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76281"/>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4815</xdr:rowOff>
    </xdr:from>
    <xdr:to>
      <xdr:col>81</xdr:col>
      <xdr:colOff>50800</xdr:colOff>
      <xdr:row>98</xdr:row>
      <xdr:rowOff>7291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0691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7291</xdr:rowOff>
    </xdr:from>
    <xdr:to>
      <xdr:col>76</xdr:col>
      <xdr:colOff>114300</xdr:colOff>
      <xdr:row>98</xdr:row>
      <xdr:rowOff>12464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09391"/>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8728</xdr:rowOff>
    </xdr:from>
    <xdr:to>
      <xdr:col>71</xdr:col>
      <xdr:colOff>177800</xdr:colOff>
      <xdr:row>98</xdr:row>
      <xdr:rowOff>12464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810828"/>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2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94831</xdr:rowOff>
    </xdr:from>
    <xdr:to>
      <xdr:col>85</xdr:col>
      <xdr:colOff>177800</xdr:colOff>
      <xdr:row>98</xdr:row>
      <xdr:rowOff>24981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73258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125465</xdr:rowOff>
    </xdr:from>
    <xdr:to>
      <xdr:col>81</xdr:col>
      <xdr:colOff>101600</xdr:colOff>
      <xdr:row>98</xdr:row>
      <xdr:rowOff>55615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46742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127941</xdr:rowOff>
    </xdr:from>
    <xdr:to>
      <xdr:col>76</xdr:col>
      <xdr:colOff>165100</xdr:colOff>
      <xdr:row>98</xdr:row>
      <xdr:rowOff>58091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49218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133114</xdr:rowOff>
    </xdr:from>
    <xdr:to>
      <xdr:col>72</xdr:col>
      <xdr:colOff>38100</xdr:colOff>
      <xdr:row>98</xdr:row>
      <xdr:rowOff>63264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54391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129378</xdr:rowOff>
    </xdr:from>
    <xdr:to>
      <xdr:col>67</xdr:col>
      <xdr:colOff>101600</xdr:colOff>
      <xdr:row>98</xdr:row>
      <xdr:rowOff>59528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50655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総務費については、前年度から減少しており、これはふるさと納税指定取消に伴う寄附額の基金への積立額が大幅減となったことが主な要因と考えられる。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民生費については、前年度から減少しており、これは福祉振興基金積立金の減、子育て世帯臨時特別給付金の減が主な要因と考えられる。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農林水産業費については、前年度から増加しており、これは畜産・酪農収益力強化整備等特別対策事業の増、漁業振興対策基金積立金の増が主な要因と考えられる。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商工費については、前年度から増加しており、これは地域商社推進事業の皆増、商工業振興対策基金積立金の減が主な要因と考えられる。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土木費については、前年度から減少となっており、これは町道保管事業の減、用地購入費の皆減、町営住宅建替に伴う工事及び委託料の増が主な要因と考えられる。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教育費については、前年度から増加しており、これは中学校のグラウンド整備工事の増、国指定文化財の工事請負費及び設計監理委託料の減が主な要因と考えられる。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公債費については、前年度から増加しており、これは平成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年度に借り入れた分の元利償還が始まったこと、強制繰上償還を行ったことが主な要因と考えられる。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財政調整基金の残高は前年度比△</a:t>
          </a:r>
          <a:r>
            <a:rPr kumimoji="1" lang="en-US" altLang="ja-JP" sz="1200">
              <a:latin typeface="ＭＳ ゴシック" pitchFamily="49" charset="-128"/>
              <a:ea typeface="ＭＳ ゴシック" pitchFamily="49" charset="-128"/>
            </a:rPr>
            <a:t>15,017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標準</a:t>
          </a:r>
          <a:r>
            <a:rPr kumimoji="1" lang="ja-JP" altLang="en-US" sz="1200">
              <a:solidFill>
                <a:sysClr val="windowText" lastClr="000000"/>
              </a:solidFill>
              <a:latin typeface="ＭＳ ゴシック" pitchFamily="49" charset="-128"/>
              <a:ea typeface="ＭＳ ゴシック" pitchFamily="49" charset="-128"/>
            </a:rPr>
            <a:t>財政規模比</a:t>
          </a:r>
          <a:r>
            <a:rPr kumimoji="1" lang="en-US" altLang="ja-JP" sz="1200">
              <a:solidFill>
                <a:sysClr val="windowText" lastClr="000000"/>
              </a:solidFill>
              <a:latin typeface="ＭＳ ゴシック" pitchFamily="49" charset="-128"/>
              <a:ea typeface="ＭＳ ゴシック" pitchFamily="49" charset="-128"/>
            </a:rPr>
            <a:t>0.19</a:t>
          </a:r>
          <a:r>
            <a:rPr kumimoji="1" lang="ja-JP" altLang="en-US" sz="1200">
              <a:solidFill>
                <a:sysClr val="windowText" lastClr="000000"/>
              </a:solidFill>
              <a:latin typeface="ＭＳ ゴシック" pitchFamily="49" charset="-128"/>
              <a:ea typeface="ＭＳ ゴシック" pitchFamily="49" charset="-128"/>
            </a:rPr>
            <a:t>ポイント減</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となった。実質収支額は</a:t>
          </a:r>
          <a:r>
            <a:rPr kumimoji="1" lang="en-US" altLang="ja-JP" sz="1200">
              <a:solidFill>
                <a:sysClr val="windowText" lastClr="000000"/>
              </a:solidFill>
              <a:latin typeface="ＭＳ ゴシック" pitchFamily="49" charset="-128"/>
              <a:ea typeface="ＭＳ ゴシック" pitchFamily="49" charset="-128"/>
            </a:rPr>
            <a:t>467,489</a:t>
          </a:r>
          <a:r>
            <a:rPr kumimoji="1" lang="ja-JP" altLang="en-US" sz="1200">
              <a:solidFill>
                <a:sysClr val="windowText" lastClr="000000"/>
              </a:solidFill>
              <a:latin typeface="ＭＳ ゴシック" pitchFamily="49" charset="-128"/>
              <a:ea typeface="ＭＳ ゴシック" pitchFamily="49" charset="-128"/>
            </a:rPr>
            <a:t>千円と前年度比△</a:t>
          </a:r>
          <a:r>
            <a:rPr kumimoji="1" lang="en-US" altLang="ja-JP" sz="1200">
              <a:solidFill>
                <a:sysClr val="windowText" lastClr="000000"/>
              </a:solidFill>
              <a:latin typeface="ＭＳ ゴシック" pitchFamily="49" charset="-128"/>
              <a:ea typeface="ＭＳ ゴシック" pitchFamily="49" charset="-128"/>
            </a:rPr>
            <a:t>28,627</a:t>
          </a:r>
          <a:r>
            <a:rPr kumimoji="1" lang="ja-JP" altLang="en-US" sz="1200">
              <a:solidFill>
                <a:sysClr val="windowText" lastClr="000000"/>
              </a:solidFill>
              <a:latin typeface="ＭＳ ゴシック" pitchFamily="49" charset="-128"/>
              <a:ea typeface="ＭＳ ゴシック" pitchFamily="49" charset="-128"/>
            </a:rPr>
            <a:t>千円となり</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標準財政規模比は</a:t>
          </a:r>
          <a:r>
            <a:rPr kumimoji="1" lang="en-US" altLang="ja-JP" sz="1200">
              <a:solidFill>
                <a:sysClr val="windowText" lastClr="000000"/>
              </a:solidFill>
              <a:latin typeface="ＭＳ ゴシック" pitchFamily="49" charset="-128"/>
              <a:ea typeface="ＭＳ ゴシック" pitchFamily="49" charset="-128"/>
            </a:rPr>
            <a:t>0.62</a:t>
          </a:r>
          <a:r>
            <a:rPr kumimoji="1" lang="ja-JP" altLang="en-US" sz="1200">
              <a:solidFill>
                <a:sysClr val="windowText" lastClr="000000"/>
              </a:solidFill>
              <a:latin typeface="ＭＳ ゴシック" pitchFamily="49" charset="-128"/>
              <a:ea typeface="ＭＳ ゴシック" pitchFamily="49" charset="-128"/>
            </a:rPr>
            <a:t>ポイント減</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、実質単年度収支については、前年度比△</a:t>
          </a:r>
          <a:r>
            <a:rPr kumimoji="1" lang="en-US" altLang="ja-JP" sz="1200">
              <a:solidFill>
                <a:sysClr val="windowText" lastClr="000000"/>
              </a:solidFill>
              <a:latin typeface="ＭＳ ゴシック" pitchFamily="49" charset="-128"/>
              <a:ea typeface="ＭＳ ゴシック" pitchFamily="49" charset="-128"/>
            </a:rPr>
            <a:t>445,971</a:t>
          </a:r>
          <a:r>
            <a:rPr kumimoji="1" lang="ja-JP" altLang="en-US" sz="1200">
              <a:solidFill>
                <a:sysClr val="windowText" lastClr="000000"/>
              </a:solidFill>
              <a:latin typeface="ＭＳ ゴシック" pitchFamily="49" charset="-128"/>
              <a:ea typeface="ＭＳ ゴシック" pitchFamily="49" charset="-128"/>
            </a:rPr>
            <a:t>千円の△</a:t>
          </a:r>
          <a:r>
            <a:rPr kumimoji="1" lang="en-US" altLang="ja-JP" sz="1200">
              <a:solidFill>
                <a:sysClr val="windowText" lastClr="000000"/>
              </a:solidFill>
              <a:latin typeface="ＭＳ ゴシック" pitchFamily="49" charset="-128"/>
              <a:ea typeface="ＭＳ ゴシック" pitchFamily="49" charset="-128"/>
            </a:rPr>
            <a:t>292,644</a:t>
          </a:r>
          <a:r>
            <a:rPr kumimoji="1" lang="ja-JP" altLang="en-US" sz="1200">
              <a:solidFill>
                <a:sysClr val="windowText" lastClr="000000"/>
              </a:solidFill>
              <a:latin typeface="ＭＳ ゴシック" pitchFamily="49" charset="-128"/>
              <a:ea typeface="ＭＳ ゴシック" pitchFamily="49" charset="-128"/>
            </a:rPr>
            <a:t>千円</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標準財政規模比</a:t>
          </a:r>
          <a:r>
            <a:rPr kumimoji="1" lang="en-US" altLang="ja-JP" sz="1200">
              <a:solidFill>
                <a:sysClr val="windowText" lastClr="000000"/>
              </a:solidFill>
              <a:latin typeface="ＭＳ ゴシック" pitchFamily="49" charset="-128"/>
              <a:ea typeface="ＭＳ ゴシック" pitchFamily="49" charset="-128"/>
            </a:rPr>
            <a:t>11.44</a:t>
          </a:r>
          <a:r>
            <a:rPr kumimoji="1" lang="ja-JP" altLang="en-US" sz="1200">
              <a:solidFill>
                <a:sysClr val="windowText" lastClr="000000"/>
              </a:solidFill>
              <a:latin typeface="ＭＳ ゴシック" pitchFamily="49" charset="-128"/>
              <a:ea typeface="ＭＳ ゴシック" pitchFamily="49" charset="-128"/>
            </a:rPr>
            <a:t>ポイント</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減</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となった。令和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年度はふるさと納税がストップしたことにより軒並み減となった。現在、基金を活用しながら住民サービスを維持して</a:t>
          </a:r>
          <a:r>
            <a:rPr kumimoji="1" lang="ja-JP" altLang="en-US" sz="1200">
              <a:latin typeface="ＭＳ ゴシック" pitchFamily="49" charset="-128"/>
              <a:ea typeface="ＭＳ ゴシック" pitchFamily="49" charset="-128"/>
            </a:rPr>
            <a:t>いるが、業務の見直しや効率化に加え、制度に頼らない、町、住民、法人が真に稼ぐ力を身につけることが生き残りの鍵となる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において標準財政規模比が大きくなっており、予算編成時に歳入歳出ともに精査を行い、大幅な不用額等を出さないよう管理する必要がある。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なお、その他会計（黒字）について数値なしとなっているのは、簡易水道事業特別会計が令和２年度より水道事業会計（公営企業会計）に統合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元利償還金については償還が進んではいるものの、過疎対策の起債が増加していることから今後も同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水準若しくはそれ以上の規模で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推移するものと考えられる。なお、算入公債費等は過疎対策事業債等の償還費の普通交付税措置により増加傾向にあ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る。これに伴い、実質公債費比率について、令和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年度は主に元金償還金の増により伸びたものの、近年は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逓増が抑制され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減債基金残高のうち、実質公債費比率の算定に用いる満期一括償還地方債の償還の財源として積み立てているものはない。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一般会計等に係る地方債の残高については地方債発行額が償還額を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また、上記の将来負担額の控除財源である充当可能財源等が財政措置の高い過疎債等の発行により上回っているため、将来負担比率が平成２９年度より「数値なし」となっている。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財政調整基金は、一般財源所要額に応じた繰入れ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、歳計剰余金の積立て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指定取消となったため、基金積立を行うことができず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その一方で、福祉サービスの維持のほか、ふるさと納税事業者支援や地域商社推進事業といった産業・経済強化のための新たな取り組みを行ったので基金残高は減少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各特定目的基金はその目的に沿った活用が求められる。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ふるさとづくり事業振興基金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ついては、その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となるふるさと納税寄附金受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入れ時の使途指定を踏まえ、各分野への有効活用が求められる。今後、充当計画や充当事業の明確化を図り、中長期的な方針に基づく、適切な基金運用に努める。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また、基金は持続可能な財政運営を行っていくうえで重要な財源となることから、将来の財政需要に備え、できる限り残高を維持できるよう、充当事業の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重点化など、基金に頼り過ぎない財政運営を行う。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福祉振興基金：誰もが安心して生活でき、安心して子どもを産み育てることができる地域社会の実現に資する少子高齢化対策や多様化する福祉ニーズに対応するための事業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・ふるさとづくり事業振興基金：本町における歴史、伝統、文化、産業等を生かし、いつまでも住みたくなるまちづくり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・公共施設等整備基金：公共施設の整備等</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・商工業振興対策基金：町内の商工業者が行う、新規事業参入や新技術の導入による新たな事業への転換などを支援する事業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漁業振興対策基金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漁業者の経営安定及びその基盤強化、並びに漁業所得の向上や漁業担い手の育成・確保、販売の促進等に資する事業</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ふるさと納税指定取消となったため、基金積立を行うことができず、その一方で、福祉サービスの維持のほか、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規模の大きな事業として、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ふるさと納税事業者支援や地域商社推進事業といった産業・経済強化のための新たな取り組みを行ったので基金残高は減少した。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各目的基金毎の充当計画や充当事業の明確化を図り、中長期的な方針に基づく、適切な基金運用に努める。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令和２年度に新設した福祉振興基金は、少子高齢化による社会保障費の増加に対応するため、将来の財政需要に備えた積立てを行う。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公共施設等整備基金は、公共施設等の老朽化対策として、今後、更に需要が見込まれるため、積立てを行う。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近い将来、役場庁舎建替も控えているが、これについては既存の公共施設等整備基金ではなく、専用の新たな特定目的金を整備することを検討している。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一般財源所要額に応じた繰入れが、歳計剰余金の積立てを上回り、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原則として決算後の歳計剰余金（歳入歳出の差し引きから翌年度に繰り越す財源を差し引いたもの）の１／２以上を積み立てることとしており、財源調整機能を損なわないような安定的な管理に努める。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地方債の強制繰上償還を行うために、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繰入れを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地方債借り入れは財政融資資金等の公的資金を中心に行っており、現在低利率であることから、利子負担は大きくない。しかし、今後、公共施設の老朽化による施設更新等が控えているため、将来に向けた公債費平準化を図るため、積み増しや歳計剰余金の一部を積み立てる等の対策が必要と考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7F0E138-E3CD-468B-8399-B5A768910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30039BE-6AF2-4B37-8C12-5379A98F1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86A8F59-1F25-4F74-8D57-C738639D75B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D00CC8F-CCA8-4C52-A1C7-195B4DF704B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51BA1EA-2410-4AD5-A089-E91A9812554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F82B1E6-F664-41E2-AF43-EF3ED21CE01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315AFBA-2599-43C6-A448-DE11B50927F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9F8AA6F-ABE2-4E7F-9A90-128CAB766E0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F5F9DC1-D432-4DDF-B456-FDB1E2C7D5B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04C82A3-1651-4C93-89F9-E93BEE8C498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EFEDA18-912C-43F0-8353-46C9ACE4723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611478D-0833-412F-AECA-DA8F539516D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3AAABEB-8D55-42BF-8E27-8533003F00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DD1B608-E813-4742-86DE-6764CF3374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2DCA159-7364-4EC6-855C-E9EDB0DF06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09B3D12-CD88-4894-9C64-E3567EAA0C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41D6CC9-3D83-407B-A4CA-4C10EB07D2D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005F7E5-F41E-49FE-8FAA-897F33FD697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9D13579-1631-459F-B467-A6E5C531315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20E3D7B-8A65-437D-8E25-4B5E44C6723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4CED000-2BA0-420A-813F-AECDCF11472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18AF6E6-134C-43CC-84EC-9C107848D2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6A88515-E848-4D61-B7B4-0380063956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46E1FDF-17B2-4762-A3B1-C5B55C92A53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6300A11-CD36-446C-8764-45F7B8308E7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19392BD-849A-4E09-89D0-B07AEA0612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400AC5B-46BC-4613-B431-A2D3DE7D668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35D8F28-162D-49FF-AC10-F6F331C408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2D5C5C3-CC91-4E68-95C9-CCB1A0137C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5012A91-0928-40A9-9166-50CA9157DA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30BEE05-1AA0-4B55-A275-282B1E6EC8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93E29D-A603-472F-BF49-E12F0F3368D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318A11-FB1D-41AD-9A69-D77A60A99C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C33EF4F-005D-4BC1-B357-42E24DA7AC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F475F2BB-2189-481F-BE44-E1DA92C038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6449355-04CC-4700-A7F7-A320E5D65D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038521D-9CAA-4349-9164-67EA9DE7BA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465DF52-71F6-4671-BB32-DC0D70D252F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59E29CF-AC13-4A0A-840A-4F356CB1941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547B2BA-4AC3-4B6D-8F17-0F851C6480B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A6DC294-49E1-48A2-8453-3D1B5232697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171D68E-57F1-4278-BAB8-DB916F7F6C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DB3BE37-C020-4F4A-A77B-39046951DA0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EFA080C-C089-469C-A608-BC7BF258FD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2330869-453D-483D-B42E-7A64C56D82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B4E694C-07A1-4271-A441-B81DF54039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BE3C5AD-B1FD-4E1B-895A-031F94465C9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28C4B31-F925-4E34-816B-63367EE17E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A2D1538-43E5-4700-A27F-C1DE41EC05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F856BD1-C6AC-4603-BA35-150B2C4BC1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748C7DC-DD66-4245-A36D-A16DFF95998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192248E-EBB8-45E6-AE97-CC65E4702B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44BD9A1-1F99-44D0-8EF5-05650CCBD4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799AF50-B566-46C7-B4F4-B4FC92C60C4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92EBBF4-0BA2-4F13-AF5F-8949F815F0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4E95423-EEBB-432D-A181-8B5BA8D510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AB1041F-3A97-40C5-A3C1-EF9DAE43956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類似団体内平均値を下回っているが、公共施設の老朽化は進んでおり、当該指標は上昇傾向にある。それぞれの公共施設についての個別施設計画や総合管理計画は作成済みであるので、今後は既存施設を利活用しながら新設及び更新コストを抑制し、当該指標の改善につなげ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90A00FB-02F3-49DB-823D-9D38D77F25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4ABB452-001F-42AD-996C-C8163589D5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E36A6EC-2C22-41FB-B0A4-6E1C4713EB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23FE840-152A-4CA4-959B-36F3027D703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4EE55FB-0B11-45E5-B4CE-DFCAAD0B0D0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92A3B49-15EC-44D2-9028-894541C6B14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D84BFE5-57D0-41C3-9C76-C6D9CC2746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30E7938-01BB-40AE-BB5F-EF8A03415D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C47AAC8-0973-49FE-9C9A-09D40B702D3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6B21A9A-B075-47BF-8CEC-D7C2C59BCB1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E090EECA-E3B6-4D6B-9702-059601763B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67C5221-37E8-4162-833E-025B465993E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A577CC1-EE5C-4CCA-BF86-58253454086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C0052B4-D816-46CC-AC38-286B705F43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6D03623-6DF5-4CF0-A01D-0CB8F4F2585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C00A506-7A5E-4F2B-ACD0-8765D76ED6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CB556FF5-87C7-4BCA-AEFA-62CBED29B9EA}"/>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A5565AA1-C13A-4A45-9845-8937D26831DE}"/>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1E36162C-8598-4E6B-B63B-36FF5A17F49A}"/>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C4963AAE-BBDA-4B6F-9D2D-4CC4C4CCAE53}"/>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B6610961-EFFB-47EC-9EE7-47B3E0D7D702}"/>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8DAFB95B-D73B-46A4-AA82-ABF4FF75E595}"/>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E72FDF45-5050-402B-A565-AD852C09FFFC}"/>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3D640E19-51D3-41A7-ABF6-D0E1D50E8F4F}"/>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A7080E4E-2654-4C40-B5B6-6FC586C3E4C2}"/>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4" name="フローチャート: 判断 83">
          <a:extLst>
            <a:ext uri="{FF2B5EF4-FFF2-40B4-BE49-F238E27FC236}">
              <a16:creationId xmlns:a16="http://schemas.microsoft.com/office/drawing/2014/main" id="{A5036709-C2F1-49B7-99A5-1668479388E5}"/>
            </a:ext>
          </a:extLst>
        </xdr:cNvPr>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114512</xdr:rowOff>
    </xdr:from>
    <xdr:to>
      <xdr:col>7</xdr:col>
      <xdr:colOff>187325</xdr:colOff>
      <xdr:row>29</xdr:row>
      <xdr:rowOff>44662</xdr:rowOff>
    </xdr:to>
    <xdr:sp macro="" textlink="">
      <xdr:nvSpPr>
        <xdr:cNvPr id="85" name="フローチャート: 判断 84">
          <a:extLst>
            <a:ext uri="{FF2B5EF4-FFF2-40B4-BE49-F238E27FC236}">
              <a16:creationId xmlns:a16="http://schemas.microsoft.com/office/drawing/2014/main" id="{A963A5E6-ADE9-4515-A6DC-6A738634107B}"/>
            </a:ext>
          </a:extLst>
        </xdr:cNvPr>
        <xdr:cNvSpPr/>
      </xdr:nvSpPr>
      <xdr:spPr>
        <a:xfrm>
          <a:off x="1714500" y="56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C761BF2-B6AA-4763-BB20-2207CAD2A4F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31D5928-33EA-45F3-8573-EB991D26F6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B104760-BF56-4D6B-ADDB-CEE1490357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96FDFA4-E9EC-46E0-910E-F26C295857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A286CBF-F770-4C37-B42C-F2342B3B44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91" name="楕円 90">
          <a:extLst>
            <a:ext uri="{FF2B5EF4-FFF2-40B4-BE49-F238E27FC236}">
              <a16:creationId xmlns:a16="http://schemas.microsoft.com/office/drawing/2014/main" id="{BD7E8BCC-731D-4456-8FA4-6B543A44376F}"/>
            </a:ext>
          </a:extLst>
        </xdr:cNvPr>
        <xdr:cNvSpPr/>
      </xdr:nvSpPr>
      <xdr:spPr>
        <a:xfrm>
          <a:off x="47117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73889</xdr:rowOff>
    </xdr:from>
    <xdr:ext cx="405111" cy="259045"/>
    <xdr:sp macro="" textlink="">
      <xdr:nvSpPr>
        <xdr:cNvPr id="92" name="有形固定資産減価償却率該当値テキスト">
          <a:extLst>
            <a:ext uri="{FF2B5EF4-FFF2-40B4-BE49-F238E27FC236}">
              <a16:creationId xmlns:a16="http://schemas.microsoft.com/office/drawing/2014/main" id="{4EC0C445-D105-4380-8591-8F0DB1AD9A44}"/>
            </a:ext>
          </a:extLst>
        </xdr:cNvPr>
        <xdr:cNvSpPr txBox="1"/>
      </xdr:nvSpPr>
      <xdr:spPr>
        <a:xfrm>
          <a:off x="4813300" y="56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168487</xdr:rowOff>
    </xdr:from>
    <xdr:to>
      <xdr:col>19</xdr:col>
      <xdr:colOff>187325</xdr:colOff>
      <xdr:row>29</xdr:row>
      <xdr:rowOff>98637</xdr:rowOff>
    </xdr:to>
    <xdr:sp macro="" textlink="">
      <xdr:nvSpPr>
        <xdr:cNvPr id="93" name="楕円 92">
          <a:extLst>
            <a:ext uri="{FF2B5EF4-FFF2-40B4-BE49-F238E27FC236}">
              <a16:creationId xmlns:a16="http://schemas.microsoft.com/office/drawing/2014/main" id="{1D49F4C1-2CF5-413A-8304-6A6ACFA0C633}"/>
            </a:ext>
          </a:extLst>
        </xdr:cNvPr>
        <xdr:cNvSpPr/>
      </xdr:nvSpPr>
      <xdr:spPr>
        <a:xfrm>
          <a:off x="4000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47837</xdr:rowOff>
    </xdr:from>
    <xdr:to>
      <xdr:col>23</xdr:col>
      <xdr:colOff>85725</xdr:colOff>
      <xdr:row>29</xdr:row>
      <xdr:rowOff>101812</xdr:rowOff>
    </xdr:to>
    <xdr:cxnSp macro="">
      <xdr:nvCxnSpPr>
        <xdr:cNvPr id="94" name="直線コネクタ 93">
          <a:extLst>
            <a:ext uri="{FF2B5EF4-FFF2-40B4-BE49-F238E27FC236}">
              <a16:creationId xmlns:a16="http://schemas.microsoft.com/office/drawing/2014/main" id="{9DDBF71E-389E-46D9-A855-5C1600FFF437}"/>
            </a:ext>
          </a:extLst>
        </xdr:cNvPr>
        <xdr:cNvCxnSpPr/>
      </xdr:nvCxnSpPr>
      <xdr:spPr>
        <a:xfrm>
          <a:off x="4051300" y="57914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95" name="楕円 94">
          <a:extLst>
            <a:ext uri="{FF2B5EF4-FFF2-40B4-BE49-F238E27FC236}">
              <a16:creationId xmlns:a16="http://schemas.microsoft.com/office/drawing/2014/main" id="{243F7A15-078B-41EF-8508-DA363E60FC0C}"/>
            </a:ext>
          </a:extLst>
        </xdr:cNvPr>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15452</xdr:rowOff>
    </xdr:from>
    <xdr:to>
      <xdr:col>19</xdr:col>
      <xdr:colOff>136525</xdr:colOff>
      <xdr:row>29</xdr:row>
      <xdr:rowOff>47837</xdr:rowOff>
    </xdr:to>
    <xdr:cxnSp macro="">
      <xdr:nvCxnSpPr>
        <xdr:cNvPr id="96" name="直線コネクタ 95">
          <a:extLst>
            <a:ext uri="{FF2B5EF4-FFF2-40B4-BE49-F238E27FC236}">
              <a16:creationId xmlns:a16="http://schemas.microsoft.com/office/drawing/2014/main" id="{714B9841-1107-486E-9C86-96F3C3D2CC62}"/>
            </a:ext>
          </a:extLst>
        </xdr:cNvPr>
        <xdr:cNvCxnSpPr/>
      </xdr:nvCxnSpPr>
      <xdr:spPr>
        <a:xfrm>
          <a:off x="3289300" y="575902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7" name="楕円 96">
          <a:extLst>
            <a:ext uri="{FF2B5EF4-FFF2-40B4-BE49-F238E27FC236}">
              <a16:creationId xmlns:a16="http://schemas.microsoft.com/office/drawing/2014/main" id="{7A695B03-3012-4C5F-A7C0-D88611B3EFBD}"/>
            </a:ext>
          </a:extLst>
        </xdr:cNvPr>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15452</xdr:rowOff>
    </xdr:to>
    <xdr:cxnSp macro="">
      <xdr:nvCxnSpPr>
        <xdr:cNvPr id="98" name="直線コネクタ 97">
          <a:extLst>
            <a:ext uri="{FF2B5EF4-FFF2-40B4-BE49-F238E27FC236}">
              <a16:creationId xmlns:a16="http://schemas.microsoft.com/office/drawing/2014/main" id="{AF0D327C-600D-45E4-A82D-B5DE47111039}"/>
            </a:ext>
          </a:extLst>
        </xdr:cNvPr>
        <xdr:cNvCxnSpPr/>
      </xdr:nvCxnSpPr>
      <xdr:spPr>
        <a:xfrm>
          <a:off x="2527300" y="57302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9" name="楕円 98">
          <a:extLst>
            <a:ext uri="{FF2B5EF4-FFF2-40B4-BE49-F238E27FC236}">
              <a16:creationId xmlns:a16="http://schemas.microsoft.com/office/drawing/2014/main" id="{F94C9B6A-C939-436F-80FB-846C8BCDC851}"/>
            </a:ext>
          </a:extLst>
        </xdr:cNvPr>
        <xdr:cNvSpPr/>
      </xdr:nvSpPr>
      <xdr:spPr>
        <a:xfrm>
          <a:off x="1714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28</xdr:row>
      <xdr:rowOff>158115</xdr:rowOff>
    </xdr:to>
    <xdr:cxnSp macro="">
      <xdr:nvCxnSpPr>
        <xdr:cNvPr id="100" name="直線コネクタ 99">
          <a:extLst>
            <a:ext uri="{FF2B5EF4-FFF2-40B4-BE49-F238E27FC236}">
              <a16:creationId xmlns:a16="http://schemas.microsoft.com/office/drawing/2014/main" id="{90C0A00A-56E8-49F8-A3FE-1AA94224D2B7}"/>
            </a:ext>
          </a:extLst>
        </xdr:cNvPr>
        <xdr:cNvCxnSpPr/>
      </xdr:nvCxnSpPr>
      <xdr:spPr>
        <a:xfrm>
          <a:off x="1765300" y="569425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72CFAD96-D0BC-451C-9F10-8B61522B89C9}"/>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A0FEFE25-E21A-418F-824A-8822175171F5}"/>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103" name="n_3aveValue有形固定資産減価償却率">
          <a:extLst>
            <a:ext uri="{FF2B5EF4-FFF2-40B4-BE49-F238E27FC236}">
              <a16:creationId xmlns:a16="http://schemas.microsoft.com/office/drawing/2014/main" id="{8D0CA919-5573-47C9-B4CE-3A341345F5BE}"/>
            </a:ext>
          </a:extLst>
        </xdr:cNvPr>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35789</xdr:rowOff>
    </xdr:from>
    <xdr:ext cx="405111" cy="259045"/>
    <xdr:sp macro="" textlink="">
      <xdr:nvSpPr>
        <xdr:cNvPr id="104" name="n_4aveValue有形固定資産減価償却率">
          <a:extLst>
            <a:ext uri="{FF2B5EF4-FFF2-40B4-BE49-F238E27FC236}">
              <a16:creationId xmlns:a16="http://schemas.microsoft.com/office/drawing/2014/main" id="{D10861D9-63BF-4329-AE53-89C19785375B}"/>
            </a:ext>
          </a:extLst>
        </xdr:cNvPr>
        <xdr:cNvSpPr txBox="1"/>
      </xdr:nvSpPr>
      <xdr:spPr>
        <a:xfrm>
          <a:off x="15627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115164</xdr:rowOff>
    </xdr:from>
    <xdr:ext cx="405111" cy="259045"/>
    <xdr:sp macro="" textlink="">
      <xdr:nvSpPr>
        <xdr:cNvPr id="105" name="n_1mainValue有形固定資産減価償却率">
          <a:extLst>
            <a:ext uri="{FF2B5EF4-FFF2-40B4-BE49-F238E27FC236}">
              <a16:creationId xmlns:a16="http://schemas.microsoft.com/office/drawing/2014/main" id="{20244650-B3FC-4B1F-8A5F-B5DAE662E3DC}"/>
            </a:ext>
          </a:extLst>
        </xdr:cNvPr>
        <xdr:cNvSpPr txBox="1"/>
      </xdr:nvSpPr>
      <xdr:spPr>
        <a:xfrm>
          <a:off x="38360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106" name="n_2mainValue有形固定資産減価償却率">
          <a:extLst>
            <a:ext uri="{FF2B5EF4-FFF2-40B4-BE49-F238E27FC236}">
              <a16:creationId xmlns:a16="http://schemas.microsoft.com/office/drawing/2014/main" id="{5A115FEA-FC3C-458A-A04B-7CFBEAF5AA5D}"/>
            </a:ext>
          </a:extLst>
        </xdr:cNvPr>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7" name="n_3mainValue有形固定資産減価償却率">
          <a:extLst>
            <a:ext uri="{FF2B5EF4-FFF2-40B4-BE49-F238E27FC236}">
              <a16:creationId xmlns:a16="http://schemas.microsoft.com/office/drawing/2014/main" id="{47724B37-6418-4DA8-9D2B-A5ABC278D560}"/>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8" name="n_4mainValue有形固定資産減価償却率">
          <a:extLst>
            <a:ext uri="{FF2B5EF4-FFF2-40B4-BE49-F238E27FC236}">
              <a16:creationId xmlns:a16="http://schemas.microsoft.com/office/drawing/2014/main" id="{5504920F-6E09-4CF1-88B6-37DC0A860BB6}"/>
            </a:ext>
          </a:extLst>
        </xdr:cNvPr>
        <xdr:cNvSpPr txBox="1"/>
      </xdr:nvSpPr>
      <xdr:spPr>
        <a:xfrm>
          <a:off x="1562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B863396-FB9F-459E-B191-F2CE80FCB34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6AB1EB55-053A-408F-9C4F-4DEC33EBA0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9CC2D69A-93A1-48F8-8E4B-8A9E904B92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E170011-914B-495D-A10C-A1B790C42C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E3BA048-7613-474B-93E4-5C093B9587B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443297A-8F01-439A-B058-710EDDC7671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4DA5909-D1F3-484C-BD44-D232281B6AE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098A82F-4835-46D5-8BFD-F0866FA7DA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1FA85ED-18DD-4C22-BE7E-CAD340C6DA4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4472C07-58FF-4ED8-B645-2D2143C9D2E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30E90DD7-232A-4D2E-A2C5-0CE794FC96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102A38C-6BD1-4F4A-B663-EF17319EAE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E1D0216-AED6-483B-836B-6DFCBEE0DD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類似団体内平均値を下回っている。これは、ふるさと納税寄付額の増により充当可能基金額が大幅に増えたことが主な要因である。今後は公共施設の老朽化による施設の延命化や修繕、建替え費用などの債務の増加が予想されるため、目的に応じた基金への積立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29938B64-D31C-467E-A381-DBD2A573D3E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FC68F39-ED6E-4C09-B2C6-F09660EAD4F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0C1AFD0-FB4C-43A9-878C-2B519357169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BA2F73C2-E6D5-4946-BCD8-7AE881B9E23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17398F9-51EB-4369-9D2D-BCCFCA13626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0142254-8FD0-4915-8C43-8FC4273A2C2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0E3B339-F511-440E-B388-8447E1D8B1A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B1E12C87-40B0-41F8-9620-78146AE2EBF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CC7A5A36-4416-449B-9166-DE5E7C7472E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8E268FC-23F3-4FDC-BB4A-81FAB6DE10F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75BC0C4-4EA7-4590-BFC5-9C45D9BB265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8D3BDDB-B428-41F0-908C-5677FBE06D5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E908F7E-6D9D-45D0-9A28-54E1A7815BA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09D0486-6388-46AE-8B7E-1E279748E97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9622B204-15AB-412E-AA79-48F6CFAAFB3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0024227-BEE2-425F-A158-D90860AE70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DC3DAAE-8DE5-4F79-B5C8-6F3475DD8E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B0F0741C-D704-41DD-A177-11EAF764337F}"/>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667CA228-5E23-47F0-8DE5-8CF0F6AEC52B}"/>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1A4D05AA-2023-4082-AA19-1057742D25A4}"/>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7C4018F-DD7D-4501-9344-8EA5FCC3428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97132F32-81A9-454A-9CEE-C3C93410C41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623A977A-A9DB-4A00-8CF7-61D59D57B9FA}"/>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E6D15BA8-C3C5-4E41-B2A4-A91D9FE55308}"/>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C9E485D0-D120-4FC7-9BFE-8CF17734DA1B}"/>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392DD910-38A6-436C-89D1-0CEBF8BB70BC}"/>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48" name="フローチャート: 判断 147">
          <a:extLst>
            <a:ext uri="{FF2B5EF4-FFF2-40B4-BE49-F238E27FC236}">
              <a16:creationId xmlns:a16="http://schemas.microsoft.com/office/drawing/2014/main" id="{3CDE003B-FDDC-4DA8-A244-2FBDC64089A4}"/>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49" name="フローチャート: 判断 148">
          <a:extLst>
            <a:ext uri="{FF2B5EF4-FFF2-40B4-BE49-F238E27FC236}">
              <a16:creationId xmlns:a16="http://schemas.microsoft.com/office/drawing/2014/main" id="{7800778B-52F9-4F32-A943-E387D15491C7}"/>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1169595-C85E-4EAF-A642-FA2092A444B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5AC857E-A517-4521-A5F3-EF52D3717C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E5A3953-609B-4D35-A333-36BF07ED19E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BEA8F89-F6E2-4038-B3B5-680EF47C66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6C4BB6F-DD7B-4172-AAF7-B380A0CFBB1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156782</xdr:rowOff>
    </xdr:from>
    <xdr:to>
      <xdr:col>64</xdr:col>
      <xdr:colOff>123825</xdr:colOff>
      <xdr:row>28</xdr:row>
      <xdr:rowOff>86932</xdr:rowOff>
    </xdr:to>
    <xdr:sp macro="" textlink="">
      <xdr:nvSpPr>
        <xdr:cNvPr id="155" name="楕円 154">
          <a:extLst>
            <a:ext uri="{FF2B5EF4-FFF2-40B4-BE49-F238E27FC236}">
              <a16:creationId xmlns:a16="http://schemas.microsoft.com/office/drawing/2014/main" id="{E046C848-5BC5-44FC-A318-C718CF734DC8}"/>
            </a:ext>
          </a:extLst>
        </xdr:cNvPr>
        <xdr:cNvSpPr/>
      </xdr:nvSpPr>
      <xdr:spPr>
        <a:xfrm>
          <a:off x="12509500" y="5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35179</xdr:rowOff>
    </xdr:from>
    <xdr:to>
      <xdr:col>60</xdr:col>
      <xdr:colOff>123825</xdr:colOff>
      <xdr:row>29</xdr:row>
      <xdr:rowOff>136779</xdr:rowOff>
    </xdr:to>
    <xdr:sp macro="" textlink="">
      <xdr:nvSpPr>
        <xdr:cNvPr id="156" name="楕円 155">
          <a:extLst>
            <a:ext uri="{FF2B5EF4-FFF2-40B4-BE49-F238E27FC236}">
              <a16:creationId xmlns:a16="http://schemas.microsoft.com/office/drawing/2014/main" id="{BB90FF23-C23C-4AC5-8E1B-F7A445BC068F}"/>
            </a:ext>
          </a:extLst>
        </xdr:cNvPr>
        <xdr:cNvSpPr/>
      </xdr:nvSpPr>
      <xdr:spPr>
        <a:xfrm>
          <a:off x="1174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36132</xdr:rowOff>
    </xdr:from>
    <xdr:to>
      <xdr:col>64</xdr:col>
      <xdr:colOff>73025</xdr:colOff>
      <xdr:row>29</xdr:row>
      <xdr:rowOff>85979</xdr:rowOff>
    </xdr:to>
    <xdr:cxnSp macro="">
      <xdr:nvCxnSpPr>
        <xdr:cNvPr id="157" name="直線コネクタ 156">
          <a:extLst>
            <a:ext uri="{FF2B5EF4-FFF2-40B4-BE49-F238E27FC236}">
              <a16:creationId xmlns:a16="http://schemas.microsoft.com/office/drawing/2014/main" id="{9DB59365-C7C1-4F81-99B8-8943BCBF685F}"/>
            </a:ext>
          </a:extLst>
        </xdr:cNvPr>
        <xdr:cNvCxnSpPr/>
      </xdr:nvCxnSpPr>
      <xdr:spPr>
        <a:xfrm flipV="1">
          <a:off x="11798300" y="5608257"/>
          <a:ext cx="7620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8" name="n_1aveValue債務償還比率">
          <a:extLst>
            <a:ext uri="{FF2B5EF4-FFF2-40B4-BE49-F238E27FC236}">
              <a16:creationId xmlns:a16="http://schemas.microsoft.com/office/drawing/2014/main" id="{CE52A6E8-649C-4B0D-A9BB-D0144330DAB6}"/>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59" name="n_2aveValue債務償還比率">
          <a:extLst>
            <a:ext uri="{FF2B5EF4-FFF2-40B4-BE49-F238E27FC236}">
              <a16:creationId xmlns:a16="http://schemas.microsoft.com/office/drawing/2014/main" id="{BD40179A-91AF-4BF9-A409-B33F116FC104}"/>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0" name="n_3aveValue債務償還比率">
          <a:extLst>
            <a:ext uri="{FF2B5EF4-FFF2-40B4-BE49-F238E27FC236}">
              <a16:creationId xmlns:a16="http://schemas.microsoft.com/office/drawing/2014/main" id="{6C7CF850-8E2B-4F8B-8CD4-76A328BF457E}"/>
            </a:ext>
          </a:extLst>
        </xdr:cNvPr>
        <xdr:cNvSpPr txBox="1"/>
      </xdr:nvSpPr>
      <xdr:spPr>
        <a:xfrm>
          <a:off x="123254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61" name="n_4aveValue債務償還比率">
          <a:extLst>
            <a:ext uri="{FF2B5EF4-FFF2-40B4-BE49-F238E27FC236}">
              <a16:creationId xmlns:a16="http://schemas.microsoft.com/office/drawing/2014/main" id="{487E9F32-AA92-4338-A2A5-715D86F168C7}"/>
            </a:ext>
          </a:extLst>
        </xdr:cNvPr>
        <xdr:cNvSpPr txBox="1"/>
      </xdr:nvSpPr>
      <xdr:spPr>
        <a:xfrm>
          <a:off x="11563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103459</xdr:rowOff>
    </xdr:from>
    <xdr:ext cx="469744" cy="259045"/>
    <xdr:sp macro="" textlink="">
      <xdr:nvSpPr>
        <xdr:cNvPr id="162" name="n_3mainValue債務償還比率">
          <a:extLst>
            <a:ext uri="{FF2B5EF4-FFF2-40B4-BE49-F238E27FC236}">
              <a16:creationId xmlns:a16="http://schemas.microsoft.com/office/drawing/2014/main" id="{ED0F546D-D71F-4EFC-97E9-F8D14ABA1ED6}"/>
            </a:ext>
          </a:extLst>
        </xdr:cNvPr>
        <xdr:cNvSpPr txBox="1"/>
      </xdr:nvSpPr>
      <xdr:spPr>
        <a:xfrm>
          <a:off x="12325427" y="533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153306</xdr:rowOff>
    </xdr:from>
    <xdr:ext cx="469744" cy="259045"/>
    <xdr:sp macro="" textlink="">
      <xdr:nvSpPr>
        <xdr:cNvPr id="163" name="n_4mainValue債務償還比率">
          <a:extLst>
            <a:ext uri="{FF2B5EF4-FFF2-40B4-BE49-F238E27FC236}">
              <a16:creationId xmlns:a16="http://schemas.microsoft.com/office/drawing/2014/main" id="{9CAA48D2-7CB2-42D7-AFE4-25EBFC1D944C}"/>
            </a:ext>
          </a:extLst>
        </xdr:cNvPr>
        <xdr:cNvSpPr txBox="1"/>
      </xdr:nvSpPr>
      <xdr:spPr>
        <a:xfrm>
          <a:off x="11563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AB3D48E4-71E4-44A3-A128-3BACECA7C1F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BBB6FE5-4CE3-436D-BB8D-69963A056C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55633205-1620-4E82-B7F0-42435128D3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F91BC3DE-B93C-4A5B-94FB-42BACB49C8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A75B11EC-3A9C-483E-B11D-F88D7661FE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F3017A4D-5D6A-42CD-8F73-AFEFE5B7D00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66C12C-7BB5-41F2-AD87-99C418E266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64A41C-9565-46BE-A59B-94811B7645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C1620E-B3E2-4EBE-820A-D99F5CC3F9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0669E5-1F80-4210-82BB-EEBC28F9CA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2BFFFD-8414-4D0E-8BCC-7FBFAC05BB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E0502E-980D-4503-8376-C83AFA572D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586895-6B01-4E50-8775-4EB194B0A7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9CFE74-7572-4756-8A7F-1C344B123A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C1B7D0-8D8E-4F13-ABE0-38552B4FC0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56608A-A87F-4EAE-83C0-04CE3B5DB1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957129-D40D-4C3F-9982-15EEC717E2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5E60CC-7859-4A47-A691-FBFCED40F7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C0761C-C2F6-4AE1-8CE1-17566F5899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E504A2-BCBB-40B7-A3E0-3C972E2ED1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7275B8-10A8-4EA3-9F8C-0EF0B4E923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DBC5CF-59EC-41F2-8578-1916326BE8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80ED25-D0CD-4392-8C72-FA3F8D7512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BB4826-C08D-4586-AD1C-954558B97F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18F9F6-A504-4C2E-AE88-49FBC4101F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6D0E16-6E7B-4F6F-B7C7-2274978C56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76742F-1051-4D3C-9F74-7F4DE60829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BEAF3F-705A-468A-97CE-2C6B1DFA2C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35AF86-5E3F-4D7B-B128-1A37960DEB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012D3B-6AA8-4CD6-BFF3-8407CC057B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461360-02E3-4629-A441-0F12EF5B82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6432A4-7D09-4B43-9379-F329D2546B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F33D64-F909-4229-A17D-212394F63E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465380-7299-475A-B5E2-B669862949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A3C640-DCDC-4498-A990-31939BAC21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52C237-449C-41B1-90C2-277B7BBEC9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AAD6C2-F4DE-44A9-9575-B1E282E34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10AA6A-5545-4CF3-BD16-CF43575F1B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D2F68D-53C7-46C2-B203-3C48DBFC28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01061E-C4AE-47BB-A606-9B8AC6B5CF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9AC648-3F35-4E3E-AD41-9E2CB805A9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05CBAB-DA92-4D07-B1C3-E463F2BB1C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5F04DC-FF51-4B55-B2EF-B1B7DD2E45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BCF4A8D-2614-4BA5-9D45-8E50027141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C119B5-6D24-4317-A3B4-F035010955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FE26DA-763B-4FD8-B0BF-42318B009F9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49176F-3B5C-48A7-9FF2-86B2AF62C2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147F2E-E100-4778-8BC3-425A6FBC4A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5F3CB4C-5020-491E-B3A2-FF9692424C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1C23815-D06E-4971-849E-31F90D19B47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2836D98-316A-4F2B-A22F-6C2776639A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281A71-3BA2-4706-AF12-2A77FDD487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AFE9B1-5912-41EB-9AEE-EDFA6D70A15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1112F5-A402-40D9-B219-8D0517BCC1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03D2EB-B026-44C7-A7C9-033FA0E1320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5EBC39-A6EC-4A2F-A2BB-265A1E5DF7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3C20A1D-188B-4166-B852-010A46C1759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2DF140-6510-453F-ACE6-BD547542395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43514E-3829-4468-9580-62B6599899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90A1A77-3628-4AA2-AA95-3E70350236E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6C5AC8F-3ABC-4F7F-B3EC-D7893A3DA8D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36AB6625-02BE-4F6A-B39E-3B835E21BFD2}"/>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A5EDF93F-B146-4FCA-86E6-D10B17F854BD}"/>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A5F30CF7-92AE-499F-8216-AA8051246A4F}"/>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C0DE32ED-9A9B-46CC-A3F6-D99ED3200EBD}"/>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A808DC57-8F54-4888-A66C-22809F1E82BD}"/>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3698B02-C452-4BC3-9AEE-628990CCAC69}"/>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29B0C5FC-2408-4975-9F1F-9DB18A92DEA6}"/>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1280FA5E-5EA8-4DA8-B344-40644091FAD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A174EF17-8A44-4B24-A6BE-D086A3185B1C}"/>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a:extLst>
            <a:ext uri="{FF2B5EF4-FFF2-40B4-BE49-F238E27FC236}">
              <a16:creationId xmlns:a16="http://schemas.microsoft.com/office/drawing/2014/main" id="{04695503-7B43-49CB-9D3D-30CF06FCFFBD}"/>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F4AD9F5A-0E07-469F-909B-DEA87C014606}"/>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DB9516-4291-47D0-B0D3-9FBFB7615F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FF41A6-A602-494C-A377-053CB935FC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97AC9B-89F7-4534-8037-AE69618C3C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37E38C-F67C-4E0F-9CE9-1251E7E8E9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C3EE55-0AEB-4C21-B925-52026E6347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367CF5EC-F9FB-471F-96FE-7A45F5431F18}"/>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59075D76-4F75-411A-8AE3-66A31DD2E5C7}"/>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EAE8BF97-8233-453D-9B01-C98896F64471}"/>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49BB0A22-9CF7-442A-ACD3-FF3B484AA805}"/>
            </a:ext>
          </a:extLst>
        </xdr:cNvPr>
        <xdr:cNvCxnSpPr/>
      </xdr:nvCxnSpPr>
      <xdr:spPr>
        <a:xfrm>
          <a:off x="3797300" y="64827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a16="http://schemas.microsoft.com/office/drawing/2014/main" id="{82384E35-F9A0-496A-9446-089C249BACEA}"/>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CB310AA7-9BB0-495D-86E7-A3D37E2E4802}"/>
            </a:ext>
          </a:extLst>
        </xdr:cNvPr>
        <xdr:cNvCxnSpPr/>
      </xdr:nvCxnSpPr>
      <xdr:spPr>
        <a:xfrm>
          <a:off x="2908300" y="645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9" name="楕円 78">
          <a:extLst>
            <a:ext uri="{FF2B5EF4-FFF2-40B4-BE49-F238E27FC236}">
              <a16:creationId xmlns:a16="http://schemas.microsoft.com/office/drawing/2014/main" id="{EB0A401B-BB20-4D4D-95A8-0CD46910A399}"/>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108585</xdr:rowOff>
    </xdr:to>
    <xdr:cxnSp macro="">
      <xdr:nvCxnSpPr>
        <xdr:cNvPr id="80" name="直線コネクタ 79">
          <a:extLst>
            <a:ext uri="{FF2B5EF4-FFF2-40B4-BE49-F238E27FC236}">
              <a16:creationId xmlns:a16="http://schemas.microsoft.com/office/drawing/2014/main" id="{EEE52FD5-FAA1-45B9-83DE-9B7697789073}"/>
            </a:ext>
          </a:extLst>
        </xdr:cNvPr>
        <xdr:cNvCxnSpPr/>
      </xdr:nvCxnSpPr>
      <xdr:spPr>
        <a:xfrm>
          <a:off x="2019300" y="6419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178DF219-2676-4823-BC4F-EC741E57598C}"/>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76200</xdr:rowOff>
    </xdr:to>
    <xdr:cxnSp macro="">
      <xdr:nvCxnSpPr>
        <xdr:cNvPr id="82" name="直線コネクタ 81">
          <a:extLst>
            <a:ext uri="{FF2B5EF4-FFF2-40B4-BE49-F238E27FC236}">
              <a16:creationId xmlns:a16="http://schemas.microsoft.com/office/drawing/2014/main" id="{3B1B0B4B-ACF3-48D0-85F3-4D9647A9794B}"/>
            </a:ext>
          </a:extLst>
        </xdr:cNvPr>
        <xdr:cNvCxnSpPr/>
      </xdr:nvCxnSpPr>
      <xdr:spPr>
        <a:xfrm>
          <a:off x="1130300" y="638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1416E10F-69DA-4887-8959-ED2E26C4A842}"/>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B9B70C8E-8750-4B0A-B082-2518C028B5CF}"/>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5" name="n_3aveValue【道路】&#10;有形固定資産減価償却率">
          <a:extLst>
            <a:ext uri="{FF2B5EF4-FFF2-40B4-BE49-F238E27FC236}">
              <a16:creationId xmlns:a16="http://schemas.microsoft.com/office/drawing/2014/main" id="{EA9A0655-0EEF-4E6A-BB41-B8616A655DF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a:extLst>
            <a:ext uri="{FF2B5EF4-FFF2-40B4-BE49-F238E27FC236}">
              <a16:creationId xmlns:a16="http://schemas.microsoft.com/office/drawing/2014/main" id="{772BE4D6-D0CD-4BF6-803E-6EF9DD832BD1}"/>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344F053F-65E3-4888-9E7A-D1E928195AC4}"/>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DA2E668B-DE42-47B8-838D-27BA663D5CE3}"/>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9" name="n_3mainValue【道路】&#10;有形固定資産減価償却率">
          <a:extLst>
            <a:ext uri="{FF2B5EF4-FFF2-40B4-BE49-F238E27FC236}">
              <a16:creationId xmlns:a16="http://schemas.microsoft.com/office/drawing/2014/main" id="{86367388-96D7-45F9-A20B-9922EBD49F74}"/>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1BD8C9DC-7D14-47F9-98A3-13E5E1C37239}"/>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4916B38-B3A8-417C-9CEB-2622DE939C5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F7B134B-99CB-4E8E-A393-9264977C4C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F3355CD-D1FB-4973-9702-198111E9F1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03A39EF-CEA1-4FDE-85B5-A74ACD4714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694C57F-5C93-4575-B53C-E9AB68DE2B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44DD9F-8597-4EA7-8E65-6087CB7D13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85049E-61D6-45DA-9D50-64B37093D5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4F504B2-41AF-4613-A69F-0FEA6773AE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6E384B2-91A7-4177-86C8-8A3A17EA52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B5C8C0-0038-4C84-AE4D-36B7672BB7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6286C2E-8876-4F84-988D-FEE2B6DD10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55EB17D-3B59-47D4-B676-DD7085F7BCF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178734-064B-44CA-BEE5-F17EA333924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A3BEC6EA-F532-42D8-B7E1-9102684D7CF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4E5CDA3-5D18-4093-BD70-EB534661EB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5EE77C20-2C6C-45D9-9648-4D359E42680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B46B1D0-C59E-4DFA-9648-E191EB7C062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F0E309C-6B59-4CD4-8E8F-E337C349551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00638D9-83C7-4AA7-898E-35093160503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E15F9125-EA23-47C3-B568-354DD3C3397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B82FC60-B8F9-49FF-A227-2397DA4B18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DFE9DB75-37D5-4197-99B1-7F86FE35D33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8F8254-8C66-4EE1-A846-27BD3247C6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9919F3AC-91C7-4233-B5A7-0015987151FF}"/>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100FB0C0-4568-43CF-A526-9C6335C1CF1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8DEC1FF0-E934-40B3-B7EB-6BCE630BB50F}"/>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B3AF0FF2-208B-4FCD-9C46-B9E3925A3537}"/>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558C89C1-9387-4A68-9F48-318A20E013B1}"/>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11E22A7C-07C1-4FD7-ADFD-135B52480991}"/>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A421500-73F3-42B1-B073-56F899801AAD}"/>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747BD8FC-E29A-454D-88AD-DB7B92843213}"/>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8F11D3DC-8180-4D56-BEA5-E18B57058DC3}"/>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112082</xdr:rowOff>
    </xdr:from>
    <xdr:to>
      <xdr:col>41</xdr:col>
      <xdr:colOff>101600</xdr:colOff>
      <xdr:row>42</xdr:row>
      <xdr:rowOff>42232</xdr:rowOff>
    </xdr:to>
    <xdr:sp macro="" textlink="">
      <xdr:nvSpPr>
        <xdr:cNvPr id="123" name="フローチャート: 判断 122">
          <a:extLst>
            <a:ext uri="{FF2B5EF4-FFF2-40B4-BE49-F238E27FC236}">
              <a16:creationId xmlns:a16="http://schemas.microsoft.com/office/drawing/2014/main" id="{5A9A6FB9-8D16-4CB1-99AC-A5855674F4EA}"/>
            </a:ext>
          </a:extLst>
        </xdr:cNvPr>
        <xdr:cNvSpPr/>
      </xdr:nvSpPr>
      <xdr:spPr>
        <a:xfrm>
          <a:off x="7810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112679</xdr:rowOff>
    </xdr:from>
    <xdr:to>
      <xdr:col>36</xdr:col>
      <xdr:colOff>165100</xdr:colOff>
      <xdr:row>42</xdr:row>
      <xdr:rowOff>42829</xdr:rowOff>
    </xdr:to>
    <xdr:sp macro="" textlink="">
      <xdr:nvSpPr>
        <xdr:cNvPr id="124" name="フローチャート: 判断 123">
          <a:extLst>
            <a:ext uri="{FF2B5EF4-FFF2-40B4-BE49-F238E27FC236}">
              <a16:creationId xmlns:a16="http://schemas.microsoft.com/office/drawing/2014/main" id="{0F99EFEE-BA7C-4C31-8115-DF02991FE8A2}"/>
            </a:ext>
          </a:extLst>
        </xdr:cNvPr>
        <xdr:cNvSpPr/>
      </xdr:nvSpPr>
      <xdr:spPr>
        <a:xfrm>
          <a:off x="6921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C2D10E3-B5FE-4071-85ED-637AEF0882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AE6CA4-1149-48A1-9E34-B1F64EB28A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8CE970-F80C-479A-8F62-E28C813AED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4E5BFA6-8C3D-47AF-A1C1-9DE3C961AB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AEDD78F-1DDF-4694-AACA-E928A0115D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116518</xdr:rowOff>
    </xdr:from>
    <xdr:to>
      <xdr:col>55</xdr:col>
      <xdr:colOff>50800</xdr:colOff>
      <xdr:row>42</xdr:row>
      <xdr:rowOff>46668</xdr:rowOff>
    </xdr:to>
    <xdr:sp macro="" textlink="">
      <xdr:nvSpPr>
        <xdr:cNvPr id="130" name="楕円 129">
          <a:extLst>
            <a:ext uri="{FF2B5EF4-FFF2-40B4-BE49-F238E27FC236}">
              <a16:creationId xmlns:a16="http://schemas.microsoft.com/office/drawing/2014/main" id="{C15AB494-C767-4281-AE02-0AF12AE3539E}"/>
            </a:ext>
          </a:extLst>
        </xdr:cNvPr>
        <xdr:cNvSpPr/>
      </xdr:nvSpPr>
      <xdr:spPr>
        <a:xfrm>
          <a:off x="10426700" y="71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7320938C-A734-4338-B57F-5C8DE80A9EB9}"/>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116808</xdr:rowOff>
    </xdr:from>
    <xdr:to>
      <xdr:col>50</xdr:col>
      <xdr:colOff>165100</xdr:colOff>
      <xdr:row>42</xdr:row>
      <xdr:rowOff>46958</xdr:rowOff>
    </xdr:to>
    <xdr:sp macro="" textlink="">
      <xdr:nvSpPr>
        <xdr:cNvPr id="132" name="楕円 131">
          <a:extLst>
            <a:ext uri="{FF2B5EF4-FFF2-40B4-BE49-F238E27FC236}">
              <a16:creationId xmlns:a16="http://schemas.microsoft.com/office/drawing/2014/main" id="{07A2630D-F20D-4C17-B327-540ECF34C201}"/>
            </a:ext>
          </a:extLst>
        </xdr:cNvPr>
        <xdr:cNvSpPr/>
      </xdr:nvSpPr>
      <xdr:spPr>
        <a:xfrm>
          <a:off x="9588500" y="71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167318</xdr:rowOff>
    </xdr:from>
    <xdr:to>
      <xdr:col>55</xdr:col>
      <xdr:colOff>0</xdr:colOff>
      <xdr:row>41</xdr:row>
      <xdr:rowOff>167608</xdr:rowOff>
    </xdr:to>
    <xdr:cxnSp macro="">
      <xdr:nvCxnSpPr>
        <xdr:cNvPr id="133" name="直線コネクタ 132">
          <a:extLst>
            <a:ext uri="{FF2B5EF4-FFF2-40B4-BE49-F238E27FC236}">
              <a16:creationId xmlns:a16="http://schemas.microsoft.com/office/drawing/2014/main" id="{59AB7E22-E13B-4CD1-B391-C82E36D62AA2}"/>
            </a:ext>
          </a:extLst>
        </xdr:cNvPr>
        <xdr:cNvCxnSpPr/>
      </xdr:nvCxnSpPr>
      <xdr:spPr>
        <a:xfrm flipV="1">
          <a:off x="9639300" y="7196768"/>
          <a:ext cx="8382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117532</xdr:rowOff>
    </xdr:from>
    <xdr:to>
      <xdr:col>46</xdr:col>
      <xdr:colOff>38100</xdr:colOff>
      <xdr:row>42</xdr:row>
      <xdr:rowOff>47682</xdr:rowOff>
    </xdr:to>
    <xdr:sp macro="" textlink="">
      <xdr:nvSpPr>
        <xdr:cNvPr id="134" name="楕円 133">
          <a:extLst>
            <a:ext uri="{FF2B5EF4-FFF2-40B4-BE49-F238E27FC236}">
              <a16:creationId xmlns:a16="http://schemas.microsoft.com/office/drawing/2014/main" id="{C770A9E3-0BF0-4257-B5FC-0B4B644F943C}"/>
            </a:ext>
          </a:extLst>
        </xdr:cNvPr>
        <xdr:cNvSpPr/>
      </xdr:nvSpPr>
      <xdr:spPr>
        <a:xfrm>
          <a:off x="8699500" y="7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167608</xdr:rowOff>
    </xdr:from>
    <xdr:to>
      <xdr:col>50</xdr:col>
      <xdr:colOff>114300</xdr:colOff>
      <xdr:row>41</xdr:row>
      <xdr:rowOff>168332</xdr:rowOff>
    </xdr:to>
    <xdr:cxnSp macro="">
      <xdr:nvCxnSpPr>
        <xdr:cNvPr id="135" name="直線コネクタ 134">
          <a:extLst>
            <a:ext uri="{FF2B5EF4-FFF2-40B4-BE49-F238E27FC236}">
              <a16:creationId xmlns:a16="http://schemas.microsoft.com/office/drawing/2014/main" id="{6F8A7C34-6D02-4E6F-91A6-AA3F56CF0DD7}"/>
            </a:ext>
          </a:extLst>
        </xdr:cNvPr>
        <xdr:cNvCxnSpPr/>
      </xdr:nvCxnSpPr>
      <xdr:spPr>
        <a:xfrm flipV="1">
          <a:off x="8750300" y="719705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117666</xdr:rowOff>
    </xdr:from>
    <xdr:to>
      <xdr:col>41</xdr:col>
      <xdr:colOff>101600</xdr:colOff>
      <xdr:row>42</xdr:row>
      <xdr:rowOff>47816</xdr:rowOff>
    </xdr:to>
    <xdr:sp macro="" textlink="">
      <xdr:nvSpPr>
        <xdr:cNvPr id="136" name="楕円 135">
          <a:extLst>
            <a:ext uri="{FF2B5EF4-FFF2-40B4-BE49-F238E27FC236}">
              <a16:creationId xmlns:a16="http://schemas.microsoft.com/office/drawing/2014/main" id="{43ACFD34-BF93-44E5-84C9-EE434BE63457}"/>
            </a:ext>
          </a:extLst>
        </xdr:cNvPr>
        <xdr:cNvSpPr/>
      </xdr:nvSpPr>
      <xdr:spPr>
        <a:xfrm>
          <a:off x="7810500" y="71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168332</xdr:rowOff>
    </xdr:from>
    <xdr:to>
      <xdr:col>45</xdr:col>
      <xdr:colOff>177800</xdr:colOff>
      <xdr:row>41</xdr:row>
      <xdr:rowOff>168466</xdr:rowOff>
    </xdr:to>
    <xdr:cxnSp macro="">
      <xdr:nvCxnSpPr>
        <xdr:cNvPr id="137" name="直線コネクタ 136">
          <a:extLst>
            <a:ext uri="{FF2B5EF4-FFF2-40B4-BE49-F238E27FC236}">
              <a16:creationId xmlns:a16="http://schemas.microsoft.com/office/drawing/2014/main" id="{436357D2-56EA-419D-BCD3-8EBC787F4C98}"/>
            </a:ext>
          </a:extLst>
        </xdr:cNvPr>
        <xdr:cNvCxnSpPr/>
      </xdr:nvCxnSpPr>
      <xdr:spPr>
        <a:xfrm flipV="1">
          <a:off x="7861300" y="7197782"/>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118042</xdr:rowOff>
    </xdr:from>
    <xdr:to>
      <xdr:col>36</xdr:col>
      <xdr:colOff>165100</xdr:colOff>
      <xdr:row>42</xdr:row>
      <xdr:rowOff>48192</xdr:rowOff>
    </xdr:to>
    <xdr:sp macro="" textlink="">
      <xdr:nvSpPr>
        <xdr:cNvPr id="138" name="楕円 137">
          <a:extLst>
            <a:ext uri="{FF2B5EF4-FFF2-40B4-BE49-F238E27FC236}">
              <a16:creationId xmlns:a16="http://schemas.microsoft.com/office/drawing/2014/main" id="{ABA98BBD-28F7-40FA-8D17-07DFAA4B2E8B}"/>
            </a:ext>
          </a:extLst>
        </xdr:cNvPr>
        <xdr:cNvSpPr/>
      </xdr:nvSpPr>
      <xdr:spPr>
        <a:xfrm>
          <a:off x="6921500" y="71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168466</xdr:rowOff>
    </xdr:from>
    <xdr:to>
      <xdr:col>41</xdr:col>
      <xdr:colOff>50800</xdr:colOff>
      <xdr:row>41</xdr:row>
      <xdr:rowOff>168842</xdr:rowOff>
    </xdr:to>
    <xdr:cxnSp macro="">
      <xdr:nvCxnSpPr>
        <xdr:cNvPr id="139" name="直線コネクタ 138">
          <a:extLst>
            <a:ext uri="{FF2B5EF4-FFF2-40B4-BE49-F238E27FC236}">
              <a16:creationId xmlns:a16="http://schemas.microsoft.com/office/drawing/2014/main" id="{9118EBD8-4E06-4B06-9DAF-A7EF74F5DFCB}"/>
            </a:ext>
          </a:extLst>
        </xdr:cNvPr>
        <xdr:cNvCxnSpPr/>
      </xdr:nvCxnSpPr>
      <xdr:spPr>
        <a:xfrm flipV="1">
          <a:off x="6972300" y="719791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75FDDBD6-7B8A-41F6-A91A-98DEE12EAE2E}"/>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E4E3C95B-E694-4AD6-A758-EC41A39FC24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58759</xdr:rowOff>
    </xdr:from>
    <xdr:ext cx="534377" cy="259045"/>
    <xdr:sp macro="" textlink="">
      <xdr:nvSpPr>
        <xdr:cNvPr id="142" name="n_3aveValue【道路】&#10;一人当たり延長">
          <a:extLst>
            <a:ext uri="{FF2B5EF4-FFF2-40B4-BE49-F238E27FC236}">
              <a16:creationId xmlns:a16="http://schemas.microsoft.com/office/drawing/2014/main" id="{998428D5-AEC7-42D6-B2C8-D4829C593946}"/>
            </a:ext>
          </a:extLst>
        </xdr:cNvPr>
        <xdr:cNvSpPr txBox="1"/>
      </xdr:nvSpPr>
      <xdr:spPr>
        <a:xfrm>
          <a:off x="75941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59356</xdr:rowOff>
    </xdr:from>
    <xdr:ext cx="534377" cy="259045"/>
    <xdr:sp macro="" textlink="">
      <xdr:nvSpPr>
        <xdr:cNvPr id="143" name="n_4aveValue【道路】&#10;一人当たり延長">
          <a:extLst>
            <a:ext uri="{FF2B5EF4-FFF2-40B4-BE49-F238E27FC236}">
              <a16:creationId xmlns:a16="http://schemas.microsoft.com/office/drawing/2014/main" id="{16CD5B3D-CB4F-4ADB-A7F4-73FA795FD9B0}"/>
            </a:ext>
          </a:extLst>
        </xdr:cNvPr>
        <xdr:cNvSpPr txBox="1"/>
      </xdr:nvSpPr>
      <xdr:spPr>
        <a:xfrm>
          <a:off x="6705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38085</xdr:rowOff>
    </xdr:from>
    <xdr:ext cx="534377" cy="259045"/>
    <xdr:sp macro="" textlink="">
      <xdr:nvSpPr>
        <xdr:cNvPr id="144" name="n_1mainValue【道路】&#10;一人当たり延長">
          <a:extLst>
            <a:ext uri="{FF2B5EF4-FFF2-40B4-BE49-F238E27FC236}">
              <a16:creationId xmlns:a16="http://schemas.microsoft.com/office/drawing/2014/main" id="{127755D8-F3D8-45A4-A693-2FC9D1F3120A}"/>
            </a:ext>
          </a:extLst>
        </xdr:cNvPr>
        <xdr:cNvSpPr txBox="1"/>
      </xdr:nvSpPr>
      <xdr:spPr>
        <a:xfrm>
          <a:off x="9359411" y="72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38809</xdr:rowOff>
    </xdr:from>
    <xdr:ext cx="534377" cy="259045"/>
    <xdr:sp macro="" textlink="">
      <xdr:nvSpPr>
        <xdr:cNvPr id="145" name="n_2mainValue【道路】&#10;一人当たり延長">
          <a:extLst>
            <a:ext uri="{FF2B5EF4-FFF2-40B4-BE49-F238E27FC236}">
              <a16:creationId xmlns:a16="http://schemas.microsoft.com/office/drawing/2014/main" id="{B791C7D9-7335-44F2-8954-AD796B84C3B1}"/>
            </a:ext>
          </a:extLst>
        </xdr:cNvPr>
        <xdr:cNvSpPr txBox="1"/>
      </xdr:nvSpPr>
      <xdr:spPr>
        <a:xfrm>
          <a:off x="8483111" y="72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38943</xdr:rowOff>
    </xdr:from>
    <xdr:ext cx="534377" cy="259045"/>
    <xdr:sp macro="" textlink="">
      <xdr:nvSpPr>
        <xdr:cNvPr id="146" name="n_3mainValue【道路】&#10;一人当たり延長">
          <a:extLst>
            <a:ext uri="{FF2B5EF4-FFF2-40B4-BE49-F238E27FC236}">
              <a16:creationId xmlns:a16="http://schemas.microsoft.com/office/drawing/2014/main" id="{C4351308-9538-4638-98FC-B34464593566}"/>
            </a:ext>
          </a:extLst>
        </xdr:cNvPr>
        <xdr:cNvSpPr txBox="1"/>
      </xdr:nvSpPr>
      <xdr:spPr>
        <a:xfrm>
          <a:off x="7594111" y="72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39319</xdr:rowOff>
    </xdr:from>
    <xdr:ext cx="534377" cy="259045"/>
    <xdr:sp macro="" textlink="">
      <xdr:nvSpPr>
        <xdr:cNvPr id="147" name="n_4mainValue【道路】&#10;一人当たり延長">
          <a:extLst>
            <a:ext uri="{FF2B5EF4-FFF2-40B4-BE49-F238E27FC236}">
              <a16:creationId xmlns:a16="http://schemas.microsoft.com/office/drawing/2014/main" id="{F3A135F3-06E5-489E-B985-6F0471B8F6FE}"/>
            </a:ext>
          </a:extLst>
        </xdr:cNvPr>
        <xdr:cNvSpPr txBox="1"/>
      </xdr:nvSpPr>
      <xdr:spPr>
        <a:xfrm>
          <a:off x="6705111" y="72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DA9E323-1839-43D8-B8B7-57FCC7B389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15178DF-14B0-4507-AF50-CD56CF9300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4BE6654-6ADB-4CD7-8FB1-E08EC569B7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0FE09F8-59A4-491F-8508-11E4944715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02FC0D7-D28C-4358-B2F8-646945A956A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4999F2-4370-45FE-864E-14F44ADD69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D6E3B66-B7C6-433A-BF7F-4D381F7158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46398A7-65FC-4231-82E0-5789A6D799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D9547E5-F57C-4931-8D07-DBFE36C9F4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58C0932-B52B-4C89-A9D0-44FFE0F03C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8898313-8293-4936-8044-433D23FD136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0383B3-6E22-42B2-951C-8186220D32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58B5097-BC83-499F-B706-8B0B425554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28F790E-4DE7-45EE-B08A-C3AC23AE23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05D2D75-3A8E-4D2C-84DD-58287C9B7B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70CCE14-A4AB-411C-A781-89B1C54783E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B8777B3-820E-40C4-BFE3-25A3EF4CC8A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D463FE2-16B2-476E-ACDA-0F0D3BAF91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BD13A4F-A8BC-49B0-87F8-19C77D3024C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AC1057-C701-4C81-8A00-9832C00D07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0EEFAD-EF65-4967-BBDE-A743CD2718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695C7E2-03E7-45B8-8EEB-5A061757A9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CB3D7B2-CE0A-49AC-A4D8-3C81C976409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2E46D9C-3A52-4AAF-9672-C806C80EE0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20E3CC-26CA-4802-8CD9-BC2DF067F72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EEBDC386-2C1F-4DED-BD02-3D2E0A1154CD}"/>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531E214-D3AD-4DC4-8CA9-65AB7BD3D0B4}"/>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FC65352A-8FA5-4A83-BE57-712AD5956D84}"/>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5EB12B1-4859-4569-B429-E5CCEDB5AF07}"/>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4A8CCC0E-BDAC-4AA9-8891-247EF85825B7}"/>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433665D-652A-4897-BCD4-2E639603F549}"/>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EF703AF0-3787-410D-A69D-ADB916A30474}"/>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5C8ECC4-B06A-490E-8AB4-BC22D8E83241}"/>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D4F05289-3D5F-4ED7-80D2-8AEB149704A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82" name="フローチャート: 判断 181">
          <a:extLst>
            <a:ext uri="{FF2B5EF4-FFF2-40B4-BE49-F238E27FC236}">
              <a16:creationId xmlns:a16="http://schemas.microsoft.com/office/drawing/2014/main" id="{3585FD30-F354-4EB8-B37E-4958E6C094FA}"/>
            </a:ext>
          </a:extLst>
        </xdr:cNvPr>
        <xdr:cNvSpPr/>
      </xdr:nvSpPr>
      <xdr:spPr>
        <a:xfrm>
          <a:off x="1968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83" name="フローチャート: 判断 182">
          <a:extLst>
            <a:ext uri="{FF2B5EF4-FFF2-40B4-BE49-F238E27FC236}">
              <a16:creationId xmlns:a16="http://schemas.microsoft.com/office/drawing/2014/main" id="{54C33BC9-E26B-4D83-880A-C6F4E182CA17}"/>
            </a:ext>
          </a:extLst>
        </xdr:cNvPr>
        <xdr:cNvSpPr/>
      </xdr:nvSpPr>
      <xdr:spPr>
        <a:xfrm>
          <a:off x="1079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105C5D-F1AC-43CE-962D-02EF9BE79B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0734E1-64D3-4EF8-9F06-2F3C9A0973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1A26E6-0F6C-4062-B479-5ABADFAA0E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45B8AF-A173-4612-A7E0-3D2FA5465E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EE37A0-17BD-4492-B0A2-21ED8D8C7B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107587</xdr:rowOff>
    </xdr:from>
    <xdr:to>
      <xdr:col>24</xdr:col>
      <xdr:colOff>114300</xdr:colOff>
      <xdr:row>63</xdr:row>
      <xdr:rowOff>37737</xdr:rowOff>
    </xdr:to>
    <xdr:sp macro="" textlink="">
      <xdr:nvSpPr>
        <xdr:cNvPr id="189" name="楕円 188">
          <a:extLst>
            <a:ext uri="{FF2B5EF4-FFF2-40B4-BE49-F238E27FC236}">
              <a16:creationId xmlns:a16="http://schemas.microsoft.com/office/drawing/2014/main" id="{2A0C6A9B-88D0-428A-B27D-117B4B2D7660}"/>
            </a:ext>
          </a:extLst>
        </xdr:cNvPr>
        <xdr:cNvSpPr/>
      </xdr:nvSpPr>
      <xdr:spPr>
        <a:xfrm>
          <a:off x="4584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86014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DFF6773-C49A-4E1B-9A72-A151BC51576A}"/>
            </a:ext>
          </a:extLst>
        </xdr:cNvPr>
        <xdr:cNvSpPr txBox="1"/>
      </xdr:nvSpPr>
      <xdr:spPr>
        <a:xfrm>
          <a:off x="4673600"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107587</xdr:rowOff>
    </xdr:from>
    <xdr:to>
      <xdr:col>20</xdr:col>
      <xdr:colOff>38100</xdr:colOff>
      <xdr:row>63</xdr:row>
      <xdr:rowOff>37737</xdr:rowOff>
    </xdr:to>
    <xdr:sp macro="" textlink="">
      <xdr:nvSpPr>
        <xdr:cNvPr id="191" name="楕円 190">
          <a:extLst>
            <a:ext uri="{FF2B5EF4-FFF2-40B4-BE49-F238E27FC236}">
              <a16:creationId xmlns:a16="http://schemas.microsoft.com/office/drawing/2014/main" id="{E5650249-5B7C-4FF7-8A36-C04F5EFC73B7}"/>
            </a:ext>
          </a:extLst>
        </xdr:cNvPr>
        <xdr:cNvSpPr/>
      </xdr:nvSpPr>
      <xdr:spPr>
        <a:xfrm>
          <a:off x="3746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158387</xdr:rowOff>
    </xdr:from>
    <xdr:to>
      <xdr:col>24</xdr:col>
      <xdr:colOff>63500</xdr:colOff>
      <xdr:row>62</xdr:row>
      <xdr:rowOff>158387</xdr:rowOff>
    </xdr:to>
    <xdr:cxnSp macro="">
      <xdr:nvCxnSpPr>
        <xdr:cNvPr id="192" name="直線コネクタ 191">
          <a:extLst>
            <a:ext uri="{FF2B5EF4-FFF2-40B4-BE49-F238E27FC236}">
              <a16:creationId xmlns:a16="http://schemas.microsoft.com/office/drawing/2014/main" id="{B30EC65A-6F77-4F0F-938D-189A4201AA55}"/>
            </a:ext>
          </a:extLst>
        </xdr:cNvPr>
        <xdr:cNvCxnSpPr/>
      </xdr:nvCxnSpPr>
      <xdr:spPr>
        <a:xfrm>
          <a:off x="3797300" y="10788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xdr:rowOff>
    </xdr:from>
    <xdr:to>
      <xdr:col>15</xdr:col>
      <xdr:colOff>101600</xdr:colOff>
      <xdr:row>63</xdr:row>
      <xdr:rowOff>117747</xdr:rowOff>
    </xdr:to>
    <xdr:sp macro="" textlink="">
      <xdr:nvSpPr>
        <xdr:cNvPr id="193" name="楕円 192">
          <a:extLst>
            <a:ext uri="{FF2B5EF4-FFF2-40B4-BE49-F238E27FC236}">
              <a16:creationId xmlns:a16="http://schemas.microsoft.com/office/drawing/2014/main" id="{837790EE-406A-45BE-867D-C6187D798D90}"/>
            </a:ext>
          </a:extLst>
        </xdr:cNvPr>
        <xdr:cNvSpPr/>
      </xdr:nvSpPr>
      <xdr:spPr>
        <a:xfrm>
          <a:off x="2857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158387</xdr:rowOff>
    </xdr:from>
    <xdr:to>
      <xdr:col>19</xdr:col>
      <xdr:colOff>177800</xdr:colOff>
      <xdr:row>63</xdr:row>
      <xdr:rowOff>66947</xdr:rowOff>
    </xdr:to>
    <xdr:cxnSp macro="">
      <xdr:nvCxnSpPr>
        <xdr:cNvPr id="194" name="直線コネクタ 193">
          <a:extLst>
            <a:ext uri="{FF2B5EF4-FFF2-40B4-BE49-F238E27FC236}">
              <a16:creationId xmlns:a16="http://schemas.microsoft.com/office/drawing/2014/main" id="{6C1D4071-C20E-438A-BBE6-A743803C748E}"/>
            </a:ext>
          </a:extLst>
        </xdr:cNvPr>
        <xdr:cNvCxnSpPr/>
      </xdr:nvCxnSpPr>
      <xdr:spPr>
        <a:xfrm flipV="1">
          <a:off x="2908300" y="1078828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21046</xdr:rowOff>
    </xdr:from>
    <xdr:to>
      <xdr:col>10</xdr:col>
      <xdr:colOff>165100</xdr:colOff>
      <xdr:row>63</xdr:row>
      <xdr:rowOff>122646</xdr:rowOff>
    </xdr:to>
    <xdr:sp macro="" textlink="">
      <xdr:nvSpPr>
        <xdr:cNvPr id="195" name="楕円 194">
          <a:extLst>
            <a:ext uri="{FF2B5EF4-FFF2-40B4-BE49-F238E27FC236}">
              <a16:creationId xmlns:a16="http://schemas.microsoft.com/office/drawing/2014/main" id="{B1E1C86C-403E-4E6E-BA66-8440D4D77B13}"/>
            </a:ext>
          </a:extLst>
        </xdr:cNvPr>
        <xdr:cNvSpPr/>
      </xdr:nvSpPr>
      <xdr:spPr>
        <a:xfrm>
          <a:off x="196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71846</xdr:rowOff>
    </xdr:to>
    <xdr:cxnSp macro="">
      <xdr:nvCxnSpPr>
        <xdr:cNvPr id="196" name="直線コネクタ 195">
          <a:extLst>
            <a:ext uri="{FF2B5EF4-FFF2-40B4-BE49-F238E27FC236}">
              <a16:creationId xmlns:a16="http://schemas.microsoft.com/office/drawing/2014/main" id="{1F4B736F-656C-45B0-A1CB-B4A30CF8E493}"/>
            </a:ext>
          </a:extLst>
        </xdr:cNvPr>
        <xdr:cNvCxnSpPr/>
      </xdr:nvCxnSpPr>
      <xdr:spPr>
        <a:xfrm flipV="1">
          <a:off x="2019300" y="108682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7" name="楕円 196">
          <a:extLst>
            <a:ext uri="{FF2B5EF4-FFF2-40B4-BE49-F238E27FC236}">
              <a16:creationId xmlns:a16="http://schemas.microsoft.com/office/drawing/2014/main" id="{43A7CED6-29F5-4D6E-9D40-68A78E189C90}"/>
            </a:ext>
          </a:extLst>
        </xdr:cNvPr>
        <xdr:cNvSpPr/>
      </xdr:nvSpPr>
      <xdr:spPr>
        <a:xfrm>
          <a:off x="107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71846</xdr:rowOff>
    </xdr:from>
    <xdr:to>
      <xdr:col>10</xdr:col>
      <xdr:colOff>114300</xdr:colOff>
      <xdr:row>63</xdr:row>
      <xdr:rowOff>80010</xdr:rowOff>
    </xdr:to>
    <xdr:cxnSp macro="">
      <xdr:nvCxnSpPr>
        <xdr:cNvPr id="198" name="直線コネクタ 197">
          <a:extLst>
            <a:ext uri="{FF2B5EF4-FFF2-40B4-BE49-F238E27FC236}">
              <a16:creationId xmlns:a16="http://schemas.microsoft.com/office/drawing/2014/main" id="{22E4BC3F-B115-4104-A3A5-5AE13E0D2C28}"/>
            </a:ext>
          </a:extLst>
        </xdr:cNvPr>
        <xdr:cNvCxnSpPr/>
      </xdr:nvCxnSpPr>
      <xdr:spPr>
        <a:xfrm flipV="1">
          <a:off x="1130300" y="108731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318AA10-44E1-45FA-9FD7-21C82D33E7D5}"/>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8A66119-FA7A-4BCA-88E2-9B3326059311}"/>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50949D5-6BA9-4B59-AE0F-ABBF9C06DDED}"/>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496FC40-FD9B-4DA7-9E6D-1135D6ACE59A}"/>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28864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BC87050-0DA6-4565-B990-01E2E919D6CB}"/>
            </a:ext>
          </a:extLst>
        </xdr:cNvPr>
        <xdr:cNvSpPr txBox="1"/>
      </xdr:nvSpPr>
      <xdr:spPr>
        <a:xfrm>
          <a:off x="35820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108874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2C95499-C32A-48C9-994D-4D3CBA54943A}"/>
            </a:ext>
          </a:extLst>
        </xdr:cNvPr>
        <xdr:cNvSpPr txBox="1"/>
      </xdr:nvSpPr>
      <xdr:spPr>
        <a:xfrm>
          <a:off x="2705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113773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6804E77-D9C5-4759-8FD2-B18253E04076}"/>
            </a:ext>
          </a:extLst>
        </xdr:cNvPr>
        <xdr:cNvSpPr txBox="1"/>
      </xdr:nvSpPr>
      <xdr:spPr>
        <a:xfrm>
          <a:off x="1816744" y="1091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AFE3717-9ABA-4EE9-9C75-77C842CB3A46}"/>
            </a:ext>
          </a:extLst>
        </xdr:cNvPr>
        <xdr:cNvSpPr txBox="1"/>
      </xdr:nvSpPr>
      <xdr:spPr>
        <a:xfrm>
          <a:off x="927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1C9C650-3E0A-4C26-8847-44C74AD9AD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8D01E97-773F-484A-9127-BF7B2144DD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D52FE2A-8952-4193-A154-F8B0642BF6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6D7D90B-19A2-4033-8B09-CA1FEA5E9F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C7FCFD6-7D48-4526-B8CC-9E767A9AA1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2583481-E9D7-4BCC-B03C-DE3710C406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8AE024-F7E3-4078-B414-E1CC811F03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36838FC-32B5-4B08-922F-BD2A1A721E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027F4EB-E393-444E-909A-0291E03531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4356004-FFE9-4DE0-BA05-5BF4DE5331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5AD103C-2A01-4B88-8016-639C1ECF6C3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967AFAF-2FB0-4701-8366-E50304C7748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56AC0BA-6EA0-4A7E-A6BA-80296C5D7E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5E66D51-81EB-4CCE-826F-C6D7A66ECA0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7E3D010-D8EA-428A-A77A-938A9E675FA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02F2D06-4848-476C-82CA-C249658E862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2F0FDFD-9BA1-4B3C-A99C-3FDCEB63CD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D8F1A94-4727-4609-8369-0B50D0A458F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B5ECB3F-C6A3-49AC-9345-C369C79971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0FB45A5-4C13-47AE-A4B8-F8CFAF16161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92AEFB7-5B97-4CD0-A975-63CE81DEBF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C7F4414-140A-4F11-A577-EDF167757C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028FDA7-866D-4388-8C79-0C3DD81A57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9296B3C2-F714-4893-90E8-6B1834BAFF09}"/>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A67A9F3F-03EF-4AB4-B4E8-26179AA35A02}"/>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BFD80485-0C81-48D6-B1D2-CC34DAB721FA}"/>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1D81099-83E5-4942-826C-B0064923D61C}"/>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1EB71654-8E7F-4FB4-910A-E7594F436D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5E03761-C98C-4075-903D-80AA6CBEE4A5}"/>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F61D3CCF-EBD9-43EE-8421-A13A898A3AB1}"/>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F836007B-D291-4327-A9B8-EE250A61855F}"/>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CE026845-7A48-4794-BFFF-0C6DA2A3114E}"/>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23532</xdr:rowOff>
    </xdr:from>
    <xdr:to>
      <xdr:col>41</xdr:col>
      <xdr:colOff>101600</xdr:colOff>
      <xdr:row>63</xdr:row>
      <xdr:rowOff>125132</xdr:rowOff>
    </xdr:to>
    <xdr:sp macro="" textlink="">
      <xdr:nvSpPr>
        <xdr:cNvPr id="239" name="フローチャート: 判断 238">
          <a:extLst>
            <a:ext uri="{FF2B5EF4-FFF2-40B4-BE49-F238E27FC236}">
              <a16:creationId xmlns:a16="http://schemas.microsoft.com/office/drawing/2014/main" id="{C7917FA0-5B97-4F2A-A647-2CC4B95B7F9E}"/>
            </a:ext>
          </a:extLst>
        </xdr:cNvPr>
        <xdr:cNvSpPr/>
      </xdr:nvSpPr>
      <xdr:spPr>
        <a:xfrm>
          <a:off x="7810500" y="1082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32268</xdr:rowOff>
    </xdr:from>
    <xdr:to>
      <xdr:col>36</xdr:col>
      <xdr:colOff>165100</xdr:colOff>
      <xdr:row>63</xdr:row>
      <xdr:rowOff>133868</xdr:rowOff>
    </xdr:to>
    <xdr:sp macro="" textlink="">
      <xdr:nvSpPr>
        <xdr:cNvPr id="240" name="フローチャート: 判断 239">
          <a:extLst>
            <a:ext uri="{FF2B5EF4-FFF2-40B4-BE49-F238E27FC236}">
              <a16:creationId xmlns:a16="http://schemas.microsoft.com/office/drawing/2014/main" id="{6318B19D-B6D3-4986-BC8D-9E6CD9B11CAB}"/>
            </a:ext>
          </a:extLst>
        </xdr:cNvPr>
        <xdr:cNvSpPr/>
      </xdr:nvSpPr>
      <xdr:spPr>
        <a:xfrm>
          <a:off x="6921500" y="10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15A220-BB1E-4174-8391-2B0CAEDAD8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526A8B-879A-40D1-B1C8-20A9C161E5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3D682F4-5189-4991-BA50-5CA3C36CD6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9305F7-0BC2-4050-9A0E-EA0CA7C2D9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188B486-106E-48DB-A6B8-EA45E21149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71194</xdr:rowOff>
    </xdr:from>
    <xdr:to>
      <xdr:col>55</xdr:col>
      <xdr:colOff>50800</xdr:colOff>
      <xdr:row>64</xdr:row>
      <xdr:rowOff>1344</xdr:rowOff>
    </xdr:to>
    <xdr:sp macro="" textlink="">
      <xdr:nvSpPr>
        <xdr:cNvPr id="246" name="楕円 245">
          <a:extLst>
            <a:ext uri="{FF2B5EF4-FFF2-40B4-BE49-F238E27FC236}">
              <a16:creationId xmlns:a16="http://schemas.microsoft.com/office/drawing/2014/main" id="{CC31E94A-2259-4F30-BE9A-BFDF8E85434B}"/>
            </a:ext>
          </a:extLst>
        </xdr:cNvPr>
        <xdr:cNvSpPr/>
      </xdr:nvSpPr>
      <xdr:spPr>
        <a:xfrm>
          <a:off x="10426700" y="108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157571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244517C-C464-4432-86D1-F412B6E06D47}"/>
            </a:ext>
          </a:extLst>
        </xdr:cNvPr>
        <xdr:cNvSpPr txBox="1"/>
      </xdr:nvSpPr>
      <xdr:spPr>
        <a:xfrm>
          <a:off x="10515600" y="1078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73205</xdr:rowOff>
    </xdr:from>
    <xdr:to>
      <xdr:col>50</xdr:col>
      <xdr:colOff>165100</xdr:colOff>
      <xdr:row>64</xdr:row>
      <xdr:rowOff>3355</xdr:rowOff>
    </xdr:to>
    <xdr:sp macro="" textlink="">
      <xdr:nvSpPr>
        <xdr:cNvPr id="248" name="楕円 247">
          <a:extLst>
            <a:ext uri="{FF2B5EF4-FFF2-40B4-BE49-F238E27FC236}">
              <a16:creationId xmlns:a16="http://schemas.microsoft.com/office/drawing/2014/main" id="{BC75323E-3D69-4B99-9C36-059FE7F77425}"/>
            </a:ext>
          </a:extLst>
        </xdr:cNvPr>
        <xdr:cNvSpPr/>
      </xdr:nvSpPr>
      <xdr:spPr>
        <a:xfrm>
          <a:off x="9588500" y="108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121994</xdr:rowOff>
    </xdr:from>
    <xdr:to>
      <xdr:col>55</xdr:col>
      <xdr:colOff>0</xdr:colOff>
      <xdr:row>63</xdr:row>
      <xdr:rowOff>124005</xdr:rowOff>
    </xdr:to>
    <xdr:cxnSp macro="">
      <xdr:nvCxnSpPr>
        <xdr:cNvPr id="249" name="直線コネクタ 248">
          <a:extLst>
            <a:ext uri="{FF2B5EF4-FFF2-40B4-BE49-F238E27FC236}">
              <a16:creationId xmlns:a16="http://schemas.microsoft.com/office/drawing/2014/main" id="{7E993409-46AE-489E-9BE9-56CFF3768C6F}"/>
            </a:ext>
          </a:extLst>
        </xdr:cNvPr>
        <xdr:cNvCxnSpPr/>
      </xdr:nvCxnSpPr>
      <xdr:spPr>
        <a:xfrm flipV="1">
          <a:off x="9639300" y="1092334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82086</xdr:rowOff>
    </xdr:from>
    <xdr:to>
      <xdr:col>46</xdr:col>
      <xdr:colOff>38100</xdr:colOff>
      <xdr:row>64</xdr:row>
      <xdr:rowOff>12236</xdr:rowOff>
    </xdr:to>
    <xdr:sp macro="" textlink="">
      <xdr:nvSpPr>
        <xdr:cNvPr id="250" name="楕円 249">
          <a:extLst>
            <a:ext uri="{FF2B5EF4-FFF2-40B4-BE49-F238E27FC236}">
              <a16:creationId xmlns:a16="http://schemas.microsoft.com/office/drawing/2014/main" id="{FD185B7B-6039-4E4C-A353-E89901FD94DC}"/>
            </a:ext>
          </a:extLst>
        </xdr:cNvPr>
        <xdr:cNvSpPr/>
      </xdr:nvSpPr>
      <xdr:spPr>
        <a:xfrm>
          <a:off x="8699500" y="108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124005</xdr:rowOff>
    </xdr:from>
    <xdr:to>
      <xdr:col>50</xdr:col>
      <xdr:colOff>114300</xdr:colOff>
      <xdr:row>63</xdr:row>
      <xdr:rowOff>132886</xdr:rowOff>
    </xdr:to>
    <xdr:cxnSp macro="">
      <xdr:nvCxnSpPr>
        <xdr:cNvPr id="251" name="直線コネクタ 250">
          <a:extLst>
            <a:ext uri="{FF2B5EF4-FFF2-40B4-BE49-F238E27FC236}">
              <a16:creationId xmlns:a16="http://schemas.microsoft.com/office/drawing/2014/main" id="{4B3FDF79-6FA1-40D0-930E-AB1AAB7B7AF3}"/>
            </a:ext>
          </a:extLst>
        </xdr:cNvPr>
        <xdr:cNvCxnSpPr/>
      </xdr:nvCxnSpPr>
      <xdr:spPr>
        <a:xfrm flipV="1">
          <a:off x="8750300" y="10925355"/>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83954</xdr:rowOff>
    </xdr:from>
    <xdr:to>
      <xdr:col>41</xdr:col>
      <xdr:colOff>101600</xdr:colOff>
      <xdr:row>64</xdr:row>
      <xdr:rowOff>14104</xdr:rowOff>
    </xdr:to>
    <xdr:sp macro="" textlink="">
      <xdr:nvSpPr>
        <xdr:cNvPr id="252" name="楕円 251">
          <a:extLst>
            <a:ext uri="{FF2B5EF4-FFF2-40B4-BE49-F238E27FC236}">
              <a16:creationId xmlns:a16="http://schemas.microsoft.com/office/drawing/2014/main" id="{F9EB8126-B3B7-4C98-AFF4-B81046D13C7B}"/>
            </a:ext>
          </a:extLst>
        </xdr:cNvPr>
        <xdr:cNvSpPr/>
      </xdr:nvSpPr>
      <xdr:spPr>
        <a:xfrm>
          <a:off x="7810500" y="108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132886</xdr:rowOff>
    </xdr:from>
    <xdr:to>
      <xdr:col>45</xdr:col>
      <xdr:colOff>177800</xdr:colOff>
      <xdr:row>63</xdr:row>
      <xdr:rowOff>134754</xdr:rowOff>
    </xdr:to>
    <xdr:cxnSp macro="">
      <xdr:nvCxnSpPr>
        <xdr:cNvPr id="253" name="直線コネクタ 252">
          <a:extLst>
            <a:ext uri="{FF2B5EF4-FFF2-40B4-BE49-F238E27FC236}">
              <a16:creationId xmlns:a16="http://schemas.microsoft.com/office/drawing/2014/main" id="{8CC25647-567D-4087-BB8F-43BF658BD73D}"/>
            </a:ext>
          </a:extLst>
        </xdr:cNvPr>
        <xdr:cNvCxnSpPr/>
      </xdr:nvCxnSpPr>
      <xdr:spPr>
        <a:xfrm flipV="1">
          <a:off x="7861300" y="10934236"/>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86377</xdr:rowOff>
    </xdr:from>
    <xdr:to>
      <xdr:col>36</xdr:col>
      <xdr:colOff>165100</xdr:colOff>
      <xdr:row>64</xdr:row>
      <xdr:rowOff>16527</xdr:rowOff>
    </xdr:to>
    <xdr:sp macro="" textlink="">
      <xdr:nvSpPr>
        <xdr:cNvPr id="254" name="楕円 253">
          <a:extLst>
            <a:ext uri="{FF2B5EF4-FFF2-40B4-BE49-F238E27FC236}">
              <a16:creationId xmlns:a16="http://schemas.microsoft.com/office/drawing/2014/main" id="{48A711E1-89F8-4D83-8093-DC2BE2E2CC8B}"/>
            </a:ext>
          </a:extLst>
        </xdr:cNvPr>
        <xdr:cNvSpPr/>
      </xdr:nvSpPr>
      <xdr:spPr>
        <a:xfrm>
          <a:off x="6921500" y="108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134754</xdr:rowOff>
    </xdr:from>
    <xdr:to>
      <xdr:col>41</xdr:col>
      <xdr:colOff>50800</xdr:colOff>
      <xdr:row>63</xdr:row>
      <xdr:rowOff>137177</xdr:rowOff>
    </xdr:to>
    <xdr:cxnSp macro="">
      <xdr:nvCxnSpPr>
        <xdr:cNvPr id="255" name="直線コネクタ 254">
          <a:extLst>
            <a:ext uri="{FF2B5EF4-FFF2-40B4-BE49-F238E27FC236}">
              <a16:creationId xmlns:a16="http://schemas.microsoft.com/office/drawing/2014/main" id="{C049D787-9FD9-4837-9CF0-9C8190C07286}"/>
            </a:ext>
          </a:extLst>
        </xdr:cNvPr>
        <xdr:cNvCxnSpPr/>
      </xdr:nvCxnSpPr>
      <xdr:spPr>
        <a:xfrm flipV="1">
          <a:off x="6972300" y="1093610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D4F13FC-270A-464D-ABC3-6AD121CDF143}"/>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B69CDD5-C798-4731-B2E8-F6CEFDF7D823}"/>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141659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03481E5-5C0D-49B6-8ECA-76D38B64BE62}"/>
            </a:ext>
          </a:extLst>
        </xdr:cNvPr>
        <xdr:cNvSpPr txBox="1"/>
      </xdr:nvSpPr>
      <xdr:spPr>
        <a:xfrm>
          <a:off x="7561795" y="106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150395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AEA3FB2-7E3F-434D-AEC4-2D81C151C0E3}"/>
            </a:ext>
          </a:extLst>
        </xdr:cNvPr>
        <xdr:cNvSpPr txBox="1"/>
      </xdr:nvSpPr>
      <xdr:spPr>
        <a:xfrm>
          <a:off x="6672795" y="106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165932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C57B67E-F07F-4E59-9D0A-B71F3418ACE8}"/>
            </a:ext>
          </a:extLst>
        </xdr:cNvPr>
        <xdr:cNvSpPr txBox="1"/>
      </xdr:nvSpPr>
      <xdr:spPr>
        <a:xfrm>
          <a:off x="9327095" y="1096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3363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E7365E6-417E-4D5E-B9E0-901DB6AC22AF}"/>
            </a:ext>
          </a:extLst>
        </xdr:cNvPr>
        <xdr:cNvSpPr txBox="1"/>
      </xdr:nvSpPr>
      <xdr:spPr>
        <a:xfrm>
          <a:off x="8450795" y="1097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5231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8CBB64C-9D7E-43B8-96B1-E417A7E33815}"/>
            </a:ext>
          </a:extLst>
        </xdr:cNvPr>
        <xdr:cNvSpPr txBox="1"/>
      </xdr:nvSpPr>
      <xdr:spPr>
        <a:xfrm>
          <a:off x="7561795" y="1097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7654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F808701-E941-4146-9253-BF489AA6781D}"/>
            </a:ext>
          </a:extLst>
        </xdr:cNvPr>
        <xdr:cNvSpPr txBox="1"/>
      </xdr:nvSpPr>
      <xdr:spPr>
        <a:xfrm>
          <a:off x="6672795" y="1098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E4A268A-B359-46AD-965A-4DE8E94981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7CFD388-AAD0-414A-A45D-91A1C025F7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147F176-4105-4637-9BB4-833528F1DE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7F23018-6C02-49F1-A9E7-3B6AFDD0FF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34AC179-164B-4C57-8889-E395BC822C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91D9FB2-6849-4BB2-B0E8-FEFF3313ED5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0769DD3-3797-4830-880D-2527F8190D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00069EE-8CAD-4188-B34B-2F072C537C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36D52D0-B450-4BED-98E0-9B00CFA553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A5FF65D-0EAB-4D37-9879-50E15F2A2CC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EAED099-DDED-4A43-A471-EEEAB5C04A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05F912E-264D-4619-A1B2-49864D944C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37BBB12-1D96-4F9D-9F10-30EC9E881D5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BFEA492-F5B0-452F-A4C0-1FB5A768DA3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A5A0B9C-14F8-4785-BC84-B8DD37FF1C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6950ED7-2496-4C92-BAA9-FC6FF5AC57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6D38D24-BFE3-40F7-BBFE-93C28CEEED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D4D0120-B33D-462C-BC63-C16C3267B2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F7D1BC5-073B-4131-85AB-92F8F76863C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82D3873-4339-4F24-9710-174A18F57B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608A619E-444E-4B30-9DAE-C9ED2A5721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7038B15-BC90-401E-9C88-3A751C9A412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3991CAF-D6F7-4B3F-AD6B-BA09720304D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8D3827B-FA89-4418-B3A0-E14053CB0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B63F2DF-0CB0-4CE6-84C3-9BF3815E41DA}"/>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C711D9A-2002-4258-A59F-9D99F14B68B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8BF7D5B-3226-4F94-A223-D942CA73CD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9545B2B-89BA-4058-B103-2D90C52947B4}"/>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FA89D0CE-1D8D-4158-A795-BE2C0689C1D7}"/>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BD13D7A-DEBA-4F2A-B890-4331E585BB8D}"/>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80C333AE-A7FF-4FEB-9648-B5A5CF317D1C}"/>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9871CB66-BB6C-4D4A-AFC6-C606E96F46C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D75A5E5F-A52A-4359-9E14-A21394B68D59}"/>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7" name="フローチャート: 判断 296">
          <a:extLst>
            <a:ext uri="{FF2B5EF4-FFF2-40B4-BE49-F238E27FC236}">
              <a16:creationId xmlns:a16="http://schemas.microsoft.com/office/drawing/2014/main" id="{CB376A7E-1021-4504-924C-82614922AE3A}"/>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F6271399-545C-4D76-8BA0-2F13BDA7E24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432872-F0B8-42BA-B18D-FD26242ED0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0E9054-0BAA-4858-A446-954C6DFD5C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44FE77-C983-4B6A-B828-7C875F033D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0AC483-D3EA-4CAF-99E9-1F4823DDA7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1102B79-ED73-475D-BD31-826378B9A7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4" name="楕円 303">
          <a:extLst>
            <a:ext uri="{FF2B5EF4-FFF2-40B4-BE49-F238E27FC236}">
              <a16:creationId xmlns:a16="http://schemas.microsoft.com/office/drawing/2014/main" id="{7A68EE10-F445-4018-8AA0-0AE5EC176CA3}"/>
            </a:ext>
          </a:extLst>
        </xdr:cNvPr>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4594D6CC-4909-4879-AC7A-272BCBDBD206}"/>
            </a:ext>
          </a:extLst>
        </xdr:cNvPr>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a:extLst>
            <a:ext uri="{FF2B5EF4-FFF2-40B4-BE49-F238E27FC236}">
              <a16:creationId xmlns:a16="http://schemas.microsoft.com/office/drawing/2014/main" id="{711347EF-F8E3-48CD-AE4A-69AC5FE9F403}"/>
            </a:ext>
          </a:extLst>
        </xdr:cNvPr>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161925</xdr:rowOff>
    </xdr:to>
    <xdr:cxnSp macro="">
      <xdr:nvCxnSpPr>
        <xdr:cNvPr id="307" name="直線コネクタ 306">
          <a:extLst>
            <a:ext uri="{FF2B5EF4-FFF2-40B4-BE49-F238E27FC236}">
              <a16:creationId xmlns:a16="http://schemas.microsoft.com/office/drawing/2014/main" id="{0A73BBCA-4F00-4E60-932C-3C782A9F99CA}"/>
            </a:ext>
          </a:extLst>
        </xdr:cNvPr>
        <xdr:cNvCxnSpPr/>
      </xdr:nvCxnSpPr>
      <xdr:spPr>
        <a:xfrm>
          <a:off x="3797300" y="14527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8" name="楕円 307">
          <a:extLst>
            <a:ext uri="{FF2B5EF4-FFF2-40B4-BE49-F238E27FC236}">
              <a16:creationId xmlns:a16="http://schemas.microsoft.com/office/drawing/2014/main" id="{573EE472-3503-40EC-A41E-D7BC578201E3}"/>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125730</xdr:rowOff>
    </xdr:to>
    <xdr:cxnSp macro="">
      <xdr:nvCxnSpPr>
        <xdr:cNvPr id="309" name="直線コネクタ 308">
          <a:extLst>
            <a:ext uri="{FF2B5EF4-FFF2-40B4-BE49-F238E27FC236}">
              <a16:creationId xmlns:a16="http://schemas.microsoft.com/office/drawing/2014/main" id="{8DD9C17E-9646-4786-9F0E-3F03C8A7EB29}"/>
            </a:ext>
          </a:extLst>
        </xdr:cNvPr>
        <xdr:cNvCxnSpPr/>
      </xdr:nvCxnSpPr>
      <xdr:spPr>
        <a:xfrm>
          <a:off x="2908300" y="14478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0" name="楕円 309">
          <a:extLst>
            <a:ext uri="{FF2B5EF4-FFF2-40B4-BE49-F238E27FC236}">
              <a16:creationId xmlns:a16="http://schemas.microsoft.com/office/drawing/2014/main" id="{E842AE3F-F0D5-4E4A-9572-8509E9BFA06B}"/>
            </a:ext>
          </a:extLst>
        </xdr:cNvPr>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76200</xdr:rowOff>
    </xdr:to>
    <xdr:cxnSp macro="">
      <xdr:nvCxnSpPr>
        <xdr:cNvPr id="311" name="直線コネクタ 310">
          <a:extLst>
            <a:ext uri="{FF2B5EF4-FFF2-40B4-BE49-F238E27FC236}">
              <a16:creationId xmlns:a16="http://schemas.microsoft.com/office/drawing/2014/main" id="{1EE623B0-4C75-4A00-BB87-7939C761D8CD}"/>
            </a:ext>
          </a:extLst>
        </xdr:cNvPr>
        <xdr:cNvCxnSpPr/>
      </xdr:nvCxnSpPr>
      <xdr:spPr>
        <a:xfrm>
          <a:off x="2019300" y="14462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2" name="楕円 311">
          <a:extLst>
            <a:ext uri="{FF2B5EF4-FFF2-40B4-BE49-F238E27FC236}">
              <a16:creationId xmlns:a16="http://schemas.microsoft.com/office/drawing/2014/main" id="{98826E78-8A35-4B79-A1F8-B4E6B582FE97}"/>
            </a:ext>
          </a:extLst>
        </xdr:cNvPr>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60961</xdr:rowOff>
    </xdr:to>
    <xdr:cxnSp macro="">
      <xdr:nvCxnSpPr>
        <xdr:cNvPr id="313" name="直線コネクタ 312">
          <a:extLst>
            <a:ext uri="{FF2B5EF4-FFF2-40B4-BE49-F238E27FC236}">
              <a16:creationId xmlns:a16="http://schemas.microsoft.com/office/drawing/2014/main" id="{F1F2DF7D-768C-4892-9B3F-BA70639762DE}"/>
            </a:ext>
          </a:extLst>
        </xdr:cNvPr>
        <xdr:cNvCxnSpPr/>
      </xdr:nvCxnSpPr>
      <xdr:spPr>
        <a:xfrm>
          <a:off x="1130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5DB90467-B36F-460C-B70E-2E025F09093A}"/>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653DFC13-4352-4749-82A8-24AE4D2CD5B5}"/>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16" name="n_3aveValue【公営住宅】&#10;有形固定資産減価償却率">
          <a:extLst>
            <a:ext uri="{FF2B5EF4-FFF2-40B4-BE49-F238E27FC236}">
              <a16:creationId xmlns:a16="http://schemas.microsoft.com/office/drawing/2014/main" id="{F16B4D6A-6F72-4784-9D44-7FC83C2EB664}"/>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B13944DD-999C-49B0-BE3E-6B8823B3C93D}"/>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a:extLst>
            <a:ext uri="{FF2B5EF4-FFF2-40B4-BE49-F238E27FC236}">
              <a16:creationId xmlns:a16="http://schemas.microsoft.com/office/drawing/2014/main" id="{95914EF4-DB4E-45EE-A3AA-B678CBE8A733}"/>
            </a:ext>
          </a:extLst>
        </xdr:cNvPr>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9" name="n_2mainValue【公営住宅】&#10;有形固定資産減価償却率">
          <a:extLst>
            <a:ext uri="{FF2B5EF4-FFF2-40B4-BE49-F238E27FC236}">
              <a16:creationId xmlns:a16="http://schemas.microsoft.com/office/drawing/2014/main" id="{F2F74FEA-0F5D-4218-B192-E757DFA1618D}"/>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0" name="n_3mainValue【公営住宅】&#10;有形固定資産減価償却率">
          <a:extLst>
            <a:ext uri="{FF2B5EF4-FFF2-40B4-BE49-F238E27FC236}">
              <a16:creationId xmlns:a16="http://schemas.microsoft.com/office/drawing/2014/main" id="{E5A04B5A-35F8-451C-9E1D-E6CF0C0B59B5}"/>
            </a:ext>
          </a:extLst>
        </xdr:cNvPr>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48179956-E3FE-402E-99BD-03C308A62A4F}"/>
            </a:ext>
          </a:extLst>
        </xdr:cNvPr>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646895B-496E-48D8-BD53-11CA07D0F6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176E80C-378F-43E0-B825-834DE1D3F35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119DA4B-C3B2-42C3-8194-3010EDBD0D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5B7BC3C-BD9D-4CEE-A5A4-E50009F6F3D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8439B5B-6AFD-46A3-9180-6DD979C9A6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2A7105B-55FC-4618-94D0-14A28CB306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3CA3D11-0F33-4556-8487-C9466E2883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D2D3612-3D80-4258-855F-BBDD9A7A5B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BC09855-20C6-4172-88DC-E88CD0C97C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8580F7C-312E-4BF4-A0F1-EA30153073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03FEDC5-0C70-4570-A29E-74175AF095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2D5EE6B-AE32-4BEB-BBE2-2A576E2AF86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B652B5D-F2DF-4FFA-80CC-4A66E0DD6D8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8360609-609B-4C22-987D-8C9209812B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040DD35-7DFC-4FA8-B7A2-30F58C92BC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72D5DBC4-165D-4433-943D-C735C0C5BB5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6D633C8-68A9-4230-8B64-1F663FE50AB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47AEFCB2-C351-4AFF-B37A-A3F848D0B91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8181C0D-59C2-4C50-B7AD-FDA2166F84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A468AB8D-DD06-4583-9D26-ED3835CDAFE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3FB28CA-3263-46AB-9CAF-811B7EC100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E2847E9-1D11-4BE6-AC9E-083F58E4899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0DFC3E6-66CA-427E-BB76-48C97043F6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51C10A84-7EAD-46A2-A23F-E0B82A5FFCEF}"/>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19D45547-3179-4FC2-BF6B-CAAD83F2CE1E}"/>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D3E7B7DD-1772-4738-8677-2B2F9A6636C9}"/>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AA6B807C-7E99-419E-9FF1-4E00B04430EA}"/>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C3AA850B-272B-4754-A9F8-5C9081865D51}"/>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D43E4CEB-77F0-4C96-81FE-EDA349F969FF}"/>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87A05009-6B67-4497-9D37-4B5D3F5AE334}"/>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D02B21E2-562E-429C-A115-14794786B09D}"/>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E28419A7-B06E-4CA8-9F41-C90A70D897F5}"/>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85141</xdr:rowOff>
    </xdr:from>
    <xdr:to>
      <xdr:col>41</xdr:col>
      <xdr:colOff>101600</xdr:colOff>
      <xdr:row>86</xdr:row>
      <xdr:rowOff>15291</xdr:rowOff>
    </xdr:to>
    <xdr:sp macro="" textlink="">
      <xdr:nvSpPr>
        <xdr:cNvPr id="354" name="フローチャート: 判断 353">
          <a:extLst>
            <a:ext uri="{FF2B5EF4-FFF2-40B4-BE49-F238E27FC236}">
              <a16:creationId xmlns:a16="http://schemas.microsoft.com/office/drawing/2014/main" id="{8B70D32C-3E83-49A7-8BAD-F52A49685F39}"/>
            </a:ext>
          </a:extLst>
        </xdr:cNvPr>
        <xdr:cNvSpPr/>
      </xdr:nvSpPr>
      <xdr:spPr>
        <a:xfrm>
          <a:off x="7810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98171</xdr:rowOff>
    </xdr:from>
    <xdr:to>
      <xdr:col>36</xdr:col>
      <xdr:colOff>165100</xdr:colOff>
      <xdr:row>86</xdr:row>
      <xdr:rowOff>28321</xdr:rowOff>
    </xdr:to>
    <xdr:sp macro="" textlink="">
      <xdr:nvSpPr>
        <xdr:cNvPr id="355" name="フローチャート: 判断 354">
          <a:extLst>
            <a:ext uri="{FF2B5EF4-FFF2-40B4-BE49-F238E27FC236}">
              <a16:creationId xmlns:a16="http://schemas.microsoft.com/office/drawing/2014/main" id="{C19A9624-9573-4600-9603-282312F41BDE}"/>
            </a:ext>
          </a:extLst>
        </xdr:cNvPr>
        <xdr:cNvSpPr/>
      </xdr:nvSpPr>
      <xdr:spPr>
        <a:xfrm>
          <a:off x="6921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4BECB6-E781-4CEC-8C78-9898BBFC53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0AE7650-FDAE-4FE0-97E3-66D94E87A0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9B8B06B-EB8D-4F04-B170-9C148FE172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11BA69-8324-4698-AF62-AFC520BB61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EC99237-3AC4-41B8-AB2F-CA0FEBEAFC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53366</xdr:rowOff>
    </xdr:from>
    <xdr:to>
      <xdr:col>55</xdr:col>
      <xdr:colOff>50800</xdr:colOff>
      <xdr:row>85</xdr:row>
      <xdr:rowOff>154966</xdr:rowOff>
    </xdr:to>
    <xdr:sp macro="" textlink="">
      <xdr:nvSpPr>
        <xdr:cNvPr id="361" name="楕円 360">
          <a:extLst>
            <a:ext uri="{FF2B5EF4-FFF2-40B4-BE49-F238E27FC236}">
              <a16:creationId xmlns:a16="http://schemas.microsoft.com/office/drawing/2014/main" id="{F064B31E-069B-4CA8-9819-7670EB944504}"/>
            </a:ext>
          </a:extLst>
        </xdr:cNvPr>
        <xdr:cNvSpPr/>
      </xdr:nvSpPr>
      <xdr:spPr>
        <a:xfrm>
          <a:off x="10426700" y="146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31793</xdr:rowOff>
    </xdr:from>
    <xdr:ext cx="469744" cy="259045"/>
    <xdr:sp macro="" textlink="">
      <xdr:nvSpPr>
        <xdr:cNvPr id="362" name="【公営住宅】&#10;一人当たり面積該当値テキスト">
          <a:extLst>
            <a:ext uri="{FF2B5EF4-FFF2-40B4-BE49-F238E27FC236}">
              <a16:creationId xmlns:a16="http://schemas.microsoft.com/office/drawing/2014/main" id="{BD52926B-702B-40D7-A8E2-77306EA391AE}"/>
            </a:ext>
          </a:extLst>
        </xdr:cNvPr>
        <xdr:cNvSpPr txBox="1"/>
      </xdr:nvSpPr>
      <xdr:spPr>
        <a:xfrm>
          <a:off x="10515600" y="1460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54584</xdr:rowOff>
    </xdr:from>
    <xdr:to>
      <xdr:col>50</xdr:col>
      <xdr:colOff>165100</xdr:colOff>
      <xdr:row>85</xdr:row>
      <xdr:rowOff>156184</xdr:rowOff>
    </xdr:to>
    <xdr:sp macro="" textlink="">
      <xdr:nvSpPr>
        <xdr:cNvPr id="363" name="楕円 362">
          <a:extLst>
            <a:ext uri="{FF2B5EF4-FFF2-40B4-BE49-F238E27FC236}">
              <a16:creationId xmlns:a16="http://schemas.microsoft.com/office/drawing/2014/main" id="{05658420-600E-4E4B-AC78-3D1FF25BB0FA}"/>
            </a:ext>
          </a:extLst>
        </xdr:cNvPr>
        <xdr:cNvSpPr/>
      </xdr:nvSpPr>
      <xdr:spPr>
        <a:xfrm>
          <a:off x="9588500" y="14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104166</xdr:rowOff>
    </xdr:from>
    <xdr:to>
      <xdr:col>55</xdr:col>
      <xdr:colOff>0</xdr:colOff>
      <xdr:row>85</xdr:row>
      <xdr:rowOff>105384</xdr:rowOff>
    </xdr:to>
    <xdr:cxnSp macro="">
      <xdr:nvCxnSpPr>
        <xdr:cNvPr id="364" name="直線コネクタ 363">
          <a:extLst>
            <a:ext uri="{FF2B5EF4-FFF2-40B4-BE49-F238E27FC236}">
              <a16:creationId xmlns:a16="http://schemas.microsoft.com/office/drawing/2014/main" id="{0F477273-F312-4103-B977-C2F17DDDA34C}"/>
            </a:ext>
          </a:extLst>
        </xdr:cNvPr>
        <xdr:cNvCxnSpPr/>
      </xdr:nvCxnSpPr>
      <xdr:spPr>
        <a:xfrm flipV="1">
          <a:off x="9639300" y="14677416"/>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62585</xdr:rowOff>
    </xdr:from>
    <xdr:to>
      <xdr:col>46</xdr:col>
      <xdr:colOff>38100</xdr:colOff>
      <xdr:row>85</xdr:row>
      <xdr:rowOff>164185</xdr:rowOff>
    </xdr:to>
    <xdr:sp macro="" textlink="">
      <xdr:nvSpPr>
        <xdr:cNvPr id="365" name="楕円 364">
          <a:extLst>
            <a:ext uri="{FF2B5EF4-FFF2-40B4-BE49-F238E27FC236}">
              <a16:creationId xmlns:a16="http://schemas.microsoft.com/office/drawing/2014/main" id="{E6FF28AD-557E-4AB3-86F5-0DDC1C98AF05}"/>
            </a:ext>
          </a:extLst>
        </xdr:cNvPr>
        <xdr:cNvSpPr/>
      </xdr:nvSpPr>
      <xdr:spPr>
        <a:xfrm>
          <a:off x="8699500" y="146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105384</xdr:rowOff>
    </xdr:from>
    <xdr:to>
      <xdr:col>50</xdr:col>
      <xdr:colOff>114300</xdr:colOff>
      <xdr:row>85</xdr:row>
      <xdr:rowOff>113385</xdr:rowOff>
    </xdr:to>
    <xdr:cxnSp macro="">
      <xdr:nvCxnSpPr>
        <xdr:cNvPr id="366" name="直線コネクタ 365">
          <a:extLst>
            <a:ext uri="{FF2B5EF4-FFF2-40B4-BE49-F238E27FC236}">
              <a16:creationId xmlns:a16="http://schemas.microsoft.com/office/drawing/2014/main" id="{B20D5303-E176-4CA1-B401-88901DA79587}"/>
            </a:ext>
          </a:extLst>
        </xdr:cNvPr>
        <xdr:cNvCxnSpPr/>
      </xdr:nvCxnSpPr>
      <xdr:spPr>
        <a:xfrm flipV="1">
          <a:off x="8750300" y="1467863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50546</xdr:rowOff>
    </xdr:from>
    <xdr:to>
      <xdr:col>41</xdr:col>
      <xdr:colOff>101600</xdr:colOff>
      <xdr:row>85</xdr:row>
      <xdr:rowOff>152146</xdr:rowOff>
    </xdr:to>
    <xdr:sp macro="" textlink="">
      <xdr:nvSpPr>
        <xdr:cNvPr id="367" name="楕円 366">
          <a:extLst>
            <a:ext uri="{FF2B5EF4-FFF2-40B4-BE49-F238E27FC236}">
              <a16:creationId xmlns:a16="http://schemas.microsoft.com/office/drawing/2014/main" id="{59160555-1670-442A-B4B4-9724B228F316}"/>
            </a:ext>
          </a:extLst>
        </xdr:cNvPr>
        <xdr:cNvSpPr/>
      </xdr:nvSpPr>
      <xdr:spPr>
        <a:xfrm>
          <a:off x="7810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101346</xdr:rowOff>
    </xdr:from>
    <xdr:to>
      <xdr:col>45</xdr:col>
      <xdr:colOff>177800</xdr:colOff>
      <xdr:row>85</xdr:row>
      <xdr:rowOff>113385</xdr:rowOff>
    </xdr:to>
    <xdr:cxnSp macro="">
      <xdr:nvCxnSpPr>
        <xdr:cNvPr id="368" name="直線コネクタ 367">
          <a:extLst>
            <a:ext uri="{FF2B5EF4-FFF2-40B4-BE49-F238E27FC236}">
              <a16:creationId xmlns:a16="http://schemas.microsoft.com/office/drawing/2014/main" id="{676AE7A0-5726-4491-8B07-D00BBAB0E10C}"/>
            </a:ext>
          </a:extLst>
        </xdr:cNvPr>
        <xdr:cNvCxnSpPr/>
      </xdr:nvCxnSpPr>
      <xdr:spPr>
        <a:xfrm>
          <a:off x="7861300" y="14674596"/>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52223</xdr:rowOff>
    </xdr:from>
    <xdr:to>
      <xdr:col>36</xdr:col>
      <xdr:colOff>165100</xdr:colOff>
      <xdr:row>85</xdr:row>
      <xdr:rowOff>153823</xdr:rowOff>
    </xdr:to>
    <xdr:sp macro="" textlink="">
      <xdr:nvSpPr>
        <xdr:cNvPr id="369" name="楕円 368">
          <a:extLst>
            <a:ext uri="{FF2B5EF4-FFF2-40B4-BE49-F238E27FC236}">
              <a16:creationId xmlns:a16="http://schemas.microsoft.com/office/drawing/2014/main" id="{3D18F79A-A861-48CE-A879-E4FFD665CBBA}"/>
            </a:ext>
          </a:extLst>
        </xdr:cNvPr>
        <xdr:cNvSpPr/>
      </xdr:nvSpPr>
      <xdr:spPr>
        <a:xfrm>
          <a:off x="6921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101346</xdr:rowOff>
    </xdr:from>
    <xdr:to>
      <xdr:col>41</xdr:col>
      <xdr:colOff>50800</xdr:colOff>
      <xdr:row>85</xdr:row>
      <xdr:rowOff>103023</xdr:rowOff>
    </xdr:to>
    <xdr:cxnSp macro="">
      <xdr:nvCxnSpPr>
        <xdr:cNvPr id="370" name="直線コネクタ 369">
          <a:extLst>
            <a:ext uri="{FF2B5EF4-FFF2-40B4-BE49-F238E27FC236}">
              <a16:creationId xmlns:a16="http://schemas.microsoft.com/office/drawing/2014/main" id="{A2F20861-93F9-4DFA-B584-3D404F386D94}"/>
            </a:ext>
          </a:extLst>
        </xdr:cNvPr>
        <xdr:cNvCxnSpPr/>
      </xdr:nvCxnSpPr>
      <xdr:spPr>
        <a:xfrm flipV="1">
          <a:off x="6972300" y="1467459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ACA5107-A0C3-453B-8CE7-A73B52E4C458}"/>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C11A1E93-77B1-4D8B-977D-9D250A7FC92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6418</xdr:rowOff>
    </xdr:from>
    <xdr:ext cx="469744" cy="259045"/>
    <xdr:sp macro="" textlink="">
      <xdr:nvSpPr>
        <xdr:cNvPr id="373" name="n_3aveValue【公営住宅】&#10;一人当たり面積">
          <a:extLst>
            <a:ext uri="{FF2B5EF4-FFF2-40B4-BE49-F238E27FC236}">
              <a16:creationId xmlns:a16="http://schemas.microsoft.com/office/drawing/2014/main" id="{452A233D-AED1-4B20-83C5-E50D97C10143}"/>
            </a:ext>
          </a:extLst>
        </xdr:cNvPr>
        <xdr:cNvSpPr txBox="1"/>
      </xdr:nvSpPr>
      <xdr:spPr>
        <a:xfrm>
          <a:off x="7626427" y="1475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19448</xdr:rowOff>
    </xdr:from>
    <xdr:ext cx="469744" cy="259045"/>
    <xdr:sp macro="" textlink="">
      <xdr:nvSpPr>
        <xdr:cNvPr id="374" name="n_4aveValue【公営住宅】&#10;一人当たり面積">
          <a:extLst>
            <a:ext uri="{FF2B5EF4-FFF2-40B4-BE49-F238E27FC236}">
              <a16:creationId xmlns:a16="http://schemas.microsoft.com/office/drawing/2014/main" id="{F0D850CB-E34B-44DC-B8B0-60F0361E457F}"/>
            </a:ext>
          </a:extLst>
        </xdr:cNvPr>
        <xdr:cNvSpPr txBox="1"/>
      </xdr:nvSpPr>
      <xdr:spPr>
        <a:xfrm>
          <a:off x="6737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147311</xdr:rowOff>
    </xdr:from>
    <xdr:ext cx="469744" cy="259045"/>
    <xdr:sp macro="" textlink="">
      <xdr:nvSpPr>
        <xdr:cNvPr id="375" name="n_1mainValue【公営住宅】&#10;一人当たり面積">
          <a:extLst>
            <a:ext uri="{FF2B5EF4-FFF2-40B4-BE49-F238E27FC236}">
              <a16:creationId xmlns:a16="http://schemas.microsoft.com/office/drawing/2014/main" id="{3755E78A-E8F0-47F5-8482-A4365A1E9639}"/>
            </a:ext>
          </a:extLst>
        </xdr:cNvPr>
        <xdr:cNvSpPr txBox="1"/>
      </xdr:nvSpPr>
      <xdr:spPr>
        <a:xfrm>
          <a:off x="9391727" y="1472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155312</xdr:rowOff>
    </xdr:from>
    <xdr:ext cx="469744" cy="259045"/>
    <xdr:sp macro="" textlink="">
      <xdr:nvSpPr>
        <xdr:cNvPr id="376" name="n_2mainValue【公営住宅】&#10;一人当たり面積">
          <a:extLst>
            <a:ext uri="{FF2B5EF4-FFF2-40B4-BE49-F238E27FC236}">
              <a16:creationId xmlns:a16="http://schemas.microsoft.com/office/drawing/2014/main" id="{04B0FA45-72B5-4746-AC5B-0D88A5CDDF29}"/>
            </a:ext>
          </a:extLst>
        </xdr:cNvPr>
        <xdr:cNvSpPr txBox="1"/>
      </xdr:nvSpPr>
      <xdr:spPr>
        <a:xfrm>
          <a:off x="8515427" y="1472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168673</xdr:rowOff>
    </xdr:from>
    <xdr:ext cx="469744" cy="259045"/>
    <xdr:sp macro="" textlink="">
      <xdr:nvSpPr>
        <xdr:cNvPr id="377" name="n_3mainValue【公営住宅】&#10;一人当たり面積">
          <a:extLst>
            <a:ext uri="{FF2B5EF4-FFF2-40B4-BE49-F238E27FC236}">
              <a16:creationId xmlns:a16="http://schemas.microsoft.com/office/drawing/2014/main" id="{64767BCF-783E-4A15-838E-634933062FA9}"/>
            </a:ext>
          </a:extLst>
        </xdr:cNvPr>
        <xdr:cNvSpPr txBox="1"/>
      </xdr:nvSpPr>
      <xdr:spPr>
        <a:xfrm>
          <a:off x="7626427" y="1439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170350</xdr:rowOff>
    </xdr:from>
    <xdr:ext cx="469744" cy="259045"/>
    <xdr:sp macro="" textlink="">
      <xdr:nvSpPr>
        <xdr:cNvPr id="378" name="n_4mainValue【公営住宅】&#10;一人当たり面積">
          <a:extLst>
            <a:ext uri="{FF2B5EF4-FFF2-40B4-BE49-F238E27FC236}">
              <a16:creationId xmlns:a16="http://schemas.microsoft.com/office/drawing/2014/main" id="{916E69AA-56B1-434D-A4A7-3E6DFB054751}"/>
            </a:ext>
          </a:extLst>
        </xdr:cNvPr>
        <xdr:cNvSpPr txBox="1"/>
      </xdr:nvSpPr>
      <xdr:spPr>
        <a:xfrm>
          <a:off x="6737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777594C-D120-4215-BF5B-E33760D514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4BB3289-A924-406A-99D4-0E9C5A470F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E763F45-DFAA-41F1-A2A1-BBA994CB4F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913C24D-C087-4B97-A64D-4355A7E942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A77D9E3-736E-4BF9-9412-A5E2DD0BB8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DB62A56-1596-4A63-9A6C-02A0114E9C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C397A06-D56F-4438-B6A8-A0E2AAC329F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C9D275F-AFB7-4FE4-8907-8688FEC10C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6307DF2-15F4-44F0-AE32-4B14BB37F6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A87D0FD7-FAC1-47E7-9BB2-2FA313B71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A3AACC15-DA28-4675-BC89-C18C38B521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7AA9D4B-ABB1-4E84-BD7C-B7A6E581EA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785B091-D53D-494A-A09A-AEF85EBB79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4DD637A-B5AE-42BE-BF4E-B4F3D9060B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260A3277-D400-4560-82CE-3104D92264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E4A83BF-019C-4E10-BBD4-9889B152FF0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762F9283-08E2-4115-98B7-49EA7A1839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EA69FDE-FDC7-4C03-B120-646F470659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E022883-1AF5-41AD-807A-0637B2A307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5469EDE-E545-4F62-A817-1EB37B8899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EEB84AC-9703-4560-BCE7-BE60793B99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D0617D4-3C13-43C4-9A16-149CF4EAD1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37B3008-4E75-44BB-AB7D-5A557A1E1E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F8704FF-817A-4B0F-BFEA-034AB465C1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6A42317-B5B3-4315-BC73-4CD19F132E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3046FE3-0545-478E-AEC8-43423DB2A69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AEB2A2B-077F-4F52-BC59-AE8AADB0B7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A7DC684-D01E-405B-99D7-5A6390E0B46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45C6AB7-30FD-4C16-B2AE-E11AA5C12B4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CA6305B-37AE-4747-B0E4-0E88E469BD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E3D3381-5B04-4F61-BB18-1B10B2855F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7934154-4D11-43AB-9E22-C115E6A4F3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0920C7C-CA44-4676-BAA6-C9272E8CCA3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674B710-7574-494E-BADE-DC00F33546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D3FCA6B-8C07-4F2E-ABC4-A38E3C80A6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706700F-CBF0-4B75-B401-C898D10D0B6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F7B6D6B-76D4-4A36-95FD-06DFA1320A9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66942F11-9734-48DB-89B8-28057A116E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0D44CA3-F06F-4331-84FE-A38D3330106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BC87C3F-0D8F-49E1-8F32-885D999CC6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3B79DC6B-01BB-43DA-93BC-A4CD7038BD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DB953EA-C929-4CF4-BD29-66F1DCBB0735}"/>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D47D489-0362-498D-A774-E1D4AA5A00B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5034134-0492-49D1-AF7C-0DCBD31ACAE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ECDFFB46-949B-4F4D-8ADC-1CA588754A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20659034-6DA2-4144-83F5-043F80271C5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675688F-4CA4-46B2-AC66-B6DEE84A475A}"/>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30EAE24-141B-45E7-BE2B-6E947731DEF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6BA84348-2140-4252-8725-5E548854047C}"/>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6CA01535-1058-41D3-A67E-D0972452CD82}"/>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9" name="フローチャート: 判断 428">
          <a:extLst>
            <a:ext uri="{FF2B5EF4-FFF2-40B4-BE49-F238E27FC236}">
              <a16:creationId xmlns:a16="http://schemas.microsoft.com/office/drawing/2014/main" id="{CEEE833C-247B-472B-859C-01EAC13CBC1D}"/>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0" name="フローチャート: 判断 429">
          <a:extLst>
            <a:ext uri="{FF2B5EF4-FFF2-40B4-BE49-F238E27FC236}">
              <a16:creationId xmlns:a16="http://schemas.microsoft.com/office/drawing/2014/main" id="{0E689DA1-90FE-4D9C-A9CD-CC1A3E06DEDA}"/>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E80852C-8006-4133-889A-E3F0369C8D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AF1515-A3D9-49D8-BAD3-B7F0528061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76491D5-2696-47C6-B26B-D392C68EF4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F4356F7-C67A-401D-9509-E73672D065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38D3C51-BA99-4ECB-A3E1-221B3D8CE6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436" name="楕円 435">
          <a:extLst>
            <a:ext uri="{FF2B5EF4-FFF2-40B4-BE49-F238E27FC236}">
              <a16:creationId xmlns:a16="http://schemas.microsoft.com/office/drawing/2014/main" id="{E69D9CB2-398D-4F0F-B9DB-BF16C40D1FD6}"/>
            </a:ext>
          </a:extLst>
        </xdr:cNvPr>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DB8DB5FC-D289-4998-A06B-C877222B15E8}"/>
            </a:ext>
          </a:extLst>
        </xdr:cNvPr>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38" name="楕円 437">
          <a:extLst>
            <a:ext uri="{FF2B5EF4-FFF2-40B4-BE49-F238E27FC236}">
              <a16:creationId xmlns:a16="http://schemas.microsoft.com/office/drawing/2014/main" id="{8FCCD73D-D27F-496E-AF1D-C0501351B50F}"/>
            </a:ext>
          </a:extLst>
        </xdr:cNvPr>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xdr:rowOff>
    </xdr:from>
    <xdr:to>
      <xdr:col>85</xdr:col>
      <xdr:colOff>127000</xdr:colOff>
      <xdr:row>40</xdr:row>
      <xdr:rowOff>97427</xdr:rowOff>
    </xdr:to>
    <xdr:cxnSp macro="">
      <xdr:nvCxnSpPr>
        <xdr:cNvPr id="439" name="直線コネクタ 438">
          <a:extLst>
            <a:ext uri="{FF2B5EF4-FFF2-40B4-BE49-F238E27FC236}">
              <a16:creationId xmlns:a16="http://schemas.microsoft.com/office/drawing/2014/main" id="{E3467FDA-1E05-4068-9962-5F0D1D3ADF38}"/>
            </a:ext>
          </a:extLst>
        </xdr:cNvPr>
        <xdr:cNvCxnSpPr/>
      </xdr:nvCxnSpPr>
      <xdr:spPr>
        <a:xfrm flipV="1">
          <a:off x="15481300" y="6868885"/>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40" name="楕円 439">
          <a:extLst>
            <a:ext uri="{FF2B5EF4-FFF2-40B4-BE49-F238E27FC236}">
              <a16:creationId xmlns:a16="http://schemas.microsoft.com/office/drawing/2014/main" id="{D50A441D-704D-404D-AA9E-74B8E31C1076}"/>
            </a:ext>
          </a:extLst>
        </xdr:cNvPr>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97427</xdr:rowOff>
    </xdr:from>
    <xdr:to>
      <xdr:col>81</xdr:col>
      <xdr:colOff>50800</xdr:colOff>
      <xdr:row>42</xdr:row>
      <xdr:rowOff>46809</xdr:rowOff>
    </xdr:to>
    <xdr:cxnSp macro="">
      <xdr:nvCxnSpPr>
        <xdr:cNvPr id="441" name="直線コネクタ 440">
          <a:extLst>
            <a:ext uri="{FF2B5EF4-FFF2-40B4-BE49-F238E27FC236}">
              <a16:creationId xmlns:a16="http://schemas.microsoft.com/office/drawing/2014/main" id="{C698C45A-E283-430D-A44A-61AC4FC7B9A3}"/>
            </a:ext>
          </a:extLst>
        </xdr:cNvPr>
        <xdr:cNvCxnSpPr/>
      </xdr:nvCxnSpPr>
      <xdr:spPr>
        <a:xfrm flipV="1">
          <a:off x="14592300" y="6955427"/>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2" name="楕円 441">
          <a:extLst>
            <a:ext uri="{FF2B5EF4-FFF2-40B4-BE49-F238E27FC236}">
              <a16:creationId xmlns:a16="http://schemas.microsoft.com/office/drawing/2014/main" id="{F8AF28BE-2420-4831-B5DE-88A7990503D7}"/>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92528</xdr:rowOff>
    </xdr:to>
    <xdr:cxnSp macro="">
      <xdr:nvCxnSpPr>
        <xdr:cNvPr id="443" name="直線コネクタ 442">
          <a:extLst>
            <a:ext uri="{FF2B5EF4-FFF2-40B4-BE49-F238E27FC236}">
              <a16:creationId xmlns:a16="http://schemas.microsoft.com/office/drawing/2014/main" id="{3B2D9F35-A63F-468D-9637-D5DB0E118757}"/>
            </a:ext>
          </a:extLst>
        </xdr:cNvPr>
        <xdr:cNvCxnSpPr/>
      </xdr:nvCxnSpPr>
      <xdr:spPr>
        <a:xfrm flipV="1">
          <a:off x="13703300" y="72477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4" name="楕円 443">
          <a:extLst>
            <a:ext uri="{FF2B5EF4-FFF2-40B4-BE49-F238E27FC236}">
              <a16:creationId xmlns:a16="http://schemas.microsoft.com/office/drawing/2014/main" id="{32BD9558-31D1-4E16-AB4B-EAA34A09084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5" name="直線コネクタ 444">
          <a:extLst>
            <a:ext uri="{FF2B5EF4-FFF2-40B4-BE49-F238E27FC236}">
              <a16:creationId xmlns:a16="http://schemas.microsoft.com/office/drawing/2014/main" id="{149B0E9C-4976-48E5-81F1-1678ED89841F}"/>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BB9604D-82B2-4C0A-AE57-682C2C268A7C}"/>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7DF08DE-A8EC-42A4-81C1-583F9A96C2C3}"/>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32EDAFF-028E-49F1-8330-7667EE2D8DFE}"/>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DF5C22F-3978-444D-AC1E-41DADAA34018}"/>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ACFA8B0-7669-4C75-9605-6DFF055B90A6}"/>
            </a:ext>
          </a:extLst>
        </xdr:cNvPr>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7B249A0A-726D-4383-9A6F-EF92043A5E86}"/>
            </a:ext>
          </a:extLst>
        </xdr:cNvPr>
        <xdr:cNvSpPr txBox="1"/>
      </xdr:nvSpPr>
      <xdr:spPr>
        <a:xfrm>
          <a:off x="14389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2" name="n_3mainValue【認定こども園・幼稚園・保育所】&#10;有形固定資産減価償却率">
          <a:extLst>
            <a:ext uri="{FF2B5EF4-FFF2-40B4-BE49-F238E27FC236}">
              <a16:creationId xmlns:a16="http://schemas.microsoft.com/office/drawing/2014/main" id="{9B1C3D92-5379-4F23-A4B4-2C54B322DE13}"/>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3" name="n_4mainValue【認定こども園・幼稚園・保育所】&#10;有形固定資産減価償却率">
          <a:extLst>
            <a:ext uri="{FF2B5EF4-FFF2-40B4-BE49-F238E27FC236}">
              <a16:creationId xmlns:a16="http://schemas.microsoft.com/office/drawing/2014/main" id="{B437C05B-B3FC-45D8-8DC3-FBE8A43B90E5}"/>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E174F70-8812-43AE-AB09-69CC708169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1D1E591-C988-4D2C-B7A0-AD8F98AA1E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02A70FB-E052-4C98-AABC-FD032242B7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F952E2B-D41B-4233-AF3B-C2D71B2688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075AC28-4700-4DE8-92F5-2F4B265432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E567667-D1E5-4165-9A92-C60BC7A026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3639BB7-8352-404E-AC28-BD25FE26DD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DAE38C54-D787-48A7-9A53-24E6867AE2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805F36A-0801-47E3-8418-1AF85EF0DA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AA7FF5C-A32B-44D7-8DB3-00511AA992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A23CAA1-BD33-4A22-BE05-C3DDA0C0CA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9B558C58-8B7D-425C-89AD-3AB6163276B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6A18FE6E-500E-4E6A-8734-82B61674DDE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9AE38D0E-B94B-42D3-9ADE-96F79A61B7C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9246FE56-3180-4F50-B9C0-FE958C4D239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4E2646E8-BDE8-4D6F-B9AB-BBE0F319190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952565C6-6CDB-4A3B-AAFB-6B6D393F4B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D5BC5259-D341-47BA-9EA9-FC6D6DAFBD3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7BA224D-5DB5-4E98-91FF-DBF0C604780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D87F29A-9098-42A0-A159-70D5950C81B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7B2116F-35A2-4AAD-BEA6-7B24A8F471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D2B7636-484C-4A4D-A616-D97A824489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F37B5E2-336A-4C40-9447-A50239E1D3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D6BAA57A-552C-4036-A11D-709B8724FCC9}"/>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5C6C3A6-64A8-40BA-A4A4-B894B24BAF23}"/>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D306A0ED-9193-4BF3-8514-6CA081516572}"/>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919489E-9134-4AD8-81D9-E58021E8D4DD}"/>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079B0957-0FA6-471D-AA1B-0D61CCD0092D}"/>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CEA11AFC-B4C2-42D7-B5F7-10F96594B6E6}"/>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51A71D30-819C-4509-AEEC-ED39076995F3}"/>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7D783C6B-FD82-454F-9E91-9222379DABAA}"/>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CCC380FA-0215-47A0-A875-13175491F3E7}"/>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126746</xdr:rowOff>
    </xdr:from>
    <xdr:to>
      <xdr:col>102</xdr:col>
      <xdr:colOff>165100</xdr:colOff>
      <xdr:row>41</xdr:row>
      <xdr:rowOff>56896</xdr:rowOff>
    </xdr:to>
    <xdr:sp macro="" textlink="">
      <xdr:nvSpPr>
        <xdr:cNvPr id="486" name="フローチャート: 判断 485">
          <a:extLst>
            <a:ext uri="{FF2B5EF4-FFF2-40B4-BE49-F238E27FC236}">
              <a16:creationId xmlns:a16="http://schemas.microsoft.com/office/drawing/2014/main" id="{2BB2F71C-B0EB-46E0-A9C6-7F882A62C0CA}"/>
            </a:ext>
          </a:extLst>
        </xdr:cNvPr>
        <xdr:cNvSpPr/>
      </xdr:nvSpPr>
      <xdr:spPr>
        <a:xfrm>
          <a:off x="19494500" y="69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129032</xdr:rowOff>
    </xdr:from>
    <xdr:to>
      <xdr:col>98</xdr:col>
      <xdr:colOff>38100</xdr:colOff>
      <xdr:row>41</xdr:row>
      <xdr:rowOff>59182</xdr:rowOff>
    </xdr:to>
    <xdr:sp macro="" textlink="">
      <xdr:nvSpPr>
        <xdr:cNvPr id="487" name="フローチャート: 判断 486">
          <a:extLst>
            <a:ext uri="{FF2B5EF4-FFF2-40B4-BE49-F238E27FC236}">
              <a16:creationId xmlns:a16="http://schemas.microsoft.com/office/drawing/2014/main" id="{EC4F29A3-1910-4FC5-B605-D9C08F28DFA5}"/>
            </a:ext>
          </a:extLst>
        </xdr:cNvPr>
        <xdr:cNvSpPr/>
      </xdr:nvSpPr>
      <xdr:spPr>
        <a:xfrm>
          <a:off x="18605500" y="698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D6F7080-35C7-433A-A5D5-3E80321602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D694231-A24D-4713-8C89-551E4459C3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67A2A93-AFA9-45D2-82C1-881E2B6235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3CD6D89-8EF3-4B97-8B65-B78034CE95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30669F1-6A33-4D83-86B9-D437E6E33F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118364</xdr:rowOff>
    </xdr:from>
    <xdr:to>
      <xdr:col>116</xdr:col>
      <xdr:colOff>114300</xdr:colOff>
      <xdr:row>42</xdr:row>
      <xdr:rowOff>48514</xdr:rowOff>
    </xdr:to>
    <xdr:sp macro="" textlink="">
      <xdr:nvSpPr>
        <xdr:cNvPr id="493" name="楕円 492">
          <a:extLst>
            <a:ext uri="{FF2B5EF4-FFF2-40B4-BE49-F238E27FC236}">
              <a16:creationId xmlns:a16="http://schemas.microsoft.com/office/drawing/2014/main" id="{A93499D1-EA3D-4EAF-BB8B-37C7831E13C4}"/>
            </a:ext>
          </a:extLst>
        </xdr:cNvPr>
        <xdr:cNvSpPr/>
      </xdr:nvSpPr>
      <xdr:spPr>
        <a:xfrm>
          <a:off x="22110700" y="71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33291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C7DC444-798B-4C26-9DAB-C7386AEC54EE}"/>
            </a:ext>
          </a:extLst>
        </xdr:cNvPr>
        <xdr:cNvSpPr txBox="1"/>
      </xdr:nvSpPr>
      <xdr:spPr>
        <a:xfrm>
          <a:off x="22199600" y="706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118364</xdr:rowOff>
    </xdr:from>
    <xdr:to>
      <xdr:col>112</xdr:col>
      <xdr:colOff>38100</xdr:colOff>
      <xdr:row>42</xdr:row>
      <xdr:rowOff>48514</xdr:rowOff>
    </xdr:to>
    <xdr:sp macro="" textlink="">
      <xdr:nvSpPr>
        <xdr:cNvPr id="495" name="楕円 494">
          <a:extLst>
            <a:ext uri="{FF2B5EF4-FFF2-40B4-BE49-F238E27FC236}">
              <a16:creationId xmlns:a16="http://schemas.microsoft.com/office/drawing/2014/main" id="{53F6E6B9-D576-42C8-8EE6-DF179BD0B905}"/>
            </a:ext>
          </a:extLst>
        </xdr:cNvPr>
        <xdr:cNvSpPr/>
      </xdr:nvSpPr>
      <xdr:spPr>
        <a:xfrm>
          <a:off x="21272500" y="71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169164</xdr:rowOff>
    </xdr:from>
    <xdr:to>
      <xdr:col>116</xdr:col>
      <xdr:colOff>63500</xdr:colOff>
      <xdr:row>41</xdr:row>
      <xdr:rowOff>169164</xdr:rowOff>
    </xdr:to>
    <xdr:cxnSp macro="">
      <xdr:nvCxnSpPr>
        <xdr:cNvPr id="496" name="直線コネクタ 495">
          <a:extLst>
            <a:ext uri="{FF2B5EF4-FFF2-40B4-BE49-F238E27FC236}">
              <a16:creationId xmlns:a16="http://schemas.microsoft.com/office/drawing/2014/main" id="{97F76344-4D20-45E7-8E47-983E797A421C}"/>
            </a:ext>
          </a:extLst>
        </xdr:cNvPr>
        <xdr:cNvCxnSpPr/>
      </xdr:nvCxnSpPr>
      <xdr:spPr>
        <a:xfrm>
          <a:off x="21323300" y="7198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119126</xdr:rowOff>
    </xdr:from>
    <xdr:to>
      <xdr:col>107</xdr:col>
      <xdr:colOff>101600</xdr:colOff>
      <xdr:row>42</xdr:row>
      <xdr:rowOff>49276</xdr:rowOff>
    </xdr:to>
    <xdr:sp macro="" textlink="">
      <xdr:nvSpPr>
        <xdr:cNvPr id="497" name="楕円 496">
          <a:extLst>
            <a:ext uri="{FF2B5EF4-FFF2-40B4-BE49-F238E27FC236}">
              <a16:creationId xmlns:a16="http://schemas.microsoft.com/office/drawing/2014/main" id="{BA54C7B9-1B70-4C75-98C2-7E4A1211B874}"/>
            </a:ext>
          </a:extLst>
        </xdr:cNvPr>
        <xdr:cNvSpPr/>
      </xdr:nvSpPr>
      <xdr:spPr>
        <a:xfrm>
          <a:off x="20383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169164</xdr:rowOff>
    </xdr:from>
    <xdr:to>
      <xdr:col>111</xdr:col>
      <xdr:colOff>177800</xdr:colOff>
      <xdr:row>41</xdr:row>
      <xdr:rowOff>169926</xdr:rowOff>
    </xdr:to>
    <xdr:cxnSp macro="">
      <xdr:nvCxnSpPr>
        <xdr:cNvPr id="498" name="直線コネクタ 497">
          <a:extLst>
            <a:ext uri="{FF2B5EF4-FFF2-40B4-BE49-F238E27FC236}">
              <a16:creationId xmlns:a16="http://schemas.microsoft.com/office/drawing/2014/main" id="{3259B458-21F8-4666-BA8C-E481CFBD9A73}"/>
            </a:ext>
          </a:extLst>
        </xdr:cNvPr>
        <xdr:cNvCxnSpPr/>
      </xdr:nvCxnSpPr>
      <xdr:spPr>
        <a:xfrm flipV="1">
          <a:off x="20434300" y="71986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119126</xdr:rowOff>
    </xdr:from>
    <xdr:to>
      <xdr:col>102</xdr:col>
      <xdr:colOff>165100</xdr:colOff>
      <xdr:row>42</xdr:row>
      <xdr:rowOff>49276</xdr:rowOff>
    </xdr:to>
    <xdr:sp macro="" textlink="">
      <xdr:nvSpPr>
        <xdr:cNvPr id="499" name="楕円 498">
          <a:extLst>
            <a:ext uri="{FF2B5EF4-FFF2-40B4-BE49-F238E27FC236}">
              <a16:creationId xmlns:a16="http://schemas.microsoft.com/office/drawing/2014/main" id="{B39B3958-2C7E-4817-B9DA-36D20B39F6A3}"/>
            </a:ext>
          </a:extLst>
        </xdr:cNvPr>
        <xdr:cNvSpPr/>
      </xdr:nvSpPr>
      <xdr:spPr>
        <a:xfrm>
          <a:off x="19494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169926</xdr:rowOff>
    </xdr:from>
    <xdr:to>
      <xdr:col>107</xdr:col>
      <xdr:colOff>50800</xdr:colOff>
      <xdr:row>41</xdr:row>
      <xdr:rowOff>169926</xdr:rowOff>
    </xdr:to>
    <xdr:cxnSp macro="">
      <xdr:nvCxnSpPr>
        <xdr:cNvPr id="500" name="直線コネクタ 499">
          <a:extLst>
            <a:ext uri="{FF2B5EF4-FFF2-40B4-BE49-F238E27FC236}">
              <a16:creationId xmlns:a16="http://schemas.microsoft.com/office/drawing/2014/main" id="{9A154A79-CF2C-4198-9C8D-042E39A54090}"/>
            </a:ext>
          </a:extLst>
        </xdr:cNvPr>
        <xdr:cNvCxnSpPr/>
      </xdr:nvCxnSpPr>
      <xdr:spPr>
        <a:xfrm>
          <a:off x="19545300" y="7199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119888</xdr:rowOff>
    </xdr:from>
    <xdr:to>
      <xdr:col>98</xdr:col>
      <xdr:colOff>38100</xdr:colOff>
      <xdr:row>42</xdr:row>
      <xdr:rowOff>50038</xdr:rowOff>
    </xdr:to>
    <xdr:sp macro="" textlink="">
      <xdr:nvSpPr>
        <xdr:cNvPr id="501" name="楕円 500">
          <a:extLst>
            <a:ext uri="{FF2B5EF4-FFF2-40B4-BE49-F238E27FC236}">
              <a16:creationId xmlns:a16="http://schemas.microsoft.com/office/drawing/2014/main" id="{294B73C5-FE2D-45E9-8882-532C730F3A21}"/>
            </a:ext>
          </a:extLst>
        </xdr:cNvPr>
        <xdr:cNvSpPr/>
      </xdr:nvSpPr>
      <xdr:spPr>
        <a:xfrm>
          <a:off x="18605500" y="71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169926</xdr:rowOff>
    </xdr:from>
    <xdr:to>
      <xdr:col>102</xdr:col>
      <xdr:colOff>114300</xdr:colOff>
      <xdr:row>41</xdr:row>
      <xdr:rowOff>170688</xdr:rowOff>
    </xdr:to>
    <xdr:cxnSp macro="">
      <xdr:nvCxnSpPr>
        <xdr:cNvPr id="502" name="直線コネクタ 501">
          <a:extLst>
            <a:ext uri="{FF2B5EF4-FFF2-40B4-BE49-F238E27FC236}">
              <a16:creationId xmlns:a16="http://schemas.microsoft.com/office/drawing/2014/main" id="{8635602E-CD7C-4DC4-A4F3-A61D2DEB8984}"/>
            </a:ext>
          </a:extLst>
        </xdr:cNvPr>
        <xdr:cNvCxnSpPr/>
      </xdr:nvCxnSpPr>
      <xdr:spPr>
        <a:xfrm flipV="1">
          <a:off x="18656300" y="71993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66F81B7-4BD9-43C2-9085-AE41CF4BF74B}"/>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2711244-2E2E-4876-B40E-BE6F8B995956}"/>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73423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E6D1973-A0C0-45DF-ACF4-6C7099273C15}"/>
            </a:ext>
          </a:extLst>
        </xdr:cNvPr>
        <xdr:cNvSpPr txBox="1"/>
      </xdr:nvSpPr>
      <xdr:spPr>
        <a:xfrm>
          <a:off x="19310427" y="67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75709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9111292-C380-4F4C-8120-CA9EFCF46856}"/>
            </a:ext>
          </a:extLst>
        </xdr:cNvPr>
        <xdr:cNvSpPr txBox="1"/>
      </xdr:nvSpPr>
      <xdr:spPr>
        <a:xfrm>
          <a:off x="18421427" y="67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39641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87013B4-F33C-4F81-A74C-1EF53F110E6B}"/>
            </a:ext>
          </a:extLst>
        </xdr:cNvPr>
        <xdr:cNvSpPr txBox="1"/>
      </xdr:nvSpPr>
      <xdr:spPr>
        <a:xfrm>
          <a:off x="21075727" y="724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40403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83C6BE9-2B0E-4F3F-BDE3-E428D34DF17B}"/>
            </a:ext>
          </a:extLst>
        </xdr:cNvPr>
        <xdr:cNvSpPr txBox="1"/>
      </xdr:nvSpPr>
      <xdr:spPr>
        <a:xfrm>
          <a:off x="20199427" y="72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40403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C05C850-A0D2-411D-A621-85A8F3FB0045}"/>
            </a:ext>
          </a:extLst>
        </xdr:cNvPr>
        <xdr:cNvSpPr txBox="1"/>
      </xdr:nvSpPr>
      <xdr:spPr>
        <a:xfrm>
          <a:off x="19310427" y="72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41165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6F4DDAB5-B07B-4C11-B707-2C67A602CF57}"/>
            </a:ext>
          </a:extLst>
        </xdr:cNvPr>
        <xdr:cNvSpPr txBox="1"/>
      </xdr:nvSpPr>
      <xdr:spPr>
        <a:xfrm>
          <a:off x="18421427" y="72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F0479BA-47BF-4389-8BC4-5960594810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4B729B0-9BAC-4548-8420-D96A7DF4B3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E50A6AC-AAE9-4413-B8E6-28B4E5A8BE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FE8B20C-3123-4003-9853-7B7B4F6E79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EA402D5-94A1-46AA-AF11-8646CD7227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E76C35A-E2D3-4EEF-BAB0-35AC05E559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B0F79E2-81B5-41CC-84DA-7F1E5A6A0D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3E6946F-542E-4C01-AD5E-19A2D13FA7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0E1249B-217E-477B-B4F5-65CAFB276B5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C96D1D5-65F8-4ADB-8F77-C48712BF74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0ABA4DA-09F4-4619-8D07-E38390D70F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AA10BCDC-D121-4609-BA35-F129E4BEA4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8FAEECE-FB94-4D85-BFAF-4A476262CF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B91C5475-3355-4D16-8E02-F13813EF13E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C025157-477E-4B75-806C-7D0F6DDCCBA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4A1AE32-0615-4BA3-9754-2E2BB7EB369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F50CDE1-3DDD-49A9-BEC4-F59A6C13219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2FA08DCE-FC60-41E7-A5EA-FF91F1E863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0593D48-BA6E-4C20-8627-2456108272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6BEC0B0B-A3EC-43DC-9365-35EBF640D5A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DCE275E-4D75-4C0C-B53B-2F80E1E99D6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39B4650-21B4-4F4A-9C23-4D51AA3B48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8D69614-85B5-43EB-834D-62FDC272D32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C50F858-4313-44B2-BA0D-CB029096DE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83ECFD44-041F-42F3-8B8C-6D5DF673F417}"/>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5269F21-FEC1-49C1-B710-0268E1AE0441}"/>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F6139435-63C4-426D-A021-6AED0BFBEAD2}"/>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4264946-A782-4E75-81D9-954FCE5C4B37}"/>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33E7951F-2682-4B4E-94C3-477FADB6A8C6}"/>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D31707B1-3461-4155-B663-DFBD6166963D}"/>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60D1CB02-2E95-42A9-BFB2-20955DEF69C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52197F72-7CE3-4196-8209-19AC9736DC64}"/>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3B7FEC3C-80AF-437E-91F0-2B79747C6459}"/>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44" name="フローチャート: 判断 543">
          <a:extLst>
            <a:ext uri="{FF2B5EF4-FFF2-40B4-BE49-F238E27FC236}">
              <a16:creationId xmlns:a16="http://schemas.microsoft.com/office/drawing/2014/main" id="{B70075D6-2D68-4AA5-BAF1-B7395B0E1CE9}"/>
            </a:ext>
          </a:extLst>
        </xdr:cNvPr>
        <xdr:cNvSpPr/>
      </xdr:nvSpPr>
      <xdr:spPr>
        <a:xfrm>
          <a:off x="13652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45" name="フローチャート: 判断 544">
          <a:extLst>
            <a:ext uri="{FF2B5EF4-FFF2-40B4-BE49-F238E27FC236}">
              <a16:creationId xmlns:a16="http://schemas.microsoft.com/office/drawing/2014/main" id="{FF21A077-F023-4FEA-9D70-B7C5F34C811E}"/>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9F34F5D-8593-4C0C-AAED-DDB0976FDB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6D3C731-A736-4278-8F7F-33D684283D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A3C87FB-99B1-4E55-9A08-23BCDA3C1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7AF8675-FEE1-4988-BCEB-C9CD92331A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B3B6CE7-7DD8-4B6B-8E29-4A9305FE17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1" name="楕円 550">
          <a:extLst>
            <a:ext uri="{FF2B5EF4-FFF2-40B4-BE49-F238E27FC236}">
              <a16:creationId xmlns:a16="http://schemas.microsoft.com/office/drawing/2014/main" id="{C6964DBB-2AAC-47AA-851F-B7BF9A4B1DA9}"/>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DFC44AE-82EB-4C2D-9AF7-26308759F154}"/>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3" name="楕円 552">
          <a:extLst>
            <a:ext uri="{FF2B5EF4-FFF2-40B4-BE49-F238E27FC236}">
              <a16:creationId xmlns:a16="http://schemas.microsoft.com/office/drawing/2014/main" id="{EB3FFAF6-693D-4E31-A969-12255BBB666C}"/>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135255</xdr:rowOff>
    </xdr:to>
    <xdr:cxnSp macro="">
      <xdr:nvCxnSpPr>
        <xdr:cNvPr id="554" name="直線コネクタ 553">
          <a:extLst>
            <a:ext uri="{FF2B5EF4-FFF2-40B4-BE49-F238E27FC236}">
              <a16:creationId xmlns:a16="http://schemas.microsoft.com/office/drawing/2014/main" id="{910FF63A-B25B-4F92-9FBF-EAA354BDA291}"/>
            </a:ext>
          </a:extLst>
        </xdr:cNvPr>
        <xdr:cNvCxnSpPr/>
      </xdr:nvCxnSpPr>
      <xdr:spPr>
        <a:xfrm>
          <a:off x="15481300" y="10412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5" name="楕円 554">
          <a:extLst>
            <a:ext uri="{FF2B5EF4-FFF2-40B4-BE49-F238E27FC236}">
              <a16:creationId xmlns:a16="http://schemas.microsoft.com/office/drawing/2014/main" id="{9E36B678-5032-4B57-B936-9016B508BF1C}"/>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139065</xdr:rowOff>
    </xdr:to>
    <xdr:cxnSp macro="">
      <xdr:nvCxnSpPr>
        <xdr:cNvPr id="556" name="直線コネクタ 555">
          <a:extLst>
            <a:ext uri="{FF2B5EF4-FFF2-40B4-BE49-F238E27FC236}">
              <a16:creationId xmlns:a16="http://schemas.microsoft.com/office/drawing/2014/main" id="{4D9DA152-46BC-401B-9F99-5C93B1F05E14}"/>
            </a:ext>
          </a:extLst>
        </xdr:cNvPr>
        <xdr:cNvCxnSpPr/>
      </xdr:nvCxnSpPr>
      <xdr:spPr>
        <a:xfrm flipV="1">
          <a:off x="14592300" y="1041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78740</xdr:rowOff>
    </xdr:from>
    <xdr:to>
      <xdr:col>72</xdr:col>
      <xdr:colOff>38100</xdr:colOff>
      <xdr:row>61</xdr:row>
      <xdr:rowOff>8890</xdr:rowOff>
    </xdr:to>
    <xdr:sp macro="" textlink="">
      <xdr:nvSpPr>
        <xdr:cNvPr id="557" name="楕円 556">
          <a:extLst>
            <a:ext uri="{FF2B5EF4-FFF2-40B4-BE49-F238E27FC236}">
              <a16:creationId xmlns:a16="http://schemas.microsoft.com/office/drawing/2014/main" id="{DF932CF2-648F-4A92-BD2C-08A861B54C38}"/>
            </a:ext>
          </a:extLst>
        </xdr:cNvPr>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139065</xdr:rowOff>
    </xdr:to>
    <xdr:cxnSp macro="">
      <xdr:nvCxnSpPr>
        <xdr:cNvPr id="558" name="直線コネクタ 557">
          <a:extLst>
            <a:ext uri="{FF2B5EF4-FFF2-40B4-BE49-F238E27FC236}">
              <a16:creationId xmlns:a16="http://schemas.microsoft.com/office/drawing/2014/main" id="{AC325D4F-4C3B-481B-A917-722B86885717}"/>
            </a:ext>
          </a:extLst>
        </xdr:cNvPr>
        <xdr:cNvCxnSpPr/>
      </xdr:nvCxnSpPr>
      <xdr:spPr>
        <a:xfrm>
          <a:off x="13703300" y="10416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559" name="楕円 558">
          <a:extLst>
            <a:ext uri="{FF2B5EF4-FFF2-40B4-BE49-F238E27FC236}">
              <a16:creationId xmlns:a16="http://schemas.microsoft.com/office/drawing/2014/main" id="{B78DDBE3-DA1B-4650-867F-8B70F6FEDE0F}"/>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61</xdr:row>
      <xdr:rowOff>15240</xdr:rowOff>
    </xdr:to>
    <xdr:cxnSp macro="">
      <xdr:nvCxnSpPr>
        <xdr:cNvPr id="560" name="直線コネクタ 559">
          <a:extLst>
            <a:ext uri="{FF2B5EF4-FFF2-40B4-BE49-F238E27FC236}">
              <a16:creationId xmlns:a16="http://schemas.microsoft.com/office/drawing/2014/main" id="{C3BD3D83-2DE8-4B8C-94CD-4330FA5C621A}"/>
            </a:ext>
          </a:extLst>
        </xdr:cNvPr>
        <xdr:cNvCxnSpPr/>
      </xdr:nvCxnSpPr>
      <xdr:spPr>
        <a:xfrm flipV="1">
          <a:off x="12814300" y="10416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7B5B960B-EE47-4AC3-B339-22CFDB362E21}"/>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7E3B17D2-BB60-4734-BEB6-A076114748FD}"/>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151147</xdr:rowOff>
    </xdr:from>
    <xdr:ext cx="405111" cy="259045"/>
    <xdr:sp macro="" textlink="">
      <xdr:nvSpPr>
        <xdr:cNvPr id="563" name="n_3aveValue【学校施設】&#10;有形固定資産減価償却率">
          <a:extLst>
            <a:ext uri="{FF2B5EF4-FFF2-40B4-BE49-F238E27FC236}">
              <a16:creationId xmlns:a16="http://schemas.microsoft.com/office/drawing/2014/main" id="{62841BA3-9A88-4C04-AF03-5F62B0996427}"/>
            </a:ext>
          </a:extLst>
        </xdr:cNvPr>
        <xdr:cNvSpPr txBox="1"/>
      </xdr:nvSpPr>
      <xdr:spPr>
        <a:xfrm>
          <a:off x="13500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64" name="n_4aveValue【学校施設】&#10;有形固定資産減価償却率">
          <a:extLst>
            <a:ext uri="{FF2B5EF4-FFF2-40B4-BE49-F238E27FC236}">
              <a16:creationId xmlns:a16="http://schemas.microsoft.com/office/drawing/2014/main" id="{8B815799-6D86-4BA7-A006-B64488D67F99}"/>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5" name="n_1mainValue【学校施設】&#10;有形固定資産減価償却率">
          <a:extLst>
            <a:ext uri="{FF2B5EF4-FFF2-40B4-BE49-F238E27FC236}">
              <a16:creationId xmlns:a16="http://schemas.microsoft.com/office/drawing/2014/main" id="{0A06E6C1-5571-4B86-86A0-70819B9C878A}"/>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66" name="n_2mainValue【学校施設】&#10;有形固定資産減価償却率">
          <a:extLst>
            <a:ext uri="{FF2B5EF4-FFF2-40B4-BE49-F238E27FC236}">
              <a16:creationId xmlns:a16="http://schemas.microsoft.com/office/drawing/2014/main" id="{31748DD7-5782-4C62-B77A-70CC4A54CD36}"/>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567" name="n_3mainValue【学校施設】&#10;有形固定資産減価償却率">
          <a:extLst>
            <a:ext uri="{FF2B5EF4-FFF2-40B4-BE49-F238E27FC236}">
              <a16:creationId xmlns:a16="http://schemas.microsoft.com/office/drawing/2014/main" id="{212AE3A1-65A2-4A80-92C1-61F5E87105DF}"/>
            </a:ext>
          </a:extLst>
        </xdr:cNvPr>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F825D6D2-3BB0-4D41-83A4-CAFA24926478}"/>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C836930-D5F4-43C5-9762-D50EDA4A66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36DF89A-AF9A-4CB6-8B25-710D28C2D0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855B972-C510-4A4A-9CDA-5A1B6BE09B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6FCA8DF-757F-4945-A593-B00B7A834B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2A73969-1412-48D6-A365-37A9E389FE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3113BA8-FF15-40E1-ADCE-6E2D276BDA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178F60F6-5897-422A-848E-0C86158B8F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E947C69-295B-4F3B-9263-0C0B8DE1FF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01B067F-5BD6-463A-9640-B35D2AF397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CA8FBDD-7784-408F-9366-D161AC829A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5C36430D-8BD2-4E8C-BA39-6E5D64B3379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BAE5896A-E95B-4214-B343-C7C3BF1A8A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58DDA1AA-604C-4175-B290-88B9BB3394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60EA703-90FA-4F05-8003-5F1142DE4F5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2E91F51-5B23-41CE-A643-46094CD989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80FA624A-4B87-4286-94AE-6174C390DB1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F90220-AC26-4EA8-9CF9-16A4357888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1F2AA987-34D1-436A-AC8E-2258B69FAB5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B5BE4CD-4ED0-459B-BF13-C2DEAE2E746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3D9C14EA-F87B-4126-B09B-D62593418B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AFC99B0-CFD5-4DB7-9F4B-0702D6DF22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22FD593-54B1-4953-BAC6-DD0BA3E2070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7AC8EDDD-1328-431C-BD26-CD78FCB067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205E3EFA-7490-40EE-B67F-A5589E00D9E9}"/>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1AE558E8-B75D-4EB5-B541-DD9A4DF6900F}"/>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0394AC29-5464-4FCC-BE35-AD097BA42FDB}"/>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1F80A799-C965-4E46-9694-4B8D62D8891F}"/>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8DD9EFC7-8AD0-413D-88E6-373F7229CA73}"/>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EC6C2F1A-0B54-4538-BCB0-381244E71154}"/>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31316F8D-23E6-40D8-9590-947A47DE386B}"/>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37EDE484-5EA2-4A5E-851C-9862283032EE}"/>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1F23A64D-9817-4FCD-9908-D9E4701217F4}"/>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148768</xdr:rowOff>
    </xdr:from>
    <xdr:to>
      <xdr:col>102</xdr:col>
      <xdr:colOff>165100</xdr:colOff>
      <xdr:row>63</xdr:row>
      <xdr:rowOff>78918</xdr:rowOff>
    </xdr:to>
    <xdr:sp macro="" textlink="">
      <xdr:nvSpPr>
        <xdr:cNvPr id="601" name="フローチャート: 判断 600">
          <a:extLst>
            <a:ext uri="{FF2B5EF4-FFF2-40B4-BE49-F238E27FC236}">
              <a16:creationId xmlns:a16="http://schemas.microsoft.com/office/drawing/2014/main" id="{90DD350A-1552-4A76-8ADF-707FFFE080B1}"/>
            </a:ext>
          </a:extLst>
        </xdr:cNvPr>
        <xdr:cNvSpPr/>
      </xdr:nvSpPr>
      <xdr:spPr>
        <a:xfrm>
          <a:off x="19494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02" name="フローチャート: 判断 601">
          <a:extLst>
            <a:ext uri="{FF2B5EF4-FFF2-40B4-BE49-F238E27FC236}">
              <a16:creationId xmlns:a16="http://schemas.microsoft.com/office/drawing/2014/main" id="{7162CE29-BD69-4BE9-A89C-57845A18D5CC}"/>
            </a:ext>
          </a:extLst>
        </xdr:cNvPr>
        <xdr:cNvSpPr/>
      </xdr:nvSpPr>
      <xdr:spPr>
        <a:xfrm>
          <a:off x="18605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2ED4E93-70A6-4278-AFDB-EE1D6F91F8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CE5D9D2-A8ED-4CAF-951F-531D6E359C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46F3EF1-E908-46F6-9D90-2D73FDE5DD8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7625BE4-4669-49FA-AE59-E263A82948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08565A7-48EB-4058-B92C-C208C35E57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47955</xdr:rowOff>
    </xdr:from>
    <xdr:to>
      <xdr:col>116</xdr:col>
      <xdr:colOff>114300</xdr:colOff>
      <xdr:row>63</xdr:row>
      <xdr:rowOff>149555</xdr:rowOff>
    </xdr:to>
    <xdr:sp macro="" textlink="">
      <xdr:nvSpPr>
        <xdr:cNvPr id="608" name="楕円 607">
          <a:extLst>
            <a:ext uri="{FF2B5EF4-FFF2-40B4-BE49-F238E27FC236}">
              <a16:creationId xmlns:a16="http://schemas.microsoft.com/office/drawing/2014/main" id="{7CC42BEA-A9F0-49C4-98BD-B09357DB4A88}"/>
            </a:ext>
          </a:extLst>
        </xdr:cNvPr>
        <xdr:cNvSpPr/>
      </xdr:nvSpPr>
      <xdr:spPr>
        <a:xfrm>
          <a:off x="221107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134332</xdr:rowOff>
    </xdr:from>
    <xdr:ext cx="469744" cy="259045"/>
    <xdr:sp macro="" textlink="">
      <xdr:nvSpPr>
        <xdr:cNvPr id="609" name="【学校施設】&#10;一人当たり面積該当値テキスト">
          <a:extLst>
            <a:ext uri="{FF2B5EF4-FFF2-40B4-BE49-F238E27FC236}">
              <a16:creationId xmlns:a16="http://schemas.microsoft.com/office/drawing/2014/main" id="{F40A09E1-E014-4626-89B6-96F74177E8F5}"/>
            </a:ext>
          </a:extLst>
        </xdr:cNvPr>
        <xdr:cNvSpPr txBox="1"/>
      </xdr:nvSpPr>
      <xdr:spPr>
        <a:xfrm>
          <a:off x="22199600" y="107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48489</xdr:rowOff>
    </xdr:from>
    <xdr:to>
      <xdr:col>112</xdr:col>
      <xdr:colOff>38100</xdr:colOff>
      <xdr:row>63</xdr:row>
      <xdr:rowOff>150089</xdr:rowOff>
    </xdr:to>
    <xdr:sp macro="" textlink="">
      <xdr:nvSpPr>
        <xdr:cNvPr id="610" name="楕円 609">
          <a:extLst>
            <a:ext uri="{FF2B5EF4-FFF2-40B4-BE49-F238E27FC236}">
              <a16:creationId xmlns:a16="http://schemas.microsoft.com/office/drawing/2014/main" id="{AFCC2EE1-EA9D-46C1-AAA3-62A35234C637}"/>
            </a:ext>
          </a:extLst>
        </xdr:cNvPr>
        <xdr:cNvSpPr/>
      </xdr:nvSpPr>
      <xdr:spPr>
        <a:xfrm>
          <a:off x="21272500" y="108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98755</xdr:rowOff>
    </xdr:from>
    <xdr:to>
      <xdr:col>116</xdr:col>
      <xdr:colOff>63500</xdr:colOff>
      <xdr:row>63</xdr:row>
      <xdr:rowOff>99289</xdr:rowOff>
    </xdr:to>
    <xdr:cxnSp macro="">
      <xdr:nvCxnSpPr>
        <xdr:cNvPr id="611" name="直線コネクタ 610">
          <a:extLst>
            <a:ext uri="{FF2B5EF4-FFF2-40B4-BE49-F238E27FC236}">
              <a16:creationId xmlns:a16="http://schemas.microsoft.com/office/drawing/2014/main" id="{9F4641AF-5548-42F4-B8AA-E31FDE72A04C}"/>
            </a:ext>
          </a:extLst>
        </xdr:cNvPr>
        <xdr:cNvCxnSpPr/>
      </xdr:nvCxnSpPr>
      <xdr:spPr>
        <a:xfrm flipV="1">
          <a:off x="21323300" y="10900105"/>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50088</xdr:rowOff>
    </xdr:from>
    <xdr:to>
      <xdr:col>107</xdr:col>
      <xdr:colOff>101600</xdr:colOff>
      <xdr:row>63</xdr:row>
      <xdr:rowOff>151688</xdr:rowOff>
    </xdr:to>
    <xdr:sp macro="" textlink="">
      <xdr:nvSpPr>
        <xdr:cNvPr id="612" name="楕円 611">
          <a:extLst>
            <a:ext uri="{FF2B5EF4-FFF2-40B4-BE49-F238E27FC236}">
              <a16:creationId xmlns:a16="http://schemas.microsoft.com/office/drawing/2014/main" id="{F79E4DF0-2B44-45AA-989B-6B8F7DE30FF0}"/>
            </a:ext>
          </a:extLst>
        </xdr:cNvPr>
        <xdr:cNvSpPr/>
      </xdr:nvSpPr>
      <xdr:spPr>
        <a:xfrm>
          <a:off x="20383500" y="108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99289</xdr:rowOff>
    </xdr:from>
    <xdr:to>
      <xdr:col>111</xdr:col>
      <xdr:colOff>177800</xdr:colOff>
      <xdr:row>63</xdr:row>
      <xdr:rowOff>100888</xdr:rowOff>
    </xdr:to>
    <xdr:cxnSp macro="">
      <xdr:nvCxnSpPr>
        <xdr:cNvPr id="613" name="直線コネクタ 612">
          <a:extLst>
            <a:ext uri="{FF2B5EF4-FFF2-40B4-BE49-F238E27FC236}">
              <a16:creationId xmlns:a16="http://schemas.microsoft.com/office/drawing/2014/main" id="{1ED52AF5-62CB-4E46-986D-939195271B22}"/>
            </a:ext>
          </a:extLst>
        </xdr:cNvPr>
        <xdr:cNvCxnSpPr/>
      </xdr:nvCxnSpPr>
      <xdr:spPr>
        <a:xfrm flipV="1">
          <a:off x="20434300" y="10900639"/>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50774</xdr:rowOff>
    </xdr:from>
    <xdr:to>
      <xdr:col>102</xdr:col>
      <xdr:colOff>165100</xdr:colOff>
      <xdr:row>63</xdr:row>
      <xdr:rowOff>152374</xdr:rowOff>
    </xdr:to>
    <xdr:sp macro="" textlink="">
      <xdr:nvSpPr>
        <xdr:cNvPr id="614" name="楕円 613">
          <a:extLst>
            <a:ext uri="{FF2B5EF4-FFF2-40B4-BE49-F238E27FC236}">
              <a16:creationId xmlns:a16="http://schemas.microsoft.com/office/drawing/2014/main" id="{2D06D776-D2F0-47A5-9EE2-430ED8D543E9}"/>
            </a:ext>
          </a:extLst>
        </xdr:cNvPr>
        <xdr:cNvSpPr/>
      </xdr:nvSpPr>
      <xdr:spPr>
        <a:xfrm>
          <a:off x="19494500" y="108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100888</xdr:rowOff>
    </xdr:from>
    <xdr:to>
      <xdr:col>107</xdr:col>
      <xdr:colOff>50800</xdr:colOff>
      <xdr:row>63</xdr:row>
      <xdr:rowOff>101574</xdr:rowOff>
    </xdr:to>
    <xdr:cxnSp macro="">
      <xdr:nvCxnSpPr>
        <xdr:cNvPr id="615" name="直線コネクタ 614">
          <a:extLst>
            <a:ext uri="{FF2B5EF4-FFF2-40B4-BE49-F238E27FC236}">
              <a16:creationId xmlns:a16="http://schemas.microsoft.com/office/drawing/2014/main" id="{50CB6577-3C75-4692-B29A-92C4689E2C57}"/>
            </a:ext>
          </a:extLst>
        </xdr:cNvPr>
        <xdr:cNvCxnSpPr/>
      </xdr:nvCxnSpPr>
      <xdr:spPr>
        <a:xfrm flipV="1">
          <a:off x="19545300" y="109022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52604</xdr:rowOff>
    </xdr:from>
    <xdr:to>
      <xdr:col>98</xdr:col>
      <xdr:colOff>38100</xdr:colOff>
      <xdr:row>63</xdr:row>
      <xdr:rowOff>154204</xdr:rowOff>
    </xdr:to>
    <xdr:sp macro="" textlink="">
      <xdr:nvSpPr>
        <xdr:cNvPr id="616" name="楕円 615">
          <a:extLst>
            <a:ext uri="{FF2B5EF4-FFF2-40B4-BE49-F238E27FC236}">
              <a16:creationId xmlns:a16="http://schemas.microsoft.com/office/drawing/2014/main" id="{CF913B43-2136-45AD-818C-00501B219A66}"/>
            </a:ext>
          </a:extLst>
        </xdr:cNvPr>
        <xdr:cNvSpPr/>
      </xdr:nvSpPr>
      <xdr:spPr>
        <a:xfrm>
          <a:off x="18605500" y="10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101574</xdr:rowOff>
    </xdr:from>
    <xdr:to>
      <xdr:col>102</xdr:col>
      <xdr:colOff>114300</xdr:colOff>
      <xdr:row>63</xdr:row>
      <xdr:rowOff>103404</xdr:rowOff>
    </xdr:to>
    <xdr:cxnSp macro="">
      <xdr:nvCxnSpPr>
        <xdr:cNvPr id="617" name="直線コネクタ 616">
          <a:extLst>
            <a:ext uri="{FF2B5EF4-FFF2-40B4-BE49-F238E27FC236}">
              <a16:creationId xmlns:a16="http://schemas.microsoft.com/office/drawing/2014/main" id="{1CBA1814-E31A-4803-81A3-3EE0B3C7A1FF}"/>
            </a:ext>
          </a:extLst>
        </xdr:cNvPr>
        <xdr:cNvCxnSpPr/>
      </xdr:nvCxnSpPr>
      <xdr:spPr>
        <a:xfrm flipV="1">
          <a:off x="18656300" y="1090292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A9B601AD-C6AA-4B06-92B1-26086E793657}"/>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9777BB86-DC41-47F5-9A96-82C6CD458663}"/>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95445</xdr:rowOff>
    </xdr:from>
    <xdr:ext cx="469744" cy="259045"/>
    <xdr:sp macro="" textlink="">
      <xdr:nvSpPr>
        <xdr:cNvPr id="620" name="n_3aveValue【学校施設】&#10;一人当たり面積">
          <a:extLst>
            <a:ext uri="{FF2B5EF4-FFF2-40B4-BE49-F238E27FC236}">
              <a16:creationId xmlns:a16="http://schemas.microsoft.com/office/drawing/2014/main" id="{BEDB43C2-1AA6-43AD-9099-DC7A955C3844}"/>
            </a:ext>
          </a:extLst>
        </xdr:cNvPr>
        <xdr:cNvSpPr txBox="1"/>
      </xdr:nvSpPr>
      <xdr:spPr>
        <a:xfrm>
          <a:off x="19310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100474</xdr:rowOff>
    </xdr:from>
    <xdr:ext cx="469744" cy="259045"/>
    <xdr:sp macro="" textlink="">
      <xdr:nvSpPr>
        <xdr:cNvPr id="621" name="n_4aveValue【学校施設】&#10;一人当たり面積">
          <a:extLst>
            <a:ext uri="{FF2B5EF4-FFF2-40B4-BE49-F238E27FC236}">
              <a16:creationId xmlns:a16="http://schemas.microsoft.com/office/drawing/2014/main" id="{00C2DE9B-5F15-4A7D-8FDC-F0999F94359B}"/>
            </a:ext>
          </a:extLst>
        </xdr:cNvPr>
        <xdr:cNvSpPr txBox="1"/>
      </xdr:nvSpPr>
      <xdr:spPr>
        <a:xfrm>
          <a:off x="18421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141216</xdr:rowOff>
    </xdr:from>
    <xdr:ext cx="469744" cy="259045"/>
    <xdr:sp macro="" textlink="">
      <xdr:nvSpPr>
        <xdr:cNvPr id="622" name="n_1mainValue【学校施設】&#10;一人当たり面積">
          <a:extLst>
            <a:ext uri="{FF2B5EF4-FFF2-40B4-BE49-F238E27FC236}">
              <a16:creationId xmlns:a16="http://schemas.microsoft.com/office/drawing/2014/main" id="{886AC6DA-24AA-4EC6-B172-6B2463ECC682}"/>
            </a:ext>
          </a:extLst>
        </xdr:cNvPr>
        <xdr:cNvSpPr txBox="1"/>
      </xdr:nvSpPr>
      <xdr:spPr>
        <a:xfrm>
          <a:off x="21075727" y="109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142815</xdr:rowOff>
    </xdr:from>
    <xdr:ext cx="469744" cy="259045"/>
    <xdr:sp macro="" textlink="">
      <xdr:nvSpPr>
        <xdr:cNvPr id="623" name="n_2mainValue【学校施設】&#10;一人当たり面積">
          <a:extLst>
            <a:ext uri="{FF2B5EF4-FFF2-40B4-BE49-F238E27FC236}">
              <a16:creationId xmlns:a16="http://schemas.microsoft.com/office/drawing/2014/main" id="{C8A30EEB-5A07-4633-9841-D84A1D193E41}"/>
            </a:ext>
          </a:extLst>
        </xdr:cNvPr>
        <xdr:cNvSpPr txBox="1"/>
      </xdr:nvSpPr>
      <xdr:spPr>
        <a:xfrm>
          <a:off x="20199427" y="1094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143501</xdr:rowOff>
    </xdr:from>
    <xdr:ext cx="469744" cy="259045"/>
    <xdr:sp macro="" textlink="">
      <xdr:nvSpPr>
        <xdr:cNvPr id="624" name="n_3mainValue【学校施設】&#10;一人当たり面積">
          <a:extLst>
            <a:ext uri="{FF2B5EF4-FFF2-40B4-BE49-F238E27FC236}">
              <a16:creationId xmlns:a16="http://schemas.microsoft.com/office/drawing/2014/main" id="{7610B769-BFB6-4889-A82A-4DE50833E868}"/>
            </a:ext>
          </a:extLst>
        </xdr:cNvPr>
        <xdr:cNvSpPr txBox="1"/>
      </xdr:nvSpPr>
      <xdr:spPr>
        <a:xfrm>
          <a:off x="19310427" y="1094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145331</xdr:rowOff>
    </xdr:from>
    <xdr:ext cx="469744" cy="259045"/>
    <xdr:sp macro="" textlink="">
      <xdr:nvSpPr>
        <xdr:cNvPr id="625" name="n_4mainValue【学校施設】&#10;一人当たり面積">
          <a:extLst>
            <a:ext uri="{FF2B5EF4-FFF2-40B4-BE49-F238E27FC236}">
              <a16:creationId xmlns:a16="http://schemas.microsoft.com/office/drawing/2014/main" id="{1974F08A-8968-4FF0-B3DA-20E53FDFD73E}"/>
            </a:ext>
          </a:extLst>
        </xdr:cNvPr>
        <xdr:cNvSpPr txBox="1"/>
      </xdr:nvSpPr>
      <xdr:spPr>
        <a:xfrm>
          <a:off x="18421427" y="1094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26EB263-AC59-4296-9198-09F0A942DF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2C1EF9A-429B-4AC4-AE38-CCFBF654D1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AB25629-EBFE-4DBE-8375-BCBC63F8FFB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B363E3E-A16D-418F-98CE-3D78E7CF4C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E176E11-335D-4078-AC3C-4A3F104540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3762C9A-089A-493F-B240-4DF7E22D66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B686B1F-255D-45EC-84DA-EB65B64E24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B6BA126-29B9-4363-B7A3-C568DBBF9C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3508757-479E-4040-8F71-3E11BFB3E6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550DAC8-F4C4-45DE-8CDF-B07EAB658D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9DA803C-76C9-4CE4-8716-9825DFC79C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98F929EA-6DC6-417F-BCDF-8AE471230E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EDD82C68-1E89-4957-AE98-7A675BC80F2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39216DA-F924-4798-8A2A-B5C753B8D23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2336D070-B199-4030-AD88-6F836AEBF20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D2E9ED60-C2EC-4BAC-A6A9-0369C278CE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900FFD9A-16F9-4BCA-92F0-2D813C2E830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482D7C1F-A121-4AE4-906F-06EE4FE656F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9F773948-54D9-4F79-8005-29562A8762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73E32877-1E51-4DE0-AFE4-18BEBFC4658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C929B5FA-9AB2-45A5-93BD-DA4047D24C0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7D2BDEE2-F563-4073-A6BB-DB7FAB9B89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C1B9EA23-F343-4E80-BAD5-37590E0A7AC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8330BFA4-10ED-49C5-95AD-51D246B6D86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DA0938C6-E8CD-4492-827E-70C29FFCF5B0}"/>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45F3F2A1-F3CB-43B6-B6E4-C8BEA175B97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AD774774-F0B1-49C3-9E12-0BCC0F3A429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E5030C77-9139-4322-8D22-7ED8B7A53260}"/>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AB9CBF73-21A3-413A-B1D3-9F6AD3E074D0}"/>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55" name="【児童館】&#10;有形固定資産減価償却率平均値テキスト">
          <a:extLst>
            <a:ext uri="{FF2B5EF4-FFF2-40B4-BE49-F238E27FC236}">
              <a16:creationId xmlns:a16="http://schemas.microsoft.com/office/drawing/2014/main" id="{827917D5-46D8-45ED-80D7-4638BCCCFD2E}"/>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3466709E-7FDC-4650-9799-53C9AC84B0B5}"/>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263C8BE3-8DEC-4EBC-B30F-ED2D3195F263}"/>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5FBE4C27-CED0-43D6-ACFC-D6654D6552F9}"/>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31114</xdr:rowOff>
    </xdr:from>
    <xdr:to>
      <xdr:col>72</xdr:col>
      <xdr:colOff>38100</xdr:colOff>
      <xdr:row>81</xdr:row>
      <xdr:rowOff>132714</xdr:rowOff>
    </xdr:to>
    <xdr:sp macro="" textlink="">
      <xdr:nvSpPr>
        <xdr:cNvPr id="659" name="フローチャート: 判断 658">
          <a:extLst>
            <a:ext uri="{FF2B5EF4-FFF2-40B4-BE49-F238E27FC236}">
              <a16:creationId xmlns:a16="http://schemas.microsoft.com/office/drawing/2014/main" id="{8F07745C-895D-477F-9D4F-B97882A6042D}"/>
            </a:ext>
          </a:extLst>
        </xdr:cNvPr>
        <xdr:cNvSpPr/>
      </xdr:nvSpPr>
      <xdr:spPr>
        <a:xfrm>
          <a:off x="13652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17780</xdr:rowOff>
    </xdr:from>
    <xdr:to>
      <xdr:col>67</xdr:col>
      <xdr:colOff>101600</xdr:colOff>
      <xdr:row>81</xdr:row>
      <xdr:rowOff>119380</xdr:rowOff>
    </xdr:to>
    <xdr:sp macro="" textlink="">
      <xdr:nvSpPr>
        <xdr:cNvPr id="660" name="フローチャート: 判断 659">
          <a:extLst>
            <a:ext uri="{FF2B5EF4-FFF2-40B4-BE49-F238E27FC236}">
              <a16:creationId xmlns:a16="http://schemas.microsoft.com/office/drawing/2014/main" id="{5924E4D9-9320-44F3-B972-79FAC9ACB449}"/>
            </a:ext>
          </a:extLst>
        </xdr:cNvPr>
        <xdr:cNvSpPr/>
      </xdr:nvSpPr>
      <xdr:spPr>
        <a:xfrm>
          <a:off x="12763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AF08584-4DA0-470C-BE62-B40D86BADB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EB5580D-CEEC-47F6-B4D6-7D25E908C8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FACABF9-2D48-44DD-9337-F7398980D6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00E3107-FBE5-4A89-9406-E5B79FAA7F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5F4FA9E-3691-4EBA-9F32-D86EA79F23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a:extLst>
            <a:ext uri="{FF2B5EF4-FFF2-40B4-BE49-F238E27FC236}">
              <a16:creationId xmlns:a16="http://schemas.microsoft.com/office/drawing/2014/main" id="{F30333EA-B257-4FBC-919C-07325C20694B}"/>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a:extLst>
            <a:ext uri="{FF2B5EF4-FFF2-40B4-BE49-F238E27FC236}">
              <a16:creationId xmlns:a16="http://schemas.microsoft.com/office/drawing/2014/main" id="{60205ECD-9232-4763-8F34-06EEB776B417}"/>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a:extLst>
            <a:ext uri="{FF2B5EF4-FFF2-40B4-BE49-F238E27FC236}">
              <a16:creationId xmlns:a16="http://schemas.microsoft.com/office/drawing/2014/main" id="{A91EAD61-3BDA-4E79-87AD-CC5A99803F61}"/>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a:extLst>
            <a:ext uri="{FF2B5EF4-FFF2-40B4-BE49-F238E27FC236}">
              <a16:creationId xmlns:a16="http://schemas.microsoft.com/office/drawing/2014/main" id="{2F0BEB45-BE30-4B82-924B-1D237A1F6C35}"/>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0" name="楕円 669">
          <a:extLst>
            <a:ext uri="{FF2B5EF4-FFF2-40B4-BE49-F238E27FC236}">
              <a16:creationId xmlns:a16="http://schemas.microsoft.com/office/drawing/2014/main" id="{647C9D00-5EDC-4DA5-8581-308B47A5FDD2}"/>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1" name="直線コネクタ 670">
          <a:extLst>
            <a:ext uri="{FF2B5EF4-FFF2-40B4-BE49-F238E27FC236}">
              <a16:creationId xmlns:a16="http://schemas.microsoft.com/office/drawing/2014/main" id="{ABADF021-2D78-44B6-B841-01E36A90DF69}"/>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2" name="楕円 671">
          <a:extLst>
            <a:ext uri="{FF2B5EF4-FFF2-40B4-BE49-F238E27FC236}">
              <a16:creationId xmlns:a16="http://schemas.microsoft.com/office/drawing/2014/main" id="{FA80063B-D3E1-4EDB-9A3E-870965395D3B}"/>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3" name="直線コネクタ 672">
          <a:extLst>
            <a:ext uri="{FF2B5EF4-FFF2-40B4-BE49-F238E27FC236}">
              <a16:creationId xmlns:a16="http://schemas.microsoft.com/office/drawing/2014/main" id="{B039D82A-F419-4817-8F83-54FACD3F1D17}"/>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4" name="楕円 673">
          <a:extLst>
            <a:ext uri="{FF2B5EF4-FFF2-40B4-BE49-F238E27FC236}">
              <a16:creationId xmlns:a16="http://schemas.microsoft.com/office/drawing/2014/main" id="{FD124F9C-66DB-4BE0-88F5-69A84F053CFA}"/>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5" name="直線コネクタ 674">
          <a:extLst>
            <a:ext uri="{FF2B5EF4-FFF2-40B4-BE49-F238E27FC236}">
              <a16:creationId xmlns:a16="http://schemas.microsoft.com/office/drawing/2014/main" id="{2682E7E3-F8B9-4AAD-A28E-439C0E15334B}"/>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76" name="n_1aveValue【児童館】&#10;有形固定資産減価償却率">
          <a:extLst>
            <a:ext uri="{FF2B5EF4-FFF2-40B4-BE49-F238E27FC236}">
              <a16:creationId xmlns:a16="http://schemas.microsoft.com/office/drawing/2014/main" id="{4DBB8271-CA2D-42C4-8971-3121F845F488}"/>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77" name="n_2aveValue【児童館】&#10;有形固定資産減価償却率">
          <a:extLst>
            <a:ext uri="{FF2B5EF4-FFF2-40B4-BE49-F238E27FC236}">
              <a16:creationId xmlns:a16="http://schemas.microsoft.com/office/drawing/2014/main" id="{0EA35932-83AE-4714-BAE9-4A8B8E894FDB}"/>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678" name="n_3aveValue【児童館】&#10;有形固定資産減価償却率">
          <a:extLst>
            <a:ext uri="{FF2B5EF4-FFF2-40B4-BE49-F238E27FC236}">
              <a16:creationId xmlns:a16="http://schemas.microsoft.com/office/drawing/2014/main" id="{A6DB6ED5-23E1-4477-B980-F6818D6A7A29}"/>
            </a:ext>
          </a:extLst>
        </xdr:cNvPr>
        <xdr:cNvSpPr txBox="1"/>
      </xdr:nvSpPr>
      <xdr:spPr>
        <a:xfrm>
          <a:off x="13500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679" name="n_4aveValue【児童館】&#10;有形固定資産減価償却率">
          <a:extLst>
            <a:ext uri="{FF2B5EF4-FFF2-40B4-BE49-F238E27FC236}">
              <a16:creationId xmlns:a16="http://schemas.microsoft.com/office/drawing/2014/main" id="{7B7F62CB-BBA6-4C36-8548-C9485B14DC7B}"/>
            </a:ext>
          </a:extLst>
        </xdr:cNvPr>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a:extLst>
            <a:ext uri="{FF2B5EF4-FFF2-40B4-BE49-F238E27FC236}">
              <a16:creationId xmlns:a16="http://schemas.microsoft.com/office/drawing/2014/main" id="{B94CA2B5-5FC6-4FE9-8A71-63AE0FB75923}"/>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1" name="n_2mainValue【児童館】&#10;有形固定資産減価償却率">
          <a:extLst>
            <a:ext uri="{FF2B5EF4-FFF2-40B4-BE49-F238E27FC236}">
              <a16:creationId xmlns:a16="http://schemas.microsoft.com/office/drawing/2014/main" id="{3634C4B1-DCEA-44C6-A3D2-295F731CA2FC}"/>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2" name="n_3mainValue【児童館】&#10;有形固定資産減価償却率">
          <a:extLst>
            <a:ext uri="{FF2B5EF4-FFF2-40B4-BE49-F238E27FC236}">
              <a16:creationId xmlns:a16="http://schemas.microsoft.com/office/drawing/2014/main" id="{1574A377-499C-4BD8-B730-213237DBD6E7}"/>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3" name="n_4mainValue【児童館】&#10;有形固定資産減価償却率">
          <a:extLst>
            <a:ext uri="{FF2B5EF4-FFF2-40B4-BE49-F238E27FC236}">
              <a16:creationId xmlns:a16="http://schemas.microsoft.com/office/drawing/2014/main" id="{465E5DF9-EB7F-40C8-87AB-B5EAB5E0C5DE}"/>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CA840B5-EE7B-4859-9D34-40EB73FABE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4701958-D410-4A99-9F5A-DB7B69DC42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ECC819D-C061-48AA-A3B3-BF2CE8CC1F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8308BC6-7130-4E8E-B05C-6CEEAA4B90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FDDF73C-67B6-4551-8F61-8426042DF9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78C647B-C984-49AD-AF10-239567F34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84AD08C-D3E4-4BA3-AF55-25BA19E19B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CCCE11C-610B-403A-BF75-EE9132EF12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DBEC9CC9-AD79-41DB-BB14-BC5F93143F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6104C58-17BE-495A-B69B-D48727A14A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395BF880-D0BA-472A-9AA0-B94AEC39C9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4253706F-C1A8-48DA-B77A-CE090F265D8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45C48760-C491-4B52-BFB8-28C35C1DEC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BDAA5A7E-CDB3-4ADD-8A7E-76ED9971A60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C40D68F6-631F-4F73-8FA6-1F090FC529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CE31B1B6-4436-43F9-BAB2-2B26BC303D9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F3035E1D-A25D-456C-B8E1-4E1116C288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A12A911F-630B-47AC-8C23-C7229CD6740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B34561C-EA8F-49A9-AE7A-2FE7F9130C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C2F316B8-B535-40CE-9ACC-5ECAB69153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F557FD60-B432-4F5C-951F-EEB7D245F8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E266C54C-2703-4D5A-AB5F-CCF065BCE3A3}"/>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10DB8993-9417-4512-AC35-C1221467B8F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D19B52E0-10BC-4007-A756-7EA40937E79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C2969AFA-EEDC-4CA8-BDCF-F82F775A8993}"/>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62B993F2-B5F5-493E-B95B-B2212C66B915}"/>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0" name="【児童館】&#10;一人当たり面積平均値テキスト">
          <a:extLst>
            <a:ext uri="{FF2B5EF4-FFF2-40B4-BE49-F238E27FC236}">
              <a16:creationId xmlns:a16="http://schemas.microsoft.com/office/drawing/2014/main" id="{D86BD7BA-9F48-4A68-9C95-1EC1E4E4D4E5}"/>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DA0AD27C-01C4-48D3-B780-05C8577852E3}"/>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218E01D7-C3C3-44DC-B4C8-175CF771CD78}"/>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8D16D48A-E3E7-4729-A399-0B4DD29FEC9E}"/>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14" name="フローチャート: 判断 713">
          <a:extLst>
            <a:ext uri="{FF2B5EF4-FFF2-40B4-BE49-F238E27FC236}">
              <a16:creationId xmlns:a16="http://schemas.microsoft.com/office/drawing/2014/main" id="{53A646AC-10D7-47E4-9E14-E36EDE4F154A}"/>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15" name="フローチャート: 判断 714">
          <a:extLst>
            <a:ext uri="{FF2B5EF4-FFF2-40B4-BE49-F238E27FC236}">
              <a16:creationId xmlns:a16="http://schemas.microsoft.com/office/drawing/2014/main" id="{A55AE302-5CEF-4A38-A2E0-E9F9F8E50D61}"/>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20CC80F-9F4D-4999-AF91-63FA10B132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CF3CAFC-5671-4079-BCB2-AD5097F7DA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3411ACB-9CB2-46DF-B79D-D081239B852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FAAA9A2-6248-4D9B-942D-3B0C2C1009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6445278-AA47-4076-912B-6F3686481F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21" name="楕円 720">
          <a:extLst>
            <a:ext uri="{FF2B5EF4-FFF2-40B4-BE49-F238E27FC236}">
              <a16:creationId xmlns:a16="http://schemas.microsoft.com/office/drawing/2014/main" id="{61E22B35-AC5F-46C3-AA3A-6598C01FE526}"/>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22" name="【児童館】&#10;一人当たり面積該当値テキスト">
          <a:extLst>
            <a:ext uri="{FF2B5EF4-FFF2-40B4-BE49-F238E27FC236}">
              <a16:creationId xmlns:a16="http://schemas.microsoft.com/office/drawing/2014/main" id="{A38962C0-4F33-4794-87E8-D39632A9220D}"/>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23" name="楕円 722">
          <a:extLst>
            <a:ext uri="{FF2B5EF4-FFF2-40B4-BE49-F238E27FC236}">
              <a16:creationId xmlns:a16="http://schemas.microsoft.com/office/drawing/2014/main" id="{3E91A57C-4645-4842-922E-1F22DCDFC1F4}"/>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724" name="直線コネクタ 723">
          <a:extLst>
            <a:ext uri="{FF2B5EF4-FFF2-40B4-BE49-F238E27FC236}">
              <a16:creationId xmlns:a16="http://schemas.microsoft.com/office/drawing/2014/main" id="{FF2EF463-91F0-4BA6-9217-43EAD99CBAC4}"/>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25" name="楕円 724">
          <a:extLst>
            <a:ext uri="{FF2B5EF4-FFF2-40B4-BE49-F238E27FC236}">
              <a16:creationId xmlns:a16="http://schemas.microsoft.com/office/drawing/2014/main" id="{A6A06BEA-A828-4D87-B156-1187D50F0DB4}"/>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726" name="直線コネクタ 725">
          <a:extLst>
            <a:ext uri="{FF2B5EF4-FFF2-40B4-BE49-F238E27FC236}">
              <a16:creationId xmlns:a16="http://schemas.microsoft.com/office/drawing/2014/main" id="{5FD16A16-EEE7-4A63-B93B-874C36E1EFC9}"/>
            </a:ext>
          </a:extLst>
        </xdr:cNvPr>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7" name="楕円 726">
          <a:extLst>
            <a:ext uri="{FF2B5EF4-FFF2-40B4-BE49-F238E27FC236}">
              <a16:creationId xmlns:a16="http://schemas.microsoft.com/office/drawing/2014/main" id="{4515D1A9-3DB0-4651-B314-64DEC396E663}"/>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28" name="直線コネクタ 727">
          <a:extLst>
            <a:ext uri="{FF2B5EF4-FFF2-40B4-BE49-F238E27FC236}">
              <a16:creationId xmlns:a16="http://schemas.microsoft.com/office/drawing/2014/main" id="{FD383B73-11A9-4176-8FBD-EA58C6F6B9C6}"/>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9" name="楕円 728">
          <a:extLst>
            <a:ext uri="{FF2B5EF4-FFF2-40B4-BE49-F238E27FC236}">
              <a16:creationId xmlns:a16="http://schemas.microsoft.com/office/drawing/2014/main" id="{17753CA2-11DE-4244-9595-8484F9E45EDF}"/>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30" name="直線コネクタ 729">
          <a:extLst>
            <a:ext uri="{FF2B5EF4-FFF2-40B4-BE49-F238E27FC236}">
              <a16:creationId xmlns:a16="http://schemas.microsoft.com/office/drawing/2014/main" id="{45B8BD84-1DFC-4249-AA35-ED4B7B50ED4E}"/>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a:extLst>
            <a:ext uri="{FF2B5EF4-FFF2-40B4-BE49-F238E27FC236}">
              <a16:creationId xmlns:a16="http://schemas.microsoft.com/office/drawing/2014/main" id="{1FA68B30-BA97-4CC1-8270-57DC90FD931A}"/>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a:extLst>
            <a:ext uri="{FF2B5EF4-FFF2-40B4-BE49-F238E27FC236}">
              <a16:creationId xmlns:a16="http://schemas.microsoft.com/office/drawing/2014/main" id="{2716A7E6-FFF2-4C0D-875A-40A7A458BA67}"/>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33" name="n_3aveValue【児童館】&#10;一人当たり面積">
          <a:extLst>
            <a:ext uri="{FF2B5EF4-FFF2-40B4-BE49-F238E27FC236}">
              <a16:creationId xmlns:a16="http://schemas.microsoft.com/office/drawing/2014/main" id="{F38E2714-0B33-4D9B-AC9E-208F04DDC528}"/>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34" name="n_4aveValue【児童館】&#10;一人当たり面積">
          <a:extLst>
            <a:ext uri="{FF2B5EF4-FFF2-40B4-BE49-F238E27FC236}">
              <a16:creationId xmlns:a16="http://schemas.microsoft.com/office/drawing/2014/main" id="{01B54C6A-A9B3-4AFB-9416-8210C9BCEE5F}"/>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35" name="n_1mainValue【児童館】&#10;一人当たり面積">
          <a:extLst>
            <a:ext uri="{FF2B5EF4-FFF2-40B4-BE49-F238E27FC236}">
              <a16:creationId xmlns:a16="http://schemas.microsoft.com/office/drawing/2014/main" id="{2B31E54E-DA9C-4EC1-9702-C693448BD393}"/>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36" name="n_2mainValue【児童館】&#10;一人当たり面積">
          <a:extLst>
            <a:ext uri="{FF2B5EF4-FFF2-40B4-BE49-F238E27FC236}">
              <a16:creationId xmlns:a16="http://schemas.microsoft.com/office/drawing/2014/main" id="{D9E72E17-2DD5-4B18-BA73-412EFB2CFF58}"/>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7" name="n_3mainValue【児童館】&#10;一人当たり面積">
          <a:extLst>
            <a:ext uri="{FF2B5EF4-FFF2-40B4-BE49-F238E27FC236}">
              <a16:creationId xmlns:a16="http://schemas.microsoft.com/office/drawing/2014/main" id="{B4CE3181-A11E-44B7-8787-09E0DDCE25BF}"/>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8" name="n_4mainValue【児童館】&#10;一人当たり面積">
          <a:extLst>
            <a:ext uri="{FF2B5EF4-FFF2-40B4-BE49-F238E27FC236}">
              <a16:creationId xmlns:a16="http://schemas.microsoft.com/office/drawing/2014/main" id="{E865C5CD-B941-4C7C-94AB-5E28D1C0E07F}"/>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928E4B82-7B62-40C8-A4CE-E564080AFB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F3D8720-1983-4BD6-8B33-F355BB8508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DDD27B8-868F-47FA-8655-A8BEA80D11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64CF5AE-FAA3-4E99-A743-23F46122A0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9181DD9D-91FD-4F1C-BF5F-18C1B938276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4DF2D1C-56F1-4C66-9F76-7FBC1B58B6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C0CD664-A11B-4065-B228-9CA17D9C8D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10CDC5BA-D378-4AA6-81E6-72AEE2CB07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EB1DE00-FDFC-4DE1-99CE-67696F633F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DC72A1C-7A14-417D-A17C-979AE6A8B8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D6652C0E-32EE-4632-86D6-2E3ACA2438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B70631D9-CA44-413C-AE07-1799824D7D1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1B9951A-BBC5-42BF-8EEC-74242D6EB7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96E23E4-DEDB-422B-AA35-92FDB1F04DE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179FC8D0-B6D3-42BD-A944-CBAE6F8176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D3E3BBA0-CF51-496D-8366-E8CEEBDE7F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2CFCCC2-C515-41F2-8394-97AC31728B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C7E572A-9D36-47F5-A183-ABC8988BF42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F336F0B8-EEAD-4974-874E-C8B7DA33E5D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E4FA31B-ECD3-445B-B407-785D551A9E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2558C88-9886-4D40-A6AD-E3FD3A4B0FE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E439D77-1FEE-4714-8454-C2D08ECC60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FA192D2D-D136-47CC-9E44-D72D6CF129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6B932F9-7DE8-4813-B51D-ECC9041E83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7249439B-C340-42B1-852E-615E8CC261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C786460B-2384-4CE4-8A47-4CC62D5B374C}"/>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FEBC7A76-79E4-4FE3-8CCF-0FFDFB4E3AB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A0C64FCA-5738-4239-9F4F-F27CEAE786C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a:extLst>
            <a:ext uri="{FF2B5EF4-FFF2-40B4-BE49-F238E27FC236}">
              <a16:creationId xmlns:a16="http://schemas.microsoft.com/office/drawing/2014/main" id="{3F360E19-00B8-4706-9CE6-045F8C047C11}"/>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8F85C278-9AD1-4C16-86E3-0803C2EF2BE7}"/>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A23CF113-A1E0-4E20-986D-DFBA17551D53}"/>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a:extLst>
            <a:ext uri="{FF2B5EF4-FFF2-40B4-BE49-F238E27FC236}">
              <a16:creationId xmlns:a16="http://schemas.microsoft.com/office/drawing/2014/main" id="{AFFAB743-9CC0-41D4-BA57-20B87D280828}"/>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a:extLst>
            <a:ext uri="{FF2B5EF4-FFF2-40B4-BE49-F238E27FC236}">
              <a16:creationId xmlns:a16="http://schemas.microsoft.com/office/drawing/2014/main" id="{71D229BF-F65C-4833-B584-C333758104B2}"/>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a:extLst>
            <a:ext uri="{FF2B5EF4-FFF2-40B4-BE49-F238E27FC236}">
              <a16:creationId xmlns:a16="http://schemas.microsoft.com/office/drawing/2014/main" id="{B6EBD9F2-850D-44A6-8B20-7E613E5D37A5}"/>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174278CC-912A-4E05-AF38-0B9827C27B71}"/>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774" name="フローチャート: 判断 773">
          <a:extLst>
            <a:ext uri="{FF2B5EF4-FFF2-40B4-BE49-F238E27FC236}">
              <a16:creationId xmlns:a16="http://schemas.microsoft.com/office/drawing/2014/main" id="{344FA61F-46A7-49E2-BE87-A483712CA424}"/>
            </a:ext>
          </a:extLst>
        </xdr:cNvPr>
        <xdr:cNvSpPr/>
      </xdr:nvSpPr>
      <xdr:spPr>
        <a:xfrm>
          <a:off x="12763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A9429BB-34A4-454B-9E6D-23AA4DA615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0A7496C-63F3-4351-9F03-E08C74FCC5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3917AF0-C055-4322-9C2F-4CA54819B1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DAFB445-F94A-4BA5-83AE-8A9C83178F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F589BAD-BD1E-4343-A3A9-32DDF96748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120106</xdr:rowOff>
    </xdr:from>
    <xdr:to>
      <xdr:col>85</xdr:col>
      <xdr:colOff>177800</xdr:colOff>
      <xdr:row>109</xdr:row>
      <xdr:rowOff>50256</xdr:rowOff>
    </xdr:to>
    <xdr:sp macro="" textlink="">
      <xdr:nvSpPr>
        <xdr:cNvPr id="780" name="楕円 779">
          <a:extLst>
            <a:ext uri="{FF2B5EF4-FFF2-40B4-BE49-F238E27FC236}">
              <a16:creationId xmlns:a16="http://schemas.microsoft.com/office/drawing/2014/main" id="{14DA7D30-888C-4B21-86FE-CFD734F0B806}"/>
            </a:ext>
          </a:extLst>
        </xdr:cNvPr>
        <xdr:cNvSpPr/>
      </xdr:nvSpPr>
      <xdr:spPr>
        <a:xfrm>
          <a:off x="162687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35033</xdr:rowOff>
    </xdr:from>
    <xdr:ext cx="405111" cy="259045"/>
    <xdr:sp macro="" textlink="">
      <xdr:nvSpPr>
        <xdr:cNvPr id="781" name="【公民館】&#10;有形固定資産減価償却率該当値テキスト">
          <a:extLst>
            <a:ext uri="{FF2B5EF4-FFF2-40B4-BE49-F238E27FC236}">
              <a16:creationId xmlns:a16="http://schemas.microsoft.com/office/drawing/2014/main" id="{4B2A6FF7-E60F-459A-8AC0-AB9B1CAC8F76}"/>
            </a:ext>
          </a:extLst>
        </xdr:cNvPr>
        <xdr:cNvSpPr txBox="1"/>
      </xdr:nvSpPr>
      <xdr:spPr>
        <a:xfrm>
          <a:off x="16357600" y="185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782" name="楕円 781">
          <a:extLst>
            <a:ext uri="{FF2B5EF4-FFF2-40B4-BE49-F238E27FC236}">
              <a16:creationId xmlns:a16="http://schemas.microsoft.com/office/drawing/2014/main" id="{B2774DD0-9646-4EFE-9364-35E58FC224DB}"/>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108</xdr:row>
      <xdr:rowOff>170906</xdr:rowOff>
    </xdr:to>
    <xdr:cxnSp macro="">
      <xdr:nvCxnSpPr>
        <xdr:cNvPr id="783" name="直線コネクタ 782">
          <a:extLst>
            <a:ext uri="{FF2B5EF4-FFF2-40B4-BE49-F238E27FC236}">
              <a16:creationId xmlns:a16="http://schemas.microsoft.com/office/drawing/2014/main" id="{E06C77B4-FD8E-45C3-98E9-4C20FBC70F38}"/>
            </a:ext>
          </a:extLst>
        </xdr:cNvPr>
        <xdr:cNvCxnSpPr/>
      </xdr:nvCxnSpPr>
      <xdr:spPr>
        <a:xfrm>
          <a:off x="15481300" y="186858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121738</xdr:rowOff>
    </xdr:from>
    <xdr:to>
      <xdr:col>76</xdr:col>
      <xdr:colOff>165100</xdr:colOff>
      <xdr:row>109</xdr:row>
      <xdr:rowOff>51888</xdr:rowOff>
    </xdr:to>
    <xdr:sp macro="" textlink="">
      <xdr:nvSpPr>
        <xdr:cNvPr id="784" name="楕円 783">
          <a:extLst>
            <a:ext uri="{FF2B5EF4-FFF2-40B4-BE49-F238E27FC236}">
              <a16:creationId xmlns:a16="http://schemas.microsoft.com/office/drawing/2014/main" id="{CCBBBB92-0B51-41E3-88A3-3C2745F16338}"/>
            </a:ext>
          </a:extLst>
        </xdr:cNvPr>
        <xdr:cNvSpPr/>
      </xdr:nvSpPr>
      <xdr:spPr>
        <a:xfrm>
          <a:off x="14541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1088</xdr:rowOff>
    </xdr:to>
    <xdr:cxnSp macro="">
      <xdr:nvCxnSpPr>
        <xdr:cNvPr id="785" name="直線コネクタ 784">
          <a:extLst>
            <a:ext uri="{FF2B5EF4-FFF2-40B4-BE49-F238E27FC236}">
              <a16:creationId xmlns:a16="http://schemas.microsoft.com/office/drawing/2014/main" id="{60BA636F-6546-4FDB-9357-632975D72EF8}"/>
            </a:ext>
          </a:extLst>
        </xdr:cNvPr>
        <xdr:cNvCxnSpPr/>
      </xdr:nvCxnSpPr>
      <xdr:spPr>
        <a:xfrm flipV="1">
          <a:off x="14592300" y="186858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120106</xdr:rowOff>
    </xdr:from>
    <xdr:to>
      <xdr:col>72</xdr:col>
      <xdr:colOff>38100</xdr:colOff>
      <xdr:row>109</xdr:row>
      <xdr:rowOff>50256</xdr:rowOff>
    </xdr:to>
    <xdr:sp macro="" textlink="">
      <xdr:nvSpPr>
        <xdr:cNvPr id="786" name="楕円 785">
          <a:extLst>
            <a:ext uri="{FF2B5EF4-FFF2-40B4-BE49-F238E27FC236}">
              <a16:creationId xmlns:a16="http://schemas.microsoft.com/office/drawing/2014/main" id="{B11F8BD7-34F8-497F-A00F-0FD5469DB735}"/>
            </a:ext>
          </a:extLst>
        </xdr:cNvPr>
        <xdr:cNvSpPr/>
      </xdr:nvSpPr>
      <xdr:spPr>
        <a:xfrm>
          <a:off x="1365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170906</xdr:rowOff>
    </xdr:from>
    <xdr:to>
      <xdr:col>76</xdr:col>
      <xdr:colOff>114300</xdr:colOff>
      <xdr:row>109</xdr:row>
      <xdr:rowOff>1088</xdr:rowOff>
    </xdr:to>
    <xdr:cxnSp macro="">
      <xdr:nvCxnSpPr>
        <xdr:cNvPr id="787" name="直線コネクタ 786">
          <a:extLst>
            <a:ext uri="{FF2B5EF4-FFF2-40B4-BE49-F238E27FC236}">
              <a16:creationId xmlns:a16="http://schemas.microsoft.com/office/drawing/2014/main" id="{9536C82C-BC62-4682-84C8-F7E105A1EFC7}"/>
            </a:ext>
          </a:extLst>
        </xdr:cNvPr>
        <xdr:cNvCxnSpPr/>
      </xdr:nvCxnSpPr>
      <xdr:spPr>
        <a:xfrm>
          <a:off x="13703300" y="186875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8" name="楕円 787">
          <a:extLst>
            <a:ext uri="{FF2B5EF4-FFF2-40B4-BE49-F238E27FC236}">
              <a16:creationId xmlns:a16="http://schemas.microsoft.com/office/drawing/2014/main" id="{7EFD31A5-067B-4354-8ED4-8CC814045A93}"/>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35379</xdr:rowOff>
    </xdr:to>
    <xdr:cxnSp macro="">
      <xdr:nvCxnSpPr>
        <xdr:cNvPr id="789" name="直線コネクタ 788">
          <a:extLst>
            <a:ext uri="{FF2B5EF4-FFF2-40B4-BE49-F238E27FC236}">
              <a16:creationId xmlns:a16="http://schemas.microsoft.com/office/drawing/2014/main" id="{AB8E255A-B61D-49F9-955B-1F2EE3C7C0C0}"/>
            </a:ext>
          </a:extLst>
        </xdr:cNvPr>
        <xdr:cNvCxnSpPr/>
      </xdr:nvCxnSpPr>
      <xdr:spPr>
        <a:xfrm flipV="1">
          <a:off x="12814300" y="1868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0" name="n_1aveValue【公民館】&#10;有形固定資産減価償却率">
          <a:extLst>
            <a:ext uri="{FF2B5EF4-FFF2-40B4-BE49-F238E27FC236}">
              <a16:creationId xmlns:a16="http://schemas.microsoft.com/office/drawing/2014/main" id="{7E381E03-A03F-425D-847D-31A228FDB289}"/>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1" name="n_2aveValue【公民館】&#10;有形固定資産減価償却率">
          <a:extLst>
            <a:ext uri="{FF2B5EF4-FFF2-40B4-BE49-F238E27FC236}">
              <a16:creationId xmlns:a16="http://schemas.microsoft.com/office/drawing/2014/main" id="{324AC4A4-4B4B-4911-93BC-04CBBC6F8021}"/>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F29D722F-B68B-447E-A07B-50BD4696B0D7}"/>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793" name="n_4aveValue【公民館】&#10;有形固定資産減価償却率">
          <a:extLst>
            <a:ext uri="{FF2B5EF4-FFF2-40B4-BE49-F238E27FC236}">
              <a16:creationId xmlns:a16="http://schemas.microsoft.com/office/drawing/2014/main" id="{DFB97950-7DD2-411C-9896-94292569662B}"/>
            </a:ext>
          </a:extLst>
        </xdr:cNvPr>
        <xdr:cNvSpPr txBox="1"/>
      </xdr:nvSpPr>
      <xdr:spPr>
        <a:xfrm>
          <a:off x="12611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794" name="n_1mainValue【公民館】&#10;有形固定資産減価償却率">
          <a:extLst>
            <a:ext uri="{FF2B5EF4-FFF2-40B4-BE49-F238E27FC236}">
              <a16:creationId xmlns:a16="http://schemas.microsoft.com/office/drawing/2014/main" id="{431DA4D7-24CB-4933-A649-27F838626BB4}"/>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43015</xdr:rowOff>
    </xdr:from>
    <xdr:ext cx="405111" cy="259045"/>
    <xdr:sp macro="" textlink="">
      <xdr:nvSpPr>
        <xdr:cNvPr id="795" name="n_2mainValue【公民館】&#10;有形固定資産減価償却率">
          <a:extLst>
            <a:ext uri="{FF2B5EF4-FFF2-40B4-BE49-F238E27FC236}">
              <a16:creationId xmlns:a16="http://schemas.microsoft.com/office/drawing/2014/main" id="{32CA6A74-8388-4022-9356-01EFADC915FD}"/>
            </a:ext>
          </a:extLst>
        </xdr:cNvPr>
        <xdr:cNvSpPr txBox="1"/>
      </xdr:nvSpPr>
      <xdr:spPr>
        <a:xfrm>
          <a:off x="143897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41383</xdr:rowOff>
    </xdr:from>
    <xdr:ext cx="405111" cy="259045"/>
    <xdr:sp macro="" textlink="">
      <xdr:nvSpPr>
        <xdr:cNvPr id="796" name="n_3mainValue【公民館】&#10;有形固定資産減価償却率">
          <a:extLst>
            <a:ext uri="{FF2B5EF4-FFF2-40B4-BE49-F238E27FC236}">
              <a16:creationId xmlns:a16="http://schemas.microsoft.com/office/drawing/2014/main" id="{5224D425-2E67-4641-BDC1-6711224165A1}"/>
            </a:ext>
          </a:extLst>
        </xdr:cNvPr>
        <xdr:cNvSpPr txBox="1"/>
      </xdr:nvSpPr>
      <xdr:spPr>
        <a:xfrm>
          <a:off x="13500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7" name="n_4mainValue【公民館】&#10;有形固定資産減価償却率">
          <a:extLst>
            <a:ext uri="{FF2B5EF4-FFF2-40B4-BE49-F238E27FC236}">
              <a16:creationId xmlns:a16="http://schemas.microsoft.com/office/drawing/2014/main" id="{357BF030-80A5-4E93-A687-DBAF701716FB}"/>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4DB300EF-28D9-43D6-AFBE-9C4086C36D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411C1CA2-D953-4D7E-91D7-5437A87FAF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51F23180-4685-4C55-8036-4181E4279F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61F8A215-729B-49DC-B563-52FDC6854C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218EE6FC-CC83-45D7-8F8A-96687721E2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2780DD11-4D00-4692-B673-9F16972C55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A407430A-1208-475D-83D7-9093A885EC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192D695-08A0-4467-BC00-949EBFCFB1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7DE7F54-411C-4825-A81A-7375AA2003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1CA053F8-1E09-4760-99AB-A941EAEC00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C521655D-DE6E-41BD-A450-E74494128EC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6F6EF0FC-12A2-46CD-BFFB-4CE5E32C0179}"/>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5C4EAE81-4D12-4E9C-9EE0-EECB9B62D68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49F13FAF-966A-4AC0-BB46-A5EA8849CB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BA11F8EA-A637-484D-A917-5A505089DA2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F35AEC41-E3D3-4695-819F-FB2BA40F6C6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4A3E1A4B-9786-4F17-8945-D8CEA42117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C2E6299-3B86-4840-A331-CEFAA7697A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16DB57C2-511E-45F2-8BF2-E14D30EC13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a:extLst>
            <a:ext uri="{FF2B5EF4-FFF2-40B4-BE49-F238E27FC236}">
              <a16:creationId xmlns:a16="http://schemas.microsoft.com/office/drawing/2014/main" id="{40A7D2AE-4700-4964-B6C0-91E0879C0C2A}"/>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a:extLst>
            <a:ext uri="{FF2B5EF4-FFF2-40B4-BE49-F238E27FC236}">
              <a16:creationId xmlns:a16="http://schemas.microsoft.com/office/drawing/2014/main" id="{93819508-4234-45F8-8423-0E5075B0BE16}"/>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a:extLst>
            <a:ext uri="{FF2B5EF4-FFF2-40B4-BE49-F238E27FC236}">
              <a16:creationId xmlns:a16="http://schemas.microsoft.com/office/drawing/2014/main" id="{E8C8B399-B7E6-41FA-B575-07A9A9B5ADDF}"/>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a:extLst>
            <a:ext uri="{FF2B5EF4-FFF2-40B4-BE49-F238E27FC236}">
              <a16:creationId xmlns:a16="http://schemas.microsoft.com/office/drawing/2014/main" id="{FD12966E-65EC-4623-820C-C890FA12440C}"/>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a:extLst>
            <a:ext uri="{FF2B5EF4-FFF2-40B4-BE49-F238E27FC236}">
              <a16:creationId xmlns:a16="http://schemas.microsoft.com/office/drawing/2014/main" id="{2EEA2957-0A0D-4CF1-BFEC-B42BED43EF38}"/>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2" name="【公民館】&#10;一人当たり面積平均値テキスト">
          <a:extLst>
            <a:ext uri="{FF2B5EF4-FFF2-40B4-BE49-F238E27FC236}">
              <a16:creationId xmlns:a16="http://schemas.microsoft.com/office/drawing/2014/main" id="{D732BB2C-F365-4019-98DA-641CDA945DCE}"/>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a:extLst>
            <a:ext uri="{FF2B5EF4-FFF2-40B4-BE49-F238E27FC236}">
              <a16:creationId xmlns:a16="http://schemas.microsoft.com/office/drawing/2014/main" id="{2BA1195E-ADF8-4F6B-8990-717AE889F72B}"/>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a:extLst>
            <a:ext uri="{FF2B5EF4-FFF2-40B4-BE49-F238E27FC236}">
              <a16:creationId xmlns:a16="http://schemas.microsoft.com/office/drawing/2014/main" id="{50D6596A-D431-4CC3-911F-50235A88E2ED}"/>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a:extLst>
            <a:ext uri="{FF2B5EF4-FFF2-40B4-BE49-F238E27FC236}">
              <a16:creationId xmlns:a16="http://schemas.microsoft.com/office/drawing/2014/main" id="{735F93EC-A51A-4056-AA57-6338D45B1609}"/>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58547</xdr:rowOff>
    </xdr:from>
    <xdr:to>
      <xdr:col>102</xdr:col>
      <xdr:colOff>165100</xdr:colOff>
      <xdr:row>106</xdr:row>
      <xdr:rowOff>160147</xdr:rowOff>
    </xdr:to>
    <xdr:sp macro="" textlink="">
      <xdr:nvSpPr>
        <xdr:cNvPr id="826" name="フローチャート: 判断 825">
          <a:extLst>
            <a:ext uri="{FF2B5EF4-FFF2-40B4-BE49-F238E27FC236}">
              <a16:creationId xmlns:a16="http://schemas.microsoft.com/office/drawing/2014/main" id="{EDA203CC-7DE8-4EB1-A012-B572A2BFDAAB}"/>
            </a:ext>
          </a:extLst>
        </xdr:cNvPr>
        <xdr:cNvSpPr/>
      </xdr:nvSpPr>
      <xdr:spPr>
        <a:xfrm>
          <a:off x="19494500" y="182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60833</xdr:rowOff>
    </xdr:from>
    <xdr:to>
      <xdr:col>98</xdr:col>
      <xdr:colOff>38100</xdr:colOff>
      <xdr:row>106</xdr:row>
      <xdr:rowOff>162433</xdr:rowOff>
    </xdr:to>
    <xdr:sp macro="" textlink="">
      <xdr:nvSpPr>
        <xdr:cNvPr id="827" name="フローチャート: 判断 826">
          <a:extLst>
            <a:ext uri="{FF2B5EF4-FFF2-40B4-BE49-F238E27FC236}">
              <a16:creationId xmlns:a16="http://schemas.microsoft.com/office/drawing/2014/main" id="{E64EE27A-E1E1-40D7-8C88-0869721EE06C}"/>
            </a:ext>
          </a:extLst>
        </xdr:cNvPr>
        <xdr:cNvSpPr/>
      </xdr:nvSpPr>
      <xdr:spPr>
        <a:xfrm>
          <a:off x="18605500" y="182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64F6299-552C-49CC-8ECD-D659A56162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CD23053-05B2-47E0-86EE-1516112C2E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63AAE4DF-65D8-4797-A6B2-FA7FDA0499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BC413AD-3E15-42B4-8B7B-F415C0C7DC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D45341A-E28F-446E-B785-4ACA873E2B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33" name="楕円 832">
          <a:extLst>
            <a:ext uri="{FF2B5EF4-FFF2-40B4-BE49-F238E27FC236}">
              <a16:creationId xmlns:a16="http://schemas.microsoft.com/office/drawing/2014/main" id="{C10D797E-B0C4-4288-93AD-3E457D051926}"/>
            </a:ext>
          </a:extLst>
        </xdr:cNvPr>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34" name="【公民館】&#10;一人当たり面積該当値テキスト">
          <a:extLst>
            <a:ext uri="{FF2B5EF4-FFF2-40B4-BE49-F238E27FC236}">
              <a16:creationId xmlns:a16="http://schemas.microsoft.com/office/drawing/2014/main" id="{698D6BB9-C775-4F50-951E-6A5600FB0AC4}"/>
            </a:ext>
          </a:extLst>
        </xdr:cNvPr>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35" name="楕円 834">
          <a:extLst>
            <a:ext uri="{FF2B5EF4-FFF2-40B4-BE49-F238E27FC236}">
              <a16:creationId xmlns:a16="http://schemas.microsoft.com/office/drawing/2014/main" id="{5C643DFE-6C7F-4924-9A0A-E3F04BF08603}"/>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36" name="直線コネクタ 835">
          <a:extLst>
            <a:ext uri="{FF2B5EF4-FFF2-40B4-BE49-F238E27FC236}">
              <a16:creationId xmlns:a16="http://schemas.microsoft.com/office/drawing/2014/main" id="{5469F906-30F6-4E2F-BA8C-1DB9A561CE7B}"/>
            </a:ext>
          </a:extLst>
        </xdr:cNvPr>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46546</xdr:rowOff>
    </xdr:from>
    <xdr:to>
      <xdr:col>107</xdr:col>
      <xdr:colOff>101600</xdr:colOff>
      <xdr:row>107</xdr:row>
      <xdr:rowOff>148146</xdr:rowOff>
    </xdr:to>
    <xdr:sp macro="" textlink="">
      <xdr:nvSpPr>
        <xdr:cNvPr id="837" name="楕円 836">
          <a:extLst>
            <a:ext uri="{FF2B5EF4-FFF2-40B4-BE49-F238E27FC236}">
              <a16:creationId xmlns:a16="http://schemas.microsoft.com/office/drawing/2014/main" id="{2C1EF3EF-49C1-4579-8412-F85EDC38BA0C}"/>
            </a:ext>
          </a:extLst>
        </xdr:cNvPr>
        <xdr:cNvSpPr/>
      </xdr:nvSpPr>
      <xdr:spPr>
        <a:xfrm>
          <a:off x="20383500" y="183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97346</xdr:rowOff>
    </xdr:to>
    <xdr:cxnSp macro="">
      <xdr:nvCxnSpPr>
        <xdr:cNvPr id="838" name="直線コネクタ 837">
          <a:extLst>
            <a:ext uri="{FF2B5EF4-FFF2-40B4-BE49-F238E27FC236}">
              <a16:creationId xmlns:a16="http://schemas.microsoft.com/office/drawing/2014/main" id="{90300987-98A3-4CB7-ABA3-5E8D30A84604}"/>
            </a:ext>
          </a:extLst>
        </xdr:cNvPr>
        <xdr:cNvCxnSpPr/>
      </xdr:nvCxnSpPr>
      <xdr:spPr>
        <a:xfrm flipV="1">
          <a:off x="20434300" y="1844192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46546</xdr:rowOff>
    </xdr:from>
    <xdr:to>
      <xdr:col>102</xdr:col>
      <xdr:colOff>165100</xdr:colOff>
      <xdr:row>107</xdr:row>
      <xdr:rowOff>148146</xdr:rowOff>
    </xdr:to>
    <xdr:sp macro="" textlink="">
      <xdr:nvSpPr>
        <xdr:cNvPr id="839" name="楕円 838">
          <a:extLst>
            <a:ext uri="{FF2B5EF4-FFF2-40B4-BE49-F238E27FC236}">
              <a16:creationId xmlns:a16="http://schemas.microsoft.com/office/drawing/2014/main" id="{F71EC245-F813-4A8B-B609-85B17BA20D12}"/>
            </a:ext>
          </a:extLst>
        </xdr:cNvPr>
        <xdr:cNvSpPr/>
      </xdr:nvSpPr>
      <xdr:spPr>
        <a:xfrm>
          <a:off x="19494500" y="183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97346</xdr:rowOff>
    </xdr:from>
    <xdr:to>
      <xdr:col>107</xdr:col>
      <xdr:colOff>50800</xdr:colOff>
      <xdr:row>107</xdr:row>
      <xdr:rowOff>97346</xdr:rowOff>
    </xdr:to>
    <xdr:cxnSp macro="">
      <xdr:nvCxnSpPr>
        <xdr:cNvPr id="840" name="直線コネクタ 839">
          <a:extLst>
            <a:ext uri="{FF2B5EF4-FFF2-40B4-BE49-F238E27FC236}">
              <a16:creationId xmlns:a16="http://schemas.microsoft.com/office/drawing/2014/main" id="{76DDB90E-7D36-46FD-9C4C-FAFBC055F868}"/>
            </a:ext>
          </a:extLst>
        </xdr:cNvPr>
        <xdr:cNvCxnSpPr/>
      </xdr:nvCxnSpPr>
      <xdr:spPr>
        <a:xfrm>
          <a:off x="19545300" y="18442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47117</xdr:rowOff>
    </xdr:from>
    <xdr:to>
      <xdr:col>98</xdr:col>
      <xdr:colOff>38100</xdr:colOff>
      <xdr:row>107</xdr:row>
      <xdr:rowOff>148717</xdr:rowOff>
    </xdr:to>
    <xdr:sp macro="" textlink="">
      <xdr:nvSpPr>
        <xdr:cNvPr id="841" name="楕円 840">
          <a:extLst>
            <a:ext uri="{FF2B5EF4-FFF2-40B4-BE49-F238E27FC236}">
              <a16:creationId xmlns:a16="http://schemas.microsoft.com/office/drawing/2014/main" id="{E6C8404A-EA44-47A3-BE80-ADCAF318677B}"/>
            </a:ext>
          </a:extLst>
        </xdr:cNvPr>
        <xdr:cNvSpPr/>
      </xdr:nvSpPr>
      <xdr:spPr>
        <a:xfrm>
          <a:off x="18605500" y="183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97346</xdr:rowOff>
    </xdr:from>
    <xdr:to>
      <xdr:col>102</xdr:col>
      <xdr:colOff>114300</xdr:colOff>
      <xdr:row>107</xdr:row>
      <xdr:rowOff>97917</xdr:rowOff>
    </xdr:to>
    <xdr:cxnSp macro="">
      <xdr:nvCxnSpPr>
        <xdr:cNvPr id="842" name="直線コネクタ 841">
          <a:extLst>
            <a:ext uri="{FF2B5EF4-FFF2-40B4-BE49-F238E27FC236}">
              <a16:creationId xmlns:a16="http://schemas.microsoft.com/office/drawing/2014/main" id="{E1048263-7FA7-4003-AA3B-61897E469DF5}"/>
            </a:ext>
          </a:extLst>
        </xdr:cNvPr>
        <xdr:cNvCxnSpPr/>
      </xdr:nvCxnSpPr>
      <xdr:spPr>
        <a:xfrm flipV="1">
          <a:off x="18656300" y="1844249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3" name="n_1aveValue【公民館】&#10;一人当たり面積">
          <a:extLst>
            <a:ext uri="{FF2B5EF4-FFF2-40B4-BE49-F238E27FC236}">
              <a16:creationId xmlns:a16="http://schemas.microsoft.com/office/drawing/2014/main" id="{49579438-3EB9-4EA5-95DD-3152697FB9F7}"/>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4" name="n_2aveValue【公民館】&#10;一人当たり面積">
          <a:extLst>
            <a:ext uri="{FF2B5EF4-FFF2-40B4-BE49-F238E27FC236}">
              <a16:creationId xmlns:a16="http://schemas.microsoft.com/office/drawing/2014/main" id="{7277732A-7C18-4352-B120-A2A52AA6CE5F}"/>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5224</xdr:rowOff>
    </xdr:from>
    <xdr:ext cx="469744" cy="259045"/>
    <xdr:sp macro="" textlink="">
      <xdr:nvSpPr>
        <xdr:cNvPr id="845" name="n_3aveValue【公民館】&#10;一人当たり面積">
          <a:extLst>
            <a:ext uri="{FF2B5EF4-FFF2-40B4-BE49-F238E27FC236}">
              <a16:creationId xmlns:a16="http://schemas.microsoft.com/office/drawing/2014/main" id="{BF631F1E-18B0-4D58-85CA-01F253953750}"/>
            </a:ext>
          </a:extLst>
        </xdr:cNvPr>
        <xdr:cNvSpPr txBox="1"/>
      </xdr:nvSpPr>
      <xdr:spPr>
        <a:xfrm>
          <a:off x="193104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7510</xdr:rowOff>
    </xdr:from>
    <xdr:ext cx="469744" cy="259045"/>
    <xdr:sp macro="" textlink="">
      <xdr:nvSpPr>
        <xdr:cNvPr id="846" name="n_4aveValue【公民館】&#10;一人当たり面積">
          <a:extLst>
            <a:ext uri="{FF2B5EF4-FFF2-40B4-BE49-F238E27FC236}">
              <a16:creationId xmlns:a16="http://schemas.microsoft.com/office/drawing/2014/main" id="{374384C7-0EC0-4DBA-9057-D3E3168A0F98}"/>
            </a:ext>
          </a:extLst>
        </xdr:cNvPr>
        <xdr:cNvSpPr txBox="1"/>
      </xdr:nvSpPr>
      <xdr:spPr>
        <a:xfrm>
          <a:off x="18421427"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47" name="n_1mainValue【公民館】&#10;一人当たり面積">
          <a:extLst>
            <a:ext uri="{FF2B5EF4-FFF2-40B4-BE49-F238E27FC236}">
              <a16:creationId xmlns:a16="http://schemas.microsoft.com/office/drawing/2014/main" id="{F274A422-3F8D-4ABE-BC63-75076641E278}"/>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139273</xdr:rowOff>
    </xdr:from>
    <xdr:ext cx="469744" cy="259045"/>
    <xdr:sp macro="" textlink="">
      <xdr:nvSpPr>
        <xdr:cNvPr id="848" name="n_2mainValue【公民館】&#10;一人当たり面積">
          <a:extLst>
            <a:ext uri="{FF2B5EF4-FFF2-40B4-BE49-F238E27FC236}">
              <a16:creationId xmlns:a16="http://schemas.microsoft.com/office/drawing/2014/main" id="{648DB163-23E7-447A-B5B3-49740D04164F}"/>
            </a:ext>
          </a:extLst>
        </xdr:cNvPr>
        <xdr:cNvSpPr txBox="1"/>
      </xdr:nvSpPr>
      <xdr:spPr>
        <a:xfrm>
          <a:off x="20199427" y="1848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139273</xdr:rowOff>
    </xdr:from>
    <xdr:ext cx="469744" cy="259045"/>
    <xdr:sp macro="" textlink="">
      <xdr:nvSpPr>
        <xdr:cNvPr id="849" name="n_3mainValue【公民館】&#10;一人当たり面積">
          <a:extLst>
            <a:ext uri="{FF2B5EF4-FFF2-40B4-BE49-F238E27FC236}">
              <a16:creationId xmlns:a16="http://schemas.microsoft.com/office/drawing/2014/main" id="{5EF1D842-7823-4E22-8214-D463D1C4D44C}"/>
            </a:ext>
          </a:extLst>
        </xdr:cNvPr>
        <xdr:cNvSpPr txBox="1"/>
      </xdr:nvSpPr>
      <xdr:spPr>
        <a:xfrm>
          <a:off x="19310427" y="1848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139844</xdr:rowOff>
    </xdr:from>
    <xdr:ext cx="469744" cy="259045"/>
    <xdr:sp macro="" textlink="">
      <xdr:nvSpPr>
        <xdr:cNvPr id="850" name="n_4mainValue【公民館】&#10;一人当たり面積">
          <a:extLst>
            <a:ext uri="{FF2B5EF4-FFF2-40B4-BE49-F238E27FC236}">
              <a16:creationId xmlns:a16="http://schemas.microsoft.com/office/drawing/2014/main" id="{42B95FC8-03E5-4866-8033-2A88F019ECDA}"/>
            </a:ext>
          </a:extLst>
        </xdr:cNvPr>
        <xdr:cNvSpPr txBox="1"/>
      </xdr:nvSpPr>
      <xdr:spPr>
        <a:xfrm>
          <a:off x="18421427" y="184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D49C3BCF-08DE-417D-9E5C-FAAE582DA8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52BD2D0C-47E5-47F7-9FC9-99D02901E8D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B63499D4-BDE5-4B81-89D5-141031C2D9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有形固定資産減価償却率においては、道路以外について類似団体内平均値を上回った。橋りょうについては、近年、社会資本整備総合交付金を活用し長寿命化が図られているが、保育所、児童館、公民館については耐用年数を経過しており、統廃合、建替えを含めた議論と老朽化対策が急務である。また、住民一人当たりの面積は類似団体内平均値を下回っているが、個別施設計画や総合管理計画に基づき、施設の利用状況や稼働率、将来の人口動向を探りながら適正な規模による更新を検討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EF288E-D9A1-421C-841F-DFE015BCB7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6C7D33-2C15-42E1-9323-55823878A5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EB0A6-52F5-4765-B4B8-57D22A076E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8CF59B-5C98-4E6E-A00A-9AE939110D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1C7E8B-50CF-4797-9D43-433A9DB5EA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6B73D-060B-400B-9AB5-FF003AC6AA2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4AA37B-9E0E-49BD-80C7-5AFF082E12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54B737-244C-41C1-A1A0-02DF912E50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E1C34D-FA87-45B2-A917-88C14DB405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ED12920-22C3-4D83-9F26-DB777CBAC7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10,262
10,168
102.11
11,175,617
10,394,556
467,489
3,887,176
5,716,281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4F6EC8-3CB4-43CC-BE01-805C0095A1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B4779B-5F63-45B9-8D2F-75E1A550CD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AD019A-0C93-4A02-8760-9277D3880A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89BA1F-25F2-43BB-ADFD-275EE1C00F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B62FCF-487A-4A4E-8A9F-AEF05BF6EA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264279-23D3-47CE-8C8A-A325DC23B64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B80815-4040-41BF-A22B-64153C7FF2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82538C-EA78-40D0-B23D-334DA4BFBA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DD66ED-29B5-4C6C-893E-4DCA80683E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83DE6B-287C-42B0-9AEA-E2300484FB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3D8848-06E7-4BCB-B282-099CA908D3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F70CEE-4E71-44A7-B610-E2A4056400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0D3263-3376-4C33-81BF-56E3C1BCBD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8D27DB-8935-4121-8207-94259B1128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258EEC-FB98-42DF-9AB1-A047CA8F71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089690-76C1-4A21-9E79-D81AD3AA55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4E3A32-0233-4E7B-9D08-9E5579D23C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0D52EA-DD8E-41EF-A2F3-9304E7AA67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867EEA-3149-452C-B5E6-EDBF0471BD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8A343A-6902-4E31-9C07-D5EC4821ED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E7BF55-CC9F-434F-A273-422231FCF25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05C0AE-8C5F-4E45-BC95-AED5F56DA2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EAC553-1A7A-4CAB-99D4-9B959FA08C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1E428F-73C6-44D6-99AF-D0446147F8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0D635D-29AD-4777-9A30-85330BABAB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1852B0-64B1-4642-87F7-89592278F3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54F19B-CA3F-421F-96EA-4E08E81619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06A0B9-6E0D-4544-BF59-96ED1311D1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277507-DBD2-44A6-A901-72574C9AB6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F50099-51CD-423C-B148-C6ABFBE986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EC731F-51D4-45EA-A8AE-BA01822229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566266-CEF9-4F0E-BDEB-772F0208BE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18D131-5518-472C-911C-593B8783B1F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3297C1-E79A-4915-B189-9FAED7C2A82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E6E22A7-301F-400A-99A5-FB359CEBC4C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EE88AD7-90ED-4FD1-AB39-6DD6EE8B95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C19CF67-E00B-4638-A2AE-91A37F9C7A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A1F691-3494-4B14-8301-18F84AFB8D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41E76E-6854-4516-B4F5-B94F320841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72D98F-05E6-4959-A3C1-16EB76E554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EA0538-5A4D-4786-857A-B9B95A41ABB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AF4E92A-B0F7-4F37-BF1B-3961AE61A8D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846626-201B-4221-92F5-F664581315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0CCF07-C8D3-4320-ACDB-B5E6A75596A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6AB700-B937-4B30-B490-20C79FA0A6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0FCFD53-980B-44CD-88F8-C0E33E054D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F62C6E1-38A0-460F-8164-543A14F96E41}"/>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05E6DC5-0059-457C-8325-885DE71A79A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27B7587-CF39-450B-B87D-6B2939344D7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3F87C51-9CAD-41ED-9909-FADED3C48835}"/>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D339D688-4804-4175-96CE-85559D91FB87}"/>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188B87EE-327C-4363-8ED5-0D9436243774}"/>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91A40AD3-C88C-4686-A48B-4CA340700C12}"/>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6C4E1823-C49E-4DA5-A225-3D20FC1A288B}"/>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805FA44B-3B47-4E5A-BD72-EFF4848E311D}"/>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62956</xdr:rowOff>
    </xdr:from>
    <xdr:to>
      <xdr:col>10</xdr:col>
      <xdr:colOff>165100</xdr:colOff>
      <xdr:row>37</xdr:row>
      <xdr:rowOff>164556</xdr:rowOff>
    </xdr:to>
    <xdr:sp macro="" textlink="">
      <xdr:nvSpPr>
        <xdr:cNvPr id="67" name="フローチャート: 判断 66">
          <a:extLst>
            <a:ext uri="{FF2B5EF4-FFF2-40B4-BE49-F238E27FC236}">
              <a16:creationId xmlns:a16="http://schemas.microsoft.com/office/drawing/2014/main" id="{A240C1F3-73F9-4A4A-B74B-8524F03A3939}"/>
            </a:ext>
          </a:extLst>
        </xdr:cNvPr>
        <xdr:cNvSpPr/>
      </xdr:nvSpPr>
      <xdr:spPr>
        <a:xfrm>
          <a:off x="1968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104C0C2E-1DDB-45CD-91BC-A30249B6E332}"/>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8BD35F-4CDD-4FA5-A72A-962C482BEE1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C99F67-FE71-4620-BFC3-11664847E5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670CE5-E906-4445-BF02-DFA9917045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6A23C8-1849-4729-97D5-E70140CCB9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971FD4-AFA7-451A-A43D-5DAD26201A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a:extLst>
            <a:ext uri="{FF2B5EF4-FFF2-40B4-BE49-F238E27FC236}">
              <a16:creationId xmlns:a16="http://schemas.microsoft.com/office/drawing/2014/main" id="{0DBFE90F-B33E-4310-85C2-CDF1071B6895}"/>
            </a:ext>
          </a:extLst>
        </xdr:cNvPr>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C0EFCEE1-D331-47E5-9946-342210620B0B}"/>
            </a:ext>
          </a:extLst>
        </xdr:cNvPr>
        <xdr:cNvSpPr txBox="1"/>
      </xdr:nvSpPr>
      <xdr:spPr>
        <a:xfrm>
          <a:off x="4673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6" name="楕円 75">
          <a:extLst>
            <a:ext uri="{FF2B5EF4-FFF2-40B4-BE49-F238E27FC236}">
              <a16:creationId xmlns:a16="http://schemas.microsoft.com/office/drawing/2014/main" id="{584AD76B-4AF8-4A83-9BE7-921FD2909FD5}"/>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33746</xdr:rowOff>
    </xdr:to>
    <xdr:cxnSp macro="">
      <xdr:nvCxnSpPr>
        <xdr:cNvPr id="77" name="直線コネクタ 76">
          <a:extLst>
            <a:ext uri="{FF2B5EF4-FFF2-40B4-BE49-F238E27FC236}">
              <a16:creationId xmlns:a16="http://schemas.microsoft.com/office/drawing/2014/main" id="{97E2D551-B15B-487B-8BA7-691BDF93193D}"/>
            </a:ext>
          </a:extLst>
        </xdr:cNvPr>
        <xdr:cNvCxnSpPr/>
      </xdr:nvCxnSpPr>
      <xdr:spPr>
        <a:xfrm>
          <a:off x="3797300" y="65129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113574</xdr:rowOff>
    </xdr:from>
    <xdr:to>
      <xdr:col>15</xdr:col>
      <xdr:colOff>101600</xdr:colOff>
      <xdr:row>38</xdr:row>
      <xdr:rowOff>43724</xdr:rowOff>
    </xdr:to>
    <xdr:sp macro="" textlink="">
      <xdr:nvSpPr>
        <xdr:cNvPr id="78" name="楕円 77">
          <a:extLst>
            <a:ext uri="{FF2B5EF4-FFF2-40B4-BE49-F238E27FC236}">
              <a16:creationId xmlns:a16="http://schemas.microsoft.com/office/drawing/2014/main" id="{E9C62F07-B7C2-4BEA-A974-D65CEB76F673}"/>
            </a:ext>
          </a:extLst>
        </xdr:cNvPr>
        <xdr:cNvSpPr/>
      </xdr:nvSpPr>
      <xdr:spPr>
        <a:xfrm>
          <a:off x="2857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164374</xdr:rowOff>
    </xdr:from>
    <xdr:to>
      <xdr:col>19</xdr:col>
      <xdr:colOff>177800</xdr:colOff>
      <xdr:row>37</xdr:row>
      <xdr:rowOff>169273</xdr:rowOff>
    </xdr:to>
    <xdr:cxnSp macro="">
      <xdr:nvCxnSpPr>
        <xdr:cNvPr id="79" name="直線コネクタ 78">
          <a:extLst>
            <a:ext uri="{FF2B5EF4-FFF2-40B4-BE49-F238E27FC236}">
              <a16:creationId xmlns:a16="http://schemas.microsoft.com/office/drawing/2014/main" id="{1B1990AE-62A1-4A91-A5CA-D7642280DAAD}"/>
            </a:ext>
          </a:extLst>
        </xdr:cNvPr>
        <xdr:cNvCxnSpPr/>
      </xdr:nvCxnSpPr>
      <xdr:spPr>
        <a:xfrm>
          <a:off x="2908300" y="65080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80917</xdr:rowOff>
    </xdr:from>
    <xdr:to>
      <xdr:col>10</xdr:col>
      <xdr:colOff>165100</xdr:colOff>
      <xdr:row>38</xdr:row>
      <xdr:rowOff>11068</xdr:rowOff>
    </xdr:to>
    <xdr:sp macro="" textlink="">
      <xdr:nvSpPr>
        <xdr:cNvPr id="80" name="楕円 79">
          <a:extLst>
            <a:ext uri="{FF2B5EF4-FFF2-40B4-BE49-F238E27FC236}">
              <a16:creationId xmlns:a16="http://schemas.microsoft.com/office/drawing/2014/main" id="{7BDCB7DD-873B-4E91-B9D1-8C7C74DD5D37}"/>
            </a:ext>
          </a:extLst>
        </xdr:cNvPr>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164374</xdr:rowOff>
    </xdr:to>
    <xdr:cxnSp macro="">
      <xdr:nvCxnSpPr>
        <xdr:cNvPr id="81" name="直線コネクタ 80">
          <a:extLst>
            <a:ext uri="{FF2B5EF4-FFF2-40B4-BE49-F238E27FC236}">
              <a16:creationId xmlns:a16="http://schemas.microsoft.com/office/drawing/2014/main" id="{9556B29A-6F99-429E-8EAB-48B820A1EAFA}"/>
            </a:ext>
          </a:extLst>
        </xdr:cNvPr>
        <xdr:cNvCxnSpPr/>
      </xdr:nvCxnSpPr>
      <xdr:spPr>
        <a:xfrm>
          <a:off x="2019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a:extLst>
            <a:ext uri="{FF2B5EF4-FFF2-40B4-BE49-F238E27FC236}">
              <a16:creationId xmlns:a16="http://schemas.microsoft.com/office/drawing/2014/main" id="{8AB681FE-EEFB-47E4-B2E7-121077E0100F}"/>
            </a:ext>
          </a:extLst>
        </xdr:cNvPr>
        <xdr:cNvSpPr/>
      </xdr:nvSpPr>
      <xdr:spPr>
        <a:xfrm>
          <a:off x="1079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131717</xdr:rowOff>
    </xdr:to>
    <xdr:cxnSp macro="">
      <xdr:nvCxnSpPr>
        <xdr:cNvPr id="83" name="直線コネクタ 82">
          <a:extLst>
            <a:ext uri="{FF2B5EF4-FFF2-40B4-BE49-F238E27FC236}">
              <a16:creationId xmlns:a16="http://schemas.microsoft.com/office/drawing/2014/main" id="{77D011FA-97F2-4ADD-9C90-F566881E07F2}"/>
            </a:ext>
          </a:extLst>
        </xdr:cNvPr>
        <xdr:cNvCxnSpPr/>
      </xdr:nvCxnSpPr>
      <xdr:spPr>
        <a:xfrm>
          <a:off x="1130300" y="644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35C4006C-8A26-441D-BF31-A6139345BBBD}"/>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822ED2FC-FCC2-40A7-83CB-0C0AC915F581}"/>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6" name="n_3aveValue【図書館】&#10;有形固定資産減価償却率">
          <a:extLst>
            <a:ext uri="{FF2B5EF4-FFF2-40B4-BE49-F238E27FC236}">
              <a16:creationId xmlns:a16="http://schemas.microsoft.com/office/drawing/2014/main" id="{F22C1F80-0FAE-45EC-A0E1-572347A3FF77}"/>
            </a:ext>
          </a:extLst>
        </xdr:cNvPr>
        <xdr:cNvSpPr txBox="1"/>
      </xdr:nvSpPr>
      <xdr:spPr>
        <a:xfrm>
          <a:off x="1816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7" name="n_4aveValue【図書館】&#10;有形固定資産減価償却率">
          <a:extLst>
            <a:ext uri="{FF2B5EF4-FFF2-40B4-BE49-F238E27FC236}">
              <a16:creationId xmlns:a16="http://schemas.microsoft.com/office/drawing/2014/main" id="{1264416E-913B-4D1F-AA2F-4F88E3C33EB4}"/>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65150</xdr:rowOff>
    </xdr:from>
    <xdr:ext cx="405111" cy="259045"/>
    <xdr:sp macro="" textlink="">
      <xdr:nvSpPr>
        <xdr:cNvPr id="88" name="n_1mainValue【図書館】&#10;有形固定資産減価償却率">
          <a:extLst>
            <a:ext uri="{FF2B5EF4-FFF2-40B4-BE49-F238E27FC236}">
              <a16:creationId xmlns:a16="http://schemas.microsoft.com/office/drawing/2014/main" id="{38A2F1A3-0AF0-4AA3-9518-1C2428967D05}"/>
            </a:ext>
          </a:extLst>
        </xdr:cNvPr>
        <xdr:cNvSpPr txBox="1"/>
      </xdr:nvSpPr>
      <xdr:spPr>
        <a:xfrm>
          <a:off x="3582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9" name="n_2mainValue【図書館】&#10;有形固定資産減価償却率">
          <a:extLst>
            <a:ext uri="{FF2B5EF4-FFF2-40B4-BE49-F238E27FC236}">
              <a16:creationId xmlns:a16="http://schemas.microsoft.com/office/drawing/2014/main" id="{B3388257-3778-4E65-8000-00B27E8E7EC6}"/>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A280CD60-4274-411E-8D9C-385E4C618F54}"/>
            </a:ext>
          </a:extLst>
        </xdr:cNvPr>
        <xdr:cNvSpPr txBox="1"/>
      </xdr:nvSpPr>
      <xdr:spPr>
        <a:xfrm>
          <a:off x="1816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4F63AFBB-70A8-4FE7-A81E-8A6EAD077384}"/>
            </a:ext>
          </a:extLst>
        </xdr:cNvPr>
        <xdr:cNvSpPr txBox="1"/>
      </xdr:nvSpPr>
      <xdr:spPr>
        <a:xfrm>
          <a:off x="927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A54E6F-9423-4914-A77F-469BBB8943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824D4F-88DA-4F46-AE7C-A7226EE3C6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CAE465-45C0-490F-9EB8-626A39D2C6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0BB419-F51F-4C55-8A89-C2559062CC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ABA3A34-4252-4200-AC40-F3941A5A1F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D267C2-3E5E-4C91-81FF-946AA3FE80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FDFD31B-974D-4F6A-979B-3D61D1AF34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740280A-3184-42FC-9CE2-9AA051D43D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D49A7E1-393A-401F-BF49-195424F0F2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8461A57-33BA-402B-A35F-349EBF0D03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0A23272-78E1-46A8-88A5-5144E63E566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F9BC474-0395-4865-944F-44DF2C3E503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662250B-D151-485D-98F7-F03594955B9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332DACA-9493-4D6F-849E-5614F25D55D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CF1849F-3AF7-42A9-99DB-897691A041C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7658CA2-E082-4806-9AC1-CD95AACC087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0458B78-2F93-4ED6-841A-B318EC9FA03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D0754D8-69FD-4890-B6D5-F14AC996818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4BDC26D-72DD-4928-974B-6A39B4640C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3322722-BCC6-4718-9573-04CFB6D185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4D9BC0E-2B41-46CC-A874-8979EFFCEC1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2EE241EA-5B9F-47AB-A6EE-6101C3976208}"/>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6C09885D-99F6-4013-80A7-37D67C8AC8BF}"/>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86A1A5C0-A34B-4990-9440-93E5899ECBD6}"/>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B8C0245D-E88E-4206-A822-D519D65BC65C}"/>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2661C101-8881-49D3-BB54-A29B692464EC}"/>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21CCF0E5-AA96-484D-8948-F1D3579ABA5F}"/>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FA4E13EF-09AA-4710-B3EC-E73D2D5446B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B6DB2939-3435-4BC7-BE15-5699822684AC}"/>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D39CB922-AC01-4341-BE59-4033FBBE97B5}"/>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B6EDE5E5-B17C-4195-ABE2-87AC52D389DD}"/>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3" name="フローチャート: 判断 122">
          <a:extLst>
            <a:ext uri="{FF2B5EF4-FFF2-40B4-BE49-F238E27FC236}">
              <a16:creationId xmlns:a16="http://schemas.microsoft.com/office/drawing/2014/main" id="{1A796A89-006B-468B-9D86-819AE4BA579C}"/>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6E79D7-03C3-48F4-B569-D6728885FC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0C01E4-C82C-43C4-8590-C331134DC8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FCA5DE-97C9-4337-859B-A61FD38CA5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ABA9BF-33DB-4D4F-8D51-3334089C30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930436-3A03-476F-9991-550F4FCA44B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a:extLst>
            <a:ext uri="{FF2B5EF4-FFF2-40B4-BE49-F238E27FC236}">
              <a16:creationId xmlns:a16="http://schemas.microsoft.com/office/drawing/2014/main" id="{438FA257-493E-4E67-A06A-1378B2F66019}"/>
            </a:ext>
          </a:extLst>
        </xdr:cNvPr>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0AA5BC20-4789-4D82-9436-8812F17FB59D}"/>
            </a:ext>
          </a:extLst>
        </xdr:cNvPr>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109982</xdr:rowOff>
    </xdr:from>
    <xdr:to>
      <xdr:col>50</xdr:col>
      <xdr:colOff>165100</xdr:colOff>
      <xdr:row>38</xdr:row>
      <xdr:rowOff>40132</xdr:rowOff>
    </xdr:to>
    <xdr:sp macro="" textlink="">
      <xdr:nvSpPr>
        <xdr:cNvPr id="131" name="楕円 130">
          <a:extLst>
            <a:ext uri="{FF2B5EF4-FFF2-40B4-BE49-F238E27FC236}">
              <a16:creationId xmlns:a16="http://schemas.microsoft.com/office/drawing/2014/main" id="{F5AD9A8D-C4C1-403B-830A-5827458FAFB2}"/>
            </a:ext>
          </a:extLst>
        </xdr:cNvPr>
        <xdr:cNvSpPr/>
      </xdr:nvSpPr>
      <xdr:spPr>
        <a:xfrm>
          <a:off x="9588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160782</xdr:rowOff>
    </xdr:to>
    <xdr:cxnSp macro="">
      <xdr:nvCxnSpPr>
        <xdr:cNvPr id="132" name="直線コネクタ 131">
          <a:extLst>
            <a:ext uri="{FF2B5EF4-FFF2-40B4-BE49-F238E27FC236}">
              <a16:creationId xmlns:a16="http://schemas.microsoft.com/office/drawing/2014/main" id="{1047BC4A-647A-4363-83F8-963D4177CCC1}"/>
            </a:ext>
          </a:extLst>
        </xdr:cNvPr>
        <xdr:cNvCxnSpPr/>
      </xdr:nvCxnSpPr>
      <xdr:spPr>
        <a:xfrm flipV="1">
          <a:off x="9639300" y="64998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114554</xdr:rowOff>
    </xdr:from>
    <xdr:to>
      <xdr:col>46</xdr:col>
      <xdr:colOff>38100</xdr:colOff>
      <xdr:row>38</xdr:row>
      <xdr:rowOff>44704</xdr:rowOff>
    </xdr:to>
    <xdr:sp macro="" textlink="">
      <xdr:nvSpPr>
        <xdr:cNvPr id="133" name="楕円 132">
          <a:extLst>
            <a:ext uri="{FF2B5EF4-FFF2-40B4-BE49-F238E27FC236}">
              <a16:creationId xmlns:a16="http://schemas.microsoft.com/office/drawing/2014/main" id="{4B80213C-6BE0-4397-8D37-F1F242F12AF2}"/>
            </a:ext>
          </a:extLst>
        </xdr:cNvPr>
        <xdr:cNvSpPr/>
      </xdr:nvSpPr>
      <xdr:spPr>
        <a:xfrm>
          <a:off x="8699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160782</xdr:rowOff>
    </xdr:from>
    <xdr:to>
      <xdr:col>50</xdr:col>
      <xdr:colOff>114300</xdr:colOff>
      <xdr:row>37</xdr:row>
      <xdr:rowOff>165354</xdr:rowOff>
    </xdr:to>
    <xdr:cxnSp macro="">
      <xdr:nvCxnSpPr>
        <xdr:cNvPr id="134" name="直線コネクタ 133">
          <a:extLst>
            <a:ext uri="{FF2B5EF4-FFF2-40B4-BE49-F238E27FC236}">
              <a16:creationId xmlns:a16="http://schemas.microsoft.com/office/drawing/2014/main" id="{637FF557-BC69-4330-9047-F838968D8185}"/>
            </a:ext>
          </a:extLst>
        </xdr:cNvPr>
        <xdr:cNvCxnSpPr/>
      </xdr:nvCxnSpPr>
      <xdr:spPr>
        <a:xfrm flipV="1">
          <a:off x="8750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119126</xdr:rowOff>
    </xdr:from>
    <xdr:to>
      <xdr:col>41</xdr:col>
      <xdr:colOff>101600</xdr:colOff>
      <xdr:row>38</xdr:row>
      <xdr:rowOff>49276</xdr:rowOff>
    </xdr:to>
    <xdr:sp macro="" textlink="">
      <xdr:nvSpPr>
        <xdr:cNvPr id="135" name="楕円 134">
          <a:extLst>
            <a:ext uri="{FF2B5EF4-FFF2-40B4-BE49-F238E27FC236}">
              <a16:creationId xmlns:a16="http://schemas.microsoft.com/office/drawing/2014/main" id="{54A25849-0DCE-4A58-8C0A-D7BD7927374F}"/>
            </a:ext>
          </a:extLst>
        </xdr:cNvPr>
        <xdr:cNvSpPr/>
      </xdr:nvSpPr>
      <xdr:spPr>
        <a:xfrm>
          <a:off x="7810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165354</xdr:rowOff>
    </xdr:from>
    <xdr:to>
      <xdr:col>45</xdr:col>
      <xdr:colOff>177800</xdr:colOff>
      <xdr:row>37</xdr:row>
      <xdr:rowOff>169926</xdr:rowOff>
    </xdr:to>
    <xdr:cxnSp macro="">
      <xdr:nvCxnSpPr>
        <xdr:cNvPr id="136" name="直線コネクタ 135">
          <a:extLst>
            <a:ext uri="{FF2B5EF4-FFF2-40B4-BE49-F238E27FC236}">
              <a16:creationId xmlns:a16="http://schemas.microsoft.com/office/drawing/2014/main" id="{C201C9EE-34BB-464E-B88B-0D7998EC2DED}"/>
            </a:ext>
          </a:extLst>
        </xdr:cNvPr>
        <xdr:cNvCxnSpPr/>
      </xdr:nvCxnSpPr>
      <xdr:spPr>
        <a:xfrm flipV="1">
          <a:off x="7861300" y="650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123698</xdr:rowOff>
    </xdr:from>
    <xdr:to>
      <xdr:col>36</xdr:col>
      <xdr:colOff>165100</xdr:colOff>
      <xdr:row>38</xdr:row>
      <xdr:rowOff>53848</xdr:rowOff>
    </xdr:to>
    <xdr:sp macro="" textlink="">
      <xdr:nvSpPr>
        <xdr:cNvPr id="137" name="楕円 136">
          <a:extLst>
            <a:ext uri="{FF2B5EF4-FFF2-40B4-BE49-F238E27FC236}">
              <a16:creationId xmlns:a16="http://schemas.microsoft.com/office/drawing/2014/main" id="{428C7A7A-606B-449F-B15C-967430355714}"/>
            </a:ext>
          </a:extLst>
        </xdr:cNvPr>
        <xdr:cNvSpPr/>
      </xdr:nvSpPr>
      <xdr:spPr>
        <a:xfrm>
          <a:off x="6921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169926</xdr:rowOff>
    </xdr:from>
    <xdr:to>
      <xdr:col>41</xdr:col>
      <xdr:colOff>50800</xdr:colOff>
      <xdr:row>38</xdr:row>
      <xdr:rowOff>3048</xdr:rowOff>
    </xdr:to>
    <xdr:cxnSp macro="">
      <xdr:nvCxnSpPr>
        <xdr:cNvPr id="138" name="直線コネクタ 137">
          <a:extLst>
            <a:ext uri="{FF2B5EF4-FFF2-40B4-BE49-F238E27FC236}">
              <a16:creationId xmlns:a16="http://schemas.microsoft.com/office/drawing/2014/main" id="{7A69D42B-6A39-42F1-BD5F-0D2F845EB927}"/>
            </a:ext>
          </a:extLst>
        </xdr:cNvPr>
        <xdr:cNvCxnSpPr/>
      </xdr:nvCxnSpPr>
      <xdr:spPr>
        <a:xfrm flipV="1">
          <a:off x="6972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7EABA7FB-0674-40FA-93C4-4434E8B7FCEA}"/>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a:extLst>
            <a:ext uri="{FF2B5EF4-FFF2-40B4-BE49-F238E27FC236}">
              <a16:creationId xmlns:a16="http://schemas.microsoft.com/office/drawing/2014/main" id="{832FFBCC-6571-40DE-AEB3-A51CECAC5BDF}"/>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a:extLst>
            <a:ext uri="{FF2B5EF4-FFF2-40B4-BE49-F238E27FC236}">
              <a16:creationId xmlns:a16="http://schemas.microsoft.com/office/drawing/2014/main" id="{18F98DAE-5BD5-45A7-89F0-E197D3199F6D}"/>
            </a:ext>
          </a:extLst>
        </xdr:cNvPr>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70121</xdr:rowOff>
    </xdr:from>
    <xdr:ext cx="469744" cy="259045"/>
    <xdr:sp macro="" textlink="">
      <xdr:nvSpPr>
        <xdr:cNvPr id="142" name="n_4aveValue【図書館】&#10;一人当たり面積">
          <a:extLst>
            <a:ext uri="{FF2B5EF4-FFF2-40B4-BE49-F238E27FC236}">
              <a16:creationId xmlns:a16="http://schemas.microsoft.com/office/drawing/2014/main" id="{9EB3D08B-5A97-46A0-B2C3-00F15D174932}"/>
            </a:ext>
          </a:extLst>
        </xdr:cNvPr>
        <xdr:cNvSpPr txBox="1"/>
      </xdr:nvSpPr>
      <xdr:spPr>
        <a:xfrm>
          <a:off x="6737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56659</xdr:rowOff>
    </xdr:from>
    <xdr:ext cx="469744" cy="259045"/>
    <xdr:sp macro="" textlink="">
      <xdr:nvSpPr>
        <xdr:cNvPr id="143" name="n_1mainValue【図書館】&#10;一人当たり面積">
          <a:extLst>
            <a:ext uri="{FF2B5EF4-FFF2-40B4-BE49-F238E27FC236}">
              <a16:creationId xmlns:a16="http://schemas.microsoft.com/office/drawing/2014/main" id="{3A28AA70-F439-4F7A-8066-6B2487743693}"/>
            </a:ext>
          </a:extLst>
        </xdr:cNvPr>
        <xdr:cNvSpPr txBox="1"/>
      </xdr:nvSpPr>
      <xdr:spPr>
        <a:xfrm>
          <a:off x="9391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61231</xdr:rowOff>
    </xdr:from>
    <xdr:ext cx="469744" cy="259045"/>
    <xdr:sp macro="" textlink="">
      <xdr:nvSpPr>
        <xdr:cNvPr id="144" name="n_2mainValue【図書館】&#10;一人当たり面積">
          <a:extLst>
            <a:ext uri="{FF2B5EF4-FFF2-40B4-BE49-F238E27FC236}">
              <a16:creationId xmlns:a16="http://schemas.microsoft.com/office/drawing/2014/main" id="{2DA6D8F0-4AE9-4D3E-A7D9-00904D2BEC4C}"/>
            </a:ext>
          </a:extLst>
        </xdr:cNvPr>
        <xdr:cNvSpPr txBox="1"/>
      </xdr:nvSpPr>
      <xdr:spPr>
        <a:xfrm>
          <a:off x="8515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65803</xdr:rowOff>
    </xdr:from>
    <xdr:ext cx="469744" cy="259045"/>
    <xdr:sp macro="" textlink="">
      <xdr:nvSpPr>
        <xdr:cNvPr id="145" name="n_3mainValue【図書館】&#10;一人当たり面積">
          <a:extLst>
            <a:ext uri="{FF2B5EF4-FFF2-40B4-BE49-F238E27FC236}">
              <a16:creationId xmlns:a16="http://schemas.microsoft.com/office/drawing/2014/main" id="{D48BE2D7-07ED-4661-938E-4E11F8DC5611}"/>
            </a:ext>
          </a:extLst>
        </xdr:cNvPr>
        <xdr:cNvSpPr txBox="1"/>
      </xdr:nvSpPr>
      <xdr:spPr>
        <a:xfrm>
          <a:off x="7626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70375</xdr:rowOff>
    </xdr:from>
    <xdr:ext cx="469744" cy="259045"/>
    <xdr:sp macro="" textlink="">
      <xdr:nvSpPr>
        <xdr:cNvPr id="146" name="n_4mainValue【図書館】&#10;一人当たり面積">
          <a:extLst>
            <a:ext uri="{FF2B5EF4-FFF2-40B4-BE49-F238E27FC236}">
              <a16:creationId xmlns:a16="http://schemas.microsoft.com/office/drawing/2014/main" id="{993BB78B-BBCD-4959-ADA6-6EBFCFBDC0A6}"/>
            </a:ext>
          </a:extLst>
        </xdr:cNvPr>
        <xdr:cNvSpPr txBox="1"/>
      </xdr:nvSpPr>
      <xdr:spPr>
        <a:xfrm>
          <a:off x="6737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6C547D7-F865-4117-BA47-FD50B514E9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2D10C6D-4D61-47AF-8DBE-B1EB95890B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C039152-CEC9-4F22-9154-E48FC5A9F5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8760306-39BA-4612-840F-8F27351F2A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6B3510A-BAC8-4C1B-B14F-ED57525BB9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1014917-01C5-4621-AE40-C24E92CE29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884E1D-A44D-4D0B-ADC4-147574B03E2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A4AC092-19CF-490A-8049-392DB42DE8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C1DACFB-5F89-433D-9B46-F776C81218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450F7D1-B812-4C11-B010-B97F9BF440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79AEDB-1F0F-477A-B18E-2D00CE642E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CE15C6B-1D9D-4844-BFB7-D4C1F708B73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9E8DE70-6BC8-488B-A594-44885FC85F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7F10F341-3DD6-4161-9A8E-6BB10B3FCC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37EDE52E-6EBC-4B9F-B1B4-2D32B05FAA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DE6ACD1-F4BE-45EF-B41A-DFF049A8F0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E13E222F-AF2B-4A93-BA55-CC98157A4C9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7250525-B098-40DD-9887-8BDC0C7419A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B4DFEECA-6050-4708-B269-CC9F5FD608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B01BE4D-FE24-4401-9A9E-F26F7EA9921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F4C5500C-642E-49F8-937A-A6F1767734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B0A9264-2802-4AAC-BC4E-85B76292193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61863A1-AC6A-421D-924C-2E8268F72C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BE9D34C-B892-450E-937B-B894B59C93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4E69594-1296-4B6D-8CF3-2320FCE98B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469D2324-F656-4EA2-A5BF-E158B608CE84}"/>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4F6BAAA2-A28D-4360-9C81-1EAA150D738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7FE55AEC-58D1-4495-9A94-A718B750817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15D84A0-A0C5-4549-8E9C-A18409703E25}"/>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5A48A54E-D003-4730-933E-DE753C94CD57}"/>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0449060-7582-4345-8A50-CD69687D19A8}"/>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5495B921-3855-479E-B3A3-D5B1E4FBB287}"/>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3C1A2FFA-AA8F-4FBD-872E-E052D69E65D1}"/>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3B04960E-64A3-440D-97CB-80F955BD0338}"/>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1" name="フローチャート: 判断 180">
          <a:extLst>
            <a:ext uri="{FF2B5EF4-FFF2-40B4-BE49-F238E27FC236}">
              <a16:creationId xmlns:a16="http://schemas.microsoft.com/office/drawing/2014/main" id="{E1902669-A36A-4676-AB4E-A4CB8BF60297}"/>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2" name="フローチャート: 判断 181">
          <a:extLst>
            <a:ext uri="{FF2B5EF4-FFF2-40B4-BE49-F238E27FC236}">
              <a16:creationId xmlns:a16="http://schemas.microsoft.com/office/drawing/2014/main" id="{297725D3-5E0A-405E-92A5-26EB13508424}"/>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E59A8D-0468-47EE-A61B-3745281DC8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DABB57F-32B3-40F2-B065-E0293516650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0BAA57-B9EC-43DA-960B-04E32A067F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02C711-0724-47FE-BF05-BCF18F7C85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A3F552D-6660-416C-9DFA-F1F3AF4CF9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150041</xdr:rowOff>
    </xdr:from>
    <xdr:to>
      <xdr:col>24</xdr:col>
      <xdr:colOff>114300</xdr:colOff>
      <xdr:row>64</xdr:row>
      <xdr:rowOff>80191</xdr:rowOff>
    </xdr:to>
    <xdr:sp macro="" textlink="">
      <xdr:nvSpPr>
        <xdr:cNvPr id="188" name="楕円 187">
          <a:extLst>
            <a:ext uri="{FF2B5EF4-FFF2-40B4-BE49-F238E27FC236}">
              <a16:creationId xmlns:a16="http://schemas.microsoft.com/office/drawing/2014/main" id="{D8FA0662-F336-4488-8788-E3E91894202D}"/>
            </a:ext>
          </a:extLst>
        </xdr:cNvPr>
        <xdr:cNvSpPr/>
      </xdr:nvSpPr>
      <xdr:spPr>
        <a:xfrm>
          <a:off x="4584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64968</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C2FEFEF-E3FD-45E8-BCAF-EA99A991A050}"/>
            </a:ext>
          </a:extLst>
        </xdr:cNvPr>
        <xdr:cNvSpPr txBox="1"/>
      </xdr:nvSpPr>
      <xdr:spPr>
        <a:xfrm>
          <a:off x="4673600" y="1086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154940</xdr:rowOff>
    </xdr:from>
    <xdr:to>
      <xdr:col>20</xdr:col>
      <xdr:colOff>38100</xdr:colOff>
      <xdr:row>64</xdr:row>
      <xdr:rowOff>85090</xdr:rowOff>
    </xdr:to>
    <xdr:sp macro="" textlink="">
      <xdr:nvSpPr>
        <xdr:cNvPr id="190" name="楕円 189">
          <a:extLst>
            <a:ext uri="{FF2B5EF4-FFF2-40B4-BE49-F238E27FC236}">
              <a16:creationId xmlns:a16="http://schemas.microsoft.com/office/drawing/2014/main" id="{28B73054-2C69-4B80-B8E6-7C4B5370E9F5}"/>
            </a:ext>
          </a:extLst>
        </xdr:cNvPr>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29391</xdr:rowOff>
    </xdr:from>
    <xdr:to>
      <xdr:col>24</xdr:col>
      <xdr:colOff>63500</xdr:colOff>
      <xdr:row>64</xdr:row>
      <xdr:rowOff>34290</xdr:rowOff>
    </xdr:to>
    <xdr:cxnSp macro="">
      <xdr:nvCxnSpPr>
        <xdr:cNvPr id="191" name="直線コネクタ 190">
          <a:extLst>
            <a:ext uri="{FF2B5EF4-FFF2-40B4-BE49-F238E27FC236}">
              <a16:creationId xmlns:a16="http://schemas.microsoft.com/office/drawing/2014/main" id="{420F1C35-58BC-4C08-92D2-550808F19817}"/>
            </a:ext>
          </a:extLst>
        </xdr:cNvPr>
        <xdr:cNvCxnSpPr/>
      </xdr:nvCxnSpPr>
      <xdr:spPr>
        <a:xfrm flipV="1">
          <a:off x="3797300" y="1100219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141877</xdr:rowOff>
    </xdr:from>
    <xdr:to>
      <xdr:col>15</xdr:col>
      <xdr:colOff>101600</xdr:colOff>
      <xdr:row>64</xdr:row>
      <xdr:rowOff>72027</xdr:rowOff>
    </xdr:to>
    <xdr:sp macro="" textlink="">
      <xdr:nvSpPr>
        <xdr:cNvPr id="192" name="楕円 191">
          <a:extLst>
            <a:ext uri="{FF2B5EF4-FFF2-40B4-BE49-F238E27FC236}">
              <a16:creationId xmlns:a16="http://schemas.microsoft.com/office/drawing/2014/main" id="{4A998E52-538E-4319-850B-A07ECFB1DD5A}"/>
            </a:ext>
          </a:extLst>
        </xdr:cNvPr>
        <xdr:cNvSpPr/>
      </xdr:nvSpPr>
      <xdr:spPr>
        <a:xfrm>
          <a:off x="2857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21227</xdr:rowOff>
    </xdr:from>
    <xdr:to>
      <xdr:col>19</xdr:col>
      <xdr:colOff>177800</xdr:colOff>
      <xdr:row>64</xdr:row>
      <xdr:rowOff>34290</xdr:rowOff>
    </xdr:to>
    <xdr:cxnSp macro="">
      <xdr:nvCxnSpPr>
        <xdr:cNvPr id="193" name="直線コネクタ 192">
          <a:extLst>
            <a:ext uri="{FF2B5EF4-FFF2-40B4-BE49-F238E27FC236}">
              <a16:creationId xmlns:a16="http://schemas.microsoft.com/office/drawing/2014/main" id="{B2B4C3EC-98A3-495D-8FE2-F8A9ADA5D8BE}"/>
            </a:ext>
          </a:extLst>
        </xdr:cNvPr>
        <xdr:cNvCxnSpPr/>
      </xdr:nvCxnSpPr>
      <xdr:spPr>
        <a:xfrm>
          <a:off x="2908300" y="109940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35741</xdr:rowOff>
    </xdr:from>
    <xdr:to>
      <xdr:col>10</xdr:col>
      <xdr:colOff>165100</xdr:colOff>
      <xdr:row>64</xdr:row>
      <xdr:rowOff>137341</xdr:rowOff>
    </xdr:to>
    <xdr:sp macro="" textlink="">
      <xdr:nvSpPr>
        <xdr:cNvPr id="194" name="楕円 193">
          <a:extLst>
            <a:ext uri="{FF2B5EF4-FFF2-40B4-BE49-F238E27FC236}">
              <a16:creationId xmlns:a16="http://schemas.microsoft.com/office/drawing/2014/main" id="{39C66EC8-39FC-4155-9AC6-843FC1456471}"/>
            </a:ext>
          </a:extLst>
        </xdr:cNvPr>
        <xdr:cNvSpPr/>
      </xdr:nvSpPr>
      <xdr:spPr>
        <a:xfrm>
          <a:off x="1968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21227</xdr:rowOff>
    </xdr:from>
    <xdr:to>
      <xdr:col>15</xdr:col>
      <xdr:colOff>50800</xdr:colOff>
      <xdr:row>64</xdr:row>
      <xdr:rowOff>86541</xdr:rowOff>
    </xdr:to>
    <xdr:cxnSp macro="">
      <xdr:nvCxnSpPr>
        <xdr:cNvPr id="195" name="直線コネクタ 194">
          <a:extLst>
            <a:ext uri="{FF2B5EF4-FFF2-40B4-BE49-F238E27FC236}">
              <a16:creationId xmlns:a16="http://schemas.microsoft.com/office/drawing/2014/main" id="{C916CD2F-C53D-4477-8AA9-F330925A7A54}"/>
            </a:ext>
          </a:extLst>
        </xdr:cNvPr>
        <xdr:cNvCxnSpPr/>
      </xdr:nvCxnSpPr>
      <xdr:spPr>
        <a:xfrm flipV="1">
          <a:off x="2019300" y="1099402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11249</xdr:rowOff>
    </xdr:from>
    <xdr:to>
      <xdr:col>6</xdr:col>
      <xdr:colOff>38100</xdr:colOff>
      <xdr:row>64</xdr:row>
      <xdr:rowOff>112849</xdr:rowOff>
    </xdr:to>
    <xdr:sp macro="" textlink="">
      <xdr:nvSpPr>
        <xdr:cNvPr id="196" name="楕円 195">
          <a:extLst>
            <a:ext uri="{FF2B5EF4-FFF2-40B4-BE49-F238E27FC236}">
              <a16:creationId xmlns:a16="http://schemas.microsoft.com/office/drawing/2014/main" id="{437A5781-7B9D-4AD4-8228-2314E907B2DE}"/>
            </a:ext>
          </a:extLst>
        </xdr:cNvPr>
        <xdr:cNvSpPr/>
      </xdr:nvSpPr>
      <xdr:spPr>
        <a:xfrm>
          <a:off x="1079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62049</xdr:rowOff>
    </xdr:from>
    <xdr:to>
      <xdr:col>10</xdr:col>
      <xdr:colOff>114300</xdr:colOff>
      <xdr:row>64</xdr:row>
      <xdr:rowOff>86541</xdr:rowOff>
    </xdr:to>
    <xdr:cxnSp macro="">
      <xdr:nvCxnSpPr>
        <xdr:cNvPr id="197" name="直線コネクタ 196">
          <a:extLst>
            <a:ext uri="{FF2B5EF4-FFF2-40B4-BE49-F238E27FC236}">
              <a16:creationId xmlns:a16="http://schemas.microsoft.com/office/drawing/2014/main" id="{E0F744CD-07FE-4839-BE3B-00E82DEBCB3C}"/>
            </a:ext>
          </a:extLst>
        </xdr:cNvPr>
        <xdr:cNvCxnSpPr/>
      </xdr:nvCxnSpPr>
      <xdr:spPr>
        <a:xfrm>
          <a:off x="1130300" y="110348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41F12E26-7AB7-4365-BBC6-09EE126261D0}"/>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32EBAE84-1FD7-4172-8C03-9A3BF140C18F}"/>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200" name="n_3aveValue【体育館・プール】&#10;有形固定資産減価償却率">
          <a:extLst>
            <a:ext uri="{FF2B5EF4-FFF2-40B4-BE49-F238E27FC236}">
              <a16:creationId xmlns:a16="http://schemas.microsoft.com/office/drawing/2014/main" id="{ABC15456-CC83-481F-8C36-59125D3AF6B5}"/>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1" name="n_4aveValue【体育館・プール】&#10;有形固定資産減価償却率">
          <a:extLst>
            <a:ext uri="{FF2B5EF4-FFF2-40B4-BE49-F238E27FC236}">
              <a16:creationId xmlns:a16="http://schemas.microsoft.com/office/drawing/2014/main" id="{BFEBA986-3F43-499C-AE11-3E1A6645B758}"/>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76217</xdr:rowOff>
    </xdr:from>
    <xdr:ext cx="405111" cy="259045"/>
    <xdr:sp macro="" textlink="">
      <xdr:nvSpPr>
        <xdr:cNvPr id="202" name="n_1mainValue【体育館・プール】&#10;有形固定資産減価償却率">
          <a:extLst>
            <a:ext uri="{FF2B5EF4-FFF2-40B4-BE49-F238E27FC236}">
              <a16:creationId xmlns:a16="http://schemas.microsoft.com/office/drawing/2014/main" id="{67D99282-79ED-4712-9632-7A514F66D7AE}"/>
            </a:ext>
          </a:extLst>
        </xdr:cNvPr>
        <xdr:cNvSpPr txBox="1"/>
      </xdr:nvSpPr>
      <xdr:spPr>
        <a:xfrm>
          <a:off x="35820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63154</xdr:rowOff>
    </xdr:from>
    <xdr:ext cx="405111" cy="259045"/>
    <xdr:sp macro="" textlink="">
      <xdr:nvSpPr>
        <xdr:cNvPr id="203" name="n_2mainValue【体育館・プール】&#10;有形固定資産減価償却率">
          <a:extLst>
            <a:ext uri="{FF2B5EF4-FFF2-40B4-BE49-F238E27FC236}">
              <a16:creationId xmlns:a16="http://schemas.microsoft.com/office/drawing/2014/main" id="{B55A4CAD-E311-417C-87BE-F0A7E3D4C3C7}"/>
            </a:ext>
          </a:extLst>
        </xdr:cNvPr>
        <xdr:cNvSpPr txBox="1"/>
      </xdr:nvSpPr>
      <xdr:spPr>
        <a:xfrm>
          <a:off x="2705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128468</xdr:rowOff>
    </xdr:from>
    <xdr:ext cx="405111" cy="259045"/>
    <xdr:sp macro="" textlink="">
      <xdr:nvSpPr>
        <xdr:cNvPr id="204" name="n_3mainValue【体育館・プール】&#10;有形固定資産減価償却率">
          <a:extLst>
            <a:ext uri="{FF2B5EF4-FFF2-40B4-BE49-F238E27FC236}">
              <a16:creationId xmlns:a16="http://schemas.microsoft.com/office/drawing/2014/main" id="{7C79A50C-3147-4FFE-A62C-804F720E9809}"/>
            </a:ext>
          </a:extLst>
        </xdr:cNvPr>
        <xdr:cNvSpPr txBox="1"/>
      </xdr:nvSpPr>
      <xdr:spPr>
        <a:xfrm>
          <a:off x="1816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103976</xdr:rowOff>
    </xdr:from>
    <xdr:ext cx="405111" cy="259045"/>
    <xdr:sp macro="" textlink="">
      <xdr:nvSpPr>
        <xdr:cNvPr id="205" name="n_4mainValue【体育館・プール】&#10;有形固定資産減価償却率">
          <a:extLst>
            <a:ext uri="{FF2B5EF4-FFF2-40B4-BE49-F238E27FC236}">
              <a16:creationId xmlns:a16="http://schemas.microsoft.com/office/drawing/2014/main" id="{9679C185-AA33-412D-863A-1B6EE93845C3}"/>
            </a:ext>
          </a:extLst>
        </xdr:cNvPr>
        <xdr:cNvSpPr txBox="1"/>
      </xdr:nvSpPr>
      <xdr:spPr>
        <a:xfrm>
          <a:off x="927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398AB3E-990E-403C-B317-A419C583DE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A7D009-AC34-4A39-920B-8ED2D6D5E8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A4750C9-A84F-4619-A402-B3EF8C60AC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E542D44-D6A4-409E-8AC9-0B6DA0620C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B18714-B91D-44D2-BE6B-3F43FE54C2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E08C1D0-DF72-4223-AC23-01241F4CD4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CF0C8A3-C6E6-46EF-A3B3-A7DB36D578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0F6DDA5-148C-4F0A-8E68-916B9CF799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AF3FAB7-7EFF-42F5-A820-B0BE312AA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7F1D3AD-96B9-4DCD-87BA-2778AC4365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FFC7E167-65E8-4757-8F39-30CF34C112F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E02E37FE-074F-43C8-80C8-12A1E0AF954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2720F75-976B-448A-8C6C-961A63871C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6E826F38-4189-4026-93B6-9182896592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18AF8352-D430-4D4F-B0D8-8ACC1BF7FAE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D7286449-3DB9-4391-B095-139FF57F396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C53666F-78D6-440F-9A9B-88D91AF362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FC98A62-14CE-4140-935A-A15782C729E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1789712-8077-4011-A3DF-8AEAF3B97F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5F77A919-AF15-439C-B094-9661A3F3F4BB}"/>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47754A88-BF01-4439-A544-217318C7ADA5}"/>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D48E3737-A0E1-4503-A537-B84B7347574B}"/>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E856E095-A161-4A76-A94A-0E535B273E5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E2315667-F041-4440-892B-47429D96DB5C}"/>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6E0F0EF3-7796-40AC-ADE6-0BEAAA009079}"/>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33A6ADF5-E49E-44FE-B005-B48950025D4F}"/>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A6391AF2-B79D-4110-871C-F6E86F58B1AA}"/>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B90FF3C1-9554-40F9-BC68-F8D0FD32F419}"/>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4" name="フローチャート: 判断 233">
          <a:extLst>
            <a:ext uri="{FF2B5EF4-FFF2-40B4-BE49-F238E27FC236}">
              <a16:creationId xmlns:a16="http://schemas.microsoft.com/office/drawing/2014/main" id="{307937D6-B10A-42E3-A85D-E9980D9A8EF8}"/>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5" name="フローチャート: 判断 234">
          <a:extLst>
            <a:ext uri="{FF2B5EF4-FFF2-40B4-BE49-F238E27FC236}">
              <a16:creationId xmlns:a16="http://schemas.microsoft.com/office/drawing/2014/main" id="{2C14279D-E15E-4553-8989-A33429896DF4}"/>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05AAFCD-BB95-4AD0-825A-F08246A17B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D0E51AE-D73C-4758-B1F1-0B7E2B4E02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13A0571-1423-4398-B6E9-A730404A0E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DD41DA0-E150-4BA6-9AA1-380737500A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F6F4E91-D1B1-4242-8F70-D380DA85D7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32068</xdr:rowOff>
    </xdr:from>
    <xdr:to>
      <xdr:col>55</xdr:col>
      <xdr:colOff>50800</xdr:colOff>
      <xdr:row>62</xdr:row>
      <xdr:rowOff>133668</xdr:rowOff>
    </xdr:to>
    <xdr:sp macro="" textlink="">
      <xdr:nvSpPr>
        <xdr:cNvPr id="241" name="楕円 240">
          <a:extLst>
            <a:ext uri="{FF2B5EF4-FFF2-40B4-BE49-F238E27FC236}">
              <a16:creationId xmlns:a16="http://schemas.microsoft.com/office/drawing/2014/main" id="{F458C1D1-2803-4250-92C1-3A7D7FE117EE}"/>
            </a:ext>
          </a:extLst>
        </xdr:cNvPr>
        <xdr:cNvSpPr/>
      </xdr:nvSpPr>
      <xdr:spPr>
        <a:xfrm>
          <a:off x="104267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10495</xdr:rowOff>
    </xdr:from>
    <xdr:ext cx="469744" cy="259045"/>
    <xdr:sp macro="" textlink="">
      <xdr:nvSpPr>
        <xdr:cNvPr id="242" name="【体育館・プール】&#10;一人当たり面積該当値テキスト">
          <a:extLst>
            <a:ext uri="{FF2B5EF4-FFF2-40B4-BE49-F238E27FC236}">
              <a16:creationId xmlns:a16="http://schemas.microsoft.com/office/drawing/2014/main" id="{110FBE3E-5C6C-4EAE-A514-3D8A846A8E1F}"/>
            </a:ext>
          </a:extLst>
        </xdr:cNvPr>
        <xdr:cNvSpPr txBox="1"/>
      </xdr:nvSpPr>
      <xdr:spPr>
        <a:xfrm>
          <a:off x="10515600" y="106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43" name="楕円 242">
          <a:extLst>
            <a:ext uri="{FF2B5EF4-FFF2-40B4-BE49-F238E27FC236}">
              <a16:creationId xmlns:a16="http://schemas.microsoft.com/office/drawing/2014/main" id="{75D8A765-E035-46BB-9077-B309679322A5}"/>
            </a:ext>
          </a:extLst>
        </xdr:cNvPr>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73152</xdr:rowOff>
    </xdr:from>
    <xdr:to>
      <xdr:col>55</xdr:col>
      <xdr:colOff>0</xdr:colOff>
      <xdr:row>62</xdr:row>
      <xdr:rowOff>82868</xdr:rowOff>
    </xdr:to>
    <xdr:cxnSp macro="">
      <xdr:nvCxnSpPr>
        <xdr:cNvPr id="244" name="直線コネクタ 243">
          <a:extLst>
            <a:ext uri="{FF2B5EF4-FFF2-40B4-BE49-F238E27FC236}">
              <a16:creationId xmlns:a16="http://schemas.microsoft.com/office/drawing/2014/main" id="{B76B1B6F-74E1-41AB-AFFA-17287DA62832}"/>
            </a:ext>
          </a:extLst>
        </xdr:cNvPr>
        <xdr:cNvCxnSpPr/>
      </xdr:nvCxnSpPr>
      <xdr:spPr>
        <a:xfrm>
          <a:off x="9639300" y="10703052"/>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24067</xdr:rowOff>
    </xdr:from>
    <xdr:to>
      <xdr:col>46</xdr:col>
      <xdr:colOff>38100</xdr:colOff>
      <xdr:row>62</xdr:row>
      <xdr:rowOff>125667</xdr:rowOff>
    </xdr:to>
    <xdr:sp macro="" textlink="">
      <xdr:nvSpPr>
        <xdr:cNvPr id="245" name="楕円 244">
          <a:extLst>
            <a:ext uri="{FF2B5EF4-FFF2-40B4-BE49-F238E27FC236}">
              <a16:creationId xmlns:a16="http://schemas.microsoft.com/office/drawing/2014/main" id="{02A80CF6-A3B1-43BB-A3F2-E52355AF7E39}"/>
            </a:ext>
          </a:extLst>
        </xdr:cNvPr>
        <xdr:cNvSpPr/>
      </xdr:nvSpPr>
      <xdr:spPr>
        <a:xfrm>
          <a:off x="8699500" y="106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73152</xdr:rowOff>
    </xdr:from>
    <xdr:to>
      <xdr:col>50</xdr:col>
      <xdr:colOff>114300</xdr:colOff>
      <xdr:row>62</xdr:row>
      <xdr:rowOff>74867</xdr:rowOff>
    </xdr:to>
    <xdr:cxnSp macro="">
      <xdr:nvCxnSpPr>
        <xdr:cNvPr id="246" name="直線コネクタ 245">
          <a:extLst>
            <a:ext uri="{FF2B5EF4-FFF2-40B4-BE49-F238E27FC236}">
              <a16:creationId xmlns:a16="http://schemas.microsoft.com/office/drawing/2014/main" id="{B3EC95D2-E769-4CA3-9475-DCD553F01046}"/>
            </a:ext>
          </a:extLst>
        </xdr:cNvPr>
        <xdr:cNvCxnSpPr/>
      </xdr:nvCxnSpPr>
      <xdr:spPr>
        <a:xfrm flipV="1">
          <a:off x="8750300" y="1070305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24638</xdr:rowOff>
    </xdr:from>
    <xdr:to>
      <xdr:col>41</xdr:col>
      <xdr:colOff>101600</xdr:colOff>
      <xdr:row>62</xdr:row>
      <xdr:rowOff>126238</xdr:rowOff>
    </xdr:to>
    <xdr:sp macro="" textlink="">
      <xdr:nvSpPr>
        <xdr:cNvPr id="247" name="楕円 246">
          <a:extLst>
            <a:ext uri="{FF2B5EF4-FFF2-40B4-BE49-F238E27FC236}">
              <a16:creationId xmlns:a16="http://schemas.microsoft.com/office/drawing/2014/main" id="{C87C5608-E828-4D13-99E2-EB546A74DCEC}"/>
            </a:ext>
          </a:extLst>
        </xdr:cNvPr>
        <xdr:cNvSpPr/>
      </xdr:nvSpPr>
      <xdr:spPr>
        <a:xfrm>
          <a:off x="7810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74867</xdr:rowOff>
    </xdr:from>
    <xdr:to>
      <xdr:col>45</xdr:col>
      <xdr:colOff>177800</xdr:colOff>
      <xdr:row>62</xdr:row>
      <xdr:rowOff>75438</xdr:rowOff>
    </xdr:to>
    <xdr:cxnSp macro="">
      <xdr:nvCxnSpPr>
        <xdr:cNvPr id="248" name="直線コネクタ 247">
          <a:extLst>
            <a:ext uri="{FF2B5EF4-FFF2-40B4-BE49-F238E27FC236}">
              <a16:creationId xmlns:a16="http://schemas.microsoft.com/office/drawing/2014/main" id="{953A0DA5-5DC7-4A2C-8947-790FAED99E1D}"/>
            </a:ext>
          </a:extLst>
        </xdr:cNvPr>
        <xdr:cNvCxnSpPr/>
      </xdr:nvCxnSpPr>
      <xdr:spPr>
        <a:xfrm flipV="1">
          <a:off x="7861300" y="107047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49" name="楕円 248">
          <a:extLst>
            <a:ext uri="{FF2B5EF4-FFF2-40B4-BE49-F238E27FC236}">
              <a16:creationId xmlns:a16="http://schemas.microsoft.com/office/drawing/2014/main" id="{EA81AFDE-C066-4F5E-BD69-BFF1980DE79F}"/>
            </a:ext>
          </a:extLst>
        </xdr:cNvPr>
        <xdr:cNvSpPr/>
      </xdr:nvSpPr>
      <xdr:spPr>
        <a:xfrm>
          <a:off x="6921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75438</xdr:rowOff>
    </xdr:from>
    <xdr:to>
      <xdr:col>41</xdr:col>
      <xdr:colOff>50800</xdr:colOff>
      <xdr:row>62</xdr:row>
      <xdr:rowOff>75438</xdr:rowOff>
    </xdr:to>
    <xdr:cxnSp macro="">
      <xdr:nvCxnSpPr>
        <xdr:cNvPr id="250" name="直線コネクタ 249">
          <a:extLst>
            <a:ext uri="{FF2B5EF4-FFF2-40B4-BE49-F238E27FC236}">
              <a16:creationId xmlns:a16="http://schemas.microsoft.com/office/drawing/2014/main" id="{78D163D1-7E81-4DFA-AE42-CE1F3BC50822}"/>
            </a:ext>
          </a:extLst>
        </xdr:cNvPr>
        <xdr:cNvCxnSpPr/>
      </xdr:nvCxnSpPr>
      <xdr:spPr>
        <a:xfrm>
          <a:off x="6972300" y="10705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7C91692F-361F-4972-B2D8-568C341E8A84}"/>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6821A333-1A30-4204-A1C5-5E52487FCF6A}"/>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3" name="n_3aveValue【体育館・プール】&#10;一人当たり面積">
          <a:extLst>
            <a:ext uri="{FF2B5EF4-FFF2-40B4-BE49-F238E27FC236}">
              <a16:creationId xmlns:a16="http://schemas.microsoft.com/office/drawing/2014/main" id="{4B22E20D-767B-4B06-A2B6-C7B97932E050}"/>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254" name="n_4aveValue【体育館・プール】&#10;一人当たり面積">
          <a:extLst>
            <a:ext uri="{FF2B5EF4-FFF2-40B4-BE49-F238E27FC236}">
              <a16:creationId xmlns:a16="http://schemas.microsoft.com/office/drawing/2014/main" id="{56BE2B4E-EDE3-40AE-82E1-8F59D5FBE925}"/>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115079</xdr:rowOff>
    </xdr:from>
    <xdr:ext cx="469744" cy="259045"/>
    <xdr:sp macro="" textlink="">
      <xdr:nvSpPr>
        <xdr:cNvPr id="255" name="n_1mainValue【体育館・プール】&#10;一人当たり面積">
          <a:extLst>
            <a:ext uri="{FF2B5EF4-FFF2-40B4-BE49-F238E27FC236}">
              <a16:creationId xmlns:a16="http://schemas.microsoft.com/office/drawing/2014/main" id="{36A33F76-3686-4288-B45C-408642E94643}"/>
            </a:ext>
          </a:extLst>
        </xdr:cNvPr>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116794</xdr:rowOff>
    </xdr:from>
    <xdr:ext cx="469744" cy="259045"/>
    <xdr:sp macro="" textlink="">
      <xdr:nvSpPr>
        <xdr:cNvPr id="256" name="n_2mainValue【体育館・プール】&#10;一人当たり面積">
          <a:extLst>
            <a:ext uri="{FF2B5EF4-FFF2-40B4-BE49-F238E27FC236}">
              <a16:creationId xmlns:a16="http://schemas.microsoft.com/office/drawing/2014/main" id="{5AD46F34-FF07-4556-96B2-54331FB3102C}"/>
            </a:ext>
          </a:extLst>
        </xdr:cNvPr>
        <xdr:cNvSpPr txBox="1"/>
      </xdr:nvSpPr>
      <xdr:spPr>
        <a:xfrm>
          <a:off x="85154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117365</xdr:rowOff>
    </xdr:from>
    <xdr:ext cx="469744" cy="259045"/>
    <xdr:sp macro="" textlink="">
      <xdr:nvSpPr>
        <xdr:cNvPr id="257" name="n_3mainValue【体育館・プール】&#10;一人当たり面積">
          <a:extLst>
            <a:ext uri="{FF2B5EF4-FFF2-40B4-BE49-F238E27FC236}">
              <a16:creationId xmlns:a16="http://schemas.microsoft.com/office/drawing/2014/main" id="{22052812-99D0-48D8-826B-E2F1FA44CBD5}"/>
            </a:ext>
          </a:extLst>
        </xdr:cNvPr>
        <xdr:cNvSpPr txBox="1"/>
      </xdr:nvSpPr>
      <xdr:spPr>
        <a:xfrm>
          <a:off x="7626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258" name="n_4mainValue【体育館・プール】&#10;一人当たり面積">
          <a:extLst>
            <a:ext uri="{FF2B5EF4-FFF2-40B4-BE49-F238E27FC236}">
              <a16:creationId xmlns:a16="http://schemas.microsoft.com/office/drawing/2014/main" id="{110D1889-4ADB-4690-9135-A1AF9699EC1D}"/>
            </a:ext>
          </a:extLst>
        </xdr:cNvPr>
        <xdr:cNvSpPr txBox="1"/>
      </xdr:nvSpPr>
      <xdr:spPr>
        <a:xfrm>
          <a:off x="6737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0AA6F55-5A0D-43A0-A792-473C1287EC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0C34D14-5E2F-480B-8964-1D8BE8615B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2E488F0-BD93-4058-8730-F11BB7E6C2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783DA96-91E6-45CC-9A7E-8481806739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4150033-A708-4E7B-9D52-668CDFE1B8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A9706DF-2123-45F5-99C6-A5592F79D5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4FF8DAC-D913-40DF-BF8A-78DA4A316A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154350A-B408-40F1-8D2F-03B06B5AE9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67C98978-E118-4A8B-930B-DB85D32528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972307E-DE80-4221-A60F-0D78DD97D0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9F94736-A6D1-431A-B221-C76B8E0B7D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F867330C-1E96-4F8A-B158-08A6E005D5F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19DE1F36-68C8-442F-A24F-106A2278E62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C5EF0EA2-D2F8-40ED-A630-34C6DB7529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C7186C3F-0232-457A-855A-656253F3E1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BAD7C3E6-D5E3-48A7-9C43-411351FA302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35C76AEF-CFD2-4F5B-8925-F116DED01C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3C1A177A-6B81-491E-B305-36B56C8CE2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A2D42BF2-81BC-42F9-9A84-6779BF5B6C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961CDA3B-0D39-41F1-B7FE-E2F22EE6A1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A3A44C2-95D6-475A-8911-B76CE796919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4E47556-B1F3-443F-95D4-3640362C57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581F815F-3182-49FB-861C-6A34A022489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AAAC6AF6-8411-425B-AB29-BF5357187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9455D17E-0C48-4D33-93D9-1F29F6B5D5DE}"/>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E5BABC5D-86D3-4625-BD75-EDD41745F88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EFAFE8A2-BD9A-49B9-B4EA-8EECF669966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B19E2817-2168-4A34-B9DD-F9D999FB1F78}"/>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887AAB9C-193F-4A83-BCD2-D8D78CA37DC3}"/>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2AB0DA6C-762A-4C11-88BE-188594BA769D}"/>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BD500193-77CA-4EFA-8122-DDD6BAAF4379}"/>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DB54BD40-04C2-4BFC-B7D5-0CE27F22AA69}"/>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3AA9F2BA-83E0-4C7C-A2CA-61881FFE6459}"/>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2" name="フローチャート: 判断 291">
          <a:extLst>
            <a:ext uri="{FF2B5EF4-FFF2-40B4-BE49-F238E27FC236}">
              <a16:creationId xmlns:a16="http://schemas.microsoft.com/office/drawing/2014/main" id="{A9BD85A6-B578-4AB7-8EBC-FFFFF40A211D}"/>
            </a:ext>
          </a:extLst>
        </xdr:cNvPr>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293" name="フローチャート: 判断 292">
          <a:extLst>
            <a:ext uri="{FF2B5EF4-FFF2-40B4-BE49-F238E27FC236}">
              <a16:creationId xmlns:a16="http://schemas.microsoft.com/office/drawing/2014/main" id="{F9ACF06C-6D35-4612-89FD-52F8B1DCC63C}"/>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9415971-AC06-48BD-B951-37F4335CC2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B6E867E-48FA-4285-9FA3-6C2DABA22D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F441F70-09FA-4FE4-AAA7-2A0E0E9485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08AE8F4-ED39-4E51-AE8B-5EA265AD450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5C4B38-F55F-4E01-80FA-462EEB8017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299" name="楕円 298">
          <a:extLst>
            <a:ext uri="{FF2B5EF4-FFF2-40B4-BE49-F238E27FC236}">
              <a16:creationId xmlns:a16="http://schemas.microsoft.com/office/drawing/2014/main" id="{B3CFE890-2421-4764-AC38-2318FBB2E3B7}"/>
            </a:ext>
          </a:extLst>
        </xdr:cNvPr>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BB6091FE-5A58-462E-A981-FD1489F919CF}"/>
            </a:ext>
          </a:extLst>
        </xdr:cNvPr>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301" name="楕円 300">
          <a:extLst>
            <a:ext uri="{FF2B5EF4-FFF2-40B4-BE49-F238E27FC236}">
              <a16:creationId xmlns:a16="http://schemas.microsoft.com/office/drawing/2014/main" id="{0B591BA9-DFDD-4F05-99E1-ECCB8EABEF9A}"/>
            </a:ext>
          </a:extLst>
        </xdr:cNvPr>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79</xdr:row>
      <xdr:rowOff>127636</xdr:rowOff>
    </xdr:to>
    <xdr:cxnSp macro="">
      <xdr:nvCxnSpPr>
        <xdr:cNvPr id="302" name="直線コネクタ 301">
          <a:extLst>
            <a:ext uri="{FF2B5EF4-FFF2-40B4-BE49-F238E27FC236}">
              <a16:creationId xmlns:a16="http://schemas.microsoft.com/office/drawing/2014/main" id="{3BD31C28-D923-4760-809A-277B9E243C1F}"/>
            </a:ext>
          </a:extLst>
        </xdr:cNvPr>
        <xdr:cNvCxnSpPr/>
      </xdr:nvCxnSpPr>
      <xdr:spPr>
        <a:xfrm>
          <a:off x="3797300" y="136569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3" name="楕円 302">
          <a:extLst>
            <a:ext uri="{FF2B5EF4-FFF2-40B4-BE49-F238E27FC236}">
              <a16:creationId xmlns:a16="http://schemas.microsoft.com/office/drawing/2014/main" id="{DD4C743B-3ADB-4AEE-9B49-D111F6C81EF8}"/>
            </a:ext>
          </a:extLst>
        </xdr:cNvPr>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112395</xdr:rowOff>
    </xdr:to>
    <xdr:cxnSp macro="">
      <xdr:nvCxnSpPr>
        <xdr:cNvPr id="304" name="直線コネクタ 303">
          <a:extLst>
            <a:ext uri="{FF2B5EF4-FFF2-40B4-BE49-F238E27FC236}">
              <a16:creationId xmlns:a16="http://schemas.microsoft.com/office/drawing/2014/main" id="{94F720F0-3BF5-4D23-8CFC-32F169A9A387}"/>
            </a:ext>
          </a:extLst>
        </xdr:cNvPr>
        <xdr:cNvCxnSpPr/>
      </xdr:nvCxnSpPr>
      <xdr:spPr>
        <a:xfrm>
          <a:off x="2908300" y="136055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42545</xdr:rowOff>
    </xdr:from>
    <xdr:to>
      <xdr:col>10</xdr:col>
      <xdr:colOff>165100</xdr:colOff>
      <xdr:row>81</xdr:row>
      <xdr:rowOff>144145</xdr:rowOff>
    </xdr:to>
    <xdr:sp macro="" textlink="">
      <xdr:nvSpPr>
        <xdr:cNvPr id="305" name="楕円 304">
          <a:extLst>
            <a:ext uri="{FF2B5EF4-FFF2-40B4-BE49-F238E27FC236}">
              <a16:creationId xmlns:a16="http://schemas.microsoft.com/office/drawing/2014/main" id="{BAF811BB-403C-4AF3-8A97-E71D5AC96F27}"/>
            </a:ext>
          </a:extLst>
        </xdr:cNvPr>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81</xdr:row>
      <xdr:rowOff>93345</xdr:rowOff>
    </xdr:to>
    <xdr:cxnSp macro="">
      <xdr:nvCxnSpPr>
        <xdr:cNvPr id="306" name="直線コネクタ 305">
          <a:extLst>
            <a:ext uri="{FF2B5EF4-FFF2-40B4-BE49-F238E27FC236}">
              <a16:creationId xmlns:a16="http://schemas.microsoft.com/office/drawing/2014/main" id="{B323D697-1B5E-4E6E-8724-D88B8688B5EF}"/>
            </a:ext>
          </a:extLst>
        </xdr:cNvPr>
        <xdr:cNvCxnSpPr/>
      </xdr:nvCxnSpPr>
      <xdr:spPr>
        <a:xfrm flipV="1">
          <a:off x="2019300" y="13605511"/>
          <a:ext cx="8890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07" name="楕円 306">
          <a:extLst>
            <a:ext uri="{FF2B5EF4-FFF2-40B4-BE49-F238E27FC236}">
              <a16:creationId xmlns:a16="http://schemas.microsoft.com/office/drawing/2014/main" id="{D7A30099-0A52-4A44-8C2D-C82004F58942}"/>
            </a:ext>
          </a:extLst>
        </xdr:cNvPr>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93345</xdr:rowOff>
    </xdr:to>
    <xdr:cxnSp macro="">
      <xdr:nvCxnSpPr>
        <xdr:cNvPr id="308" name="直線コネクタ 307">
          <a:extLst>
            <a:ext uri="{FF2B5EF4-FFF2-40B4-BE49-F238E27FC236}">
              <a16:creationId xmlns:a16="http://schemas.microsoft.com/office/drawing/2014/main" id="{8EE204A6-D2DF-46C0-9EDE-C625A49F96E2}"/>
            </a:ext>
          </a:extLst>
        </xdr:cNvPr>
        <xdr:cNvCxnSpPr/>
      </xdr:nvCxnSpPr>
      <xdr:spPr>
        <a:xfrm>
          <a:off x="1130300" y="139484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309" name="n_1aveValue【福祉施設】&#10;有形固定資産減価償却率">
          <a:extLst>
            <a:ext uri="{FF2B5EF4-FFF2-40B4-BE49-F238E27FC236}">
              <a16:creationId xmlns:a16="http://schemas.microsoft.com/office/drawing/2014/main" id="{0B8DE31F-4342-4B67-8478-C5EAB5BE43F6}"/>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310" name="n_2aveValue【福祉施設】&#10;有形固定資産減価償却率">
          <a:extLst>
            <a:ext uri="{FF2B5EF4-FFF2-40B4-BE49-F238E27FC236}">
              <a16:creationId xmlns:a16="http://schemas.microsoft.com/office/drawing/2014/main" id="{061B1A63-42C6-4DD9-9DBD-A991692A992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11" name="n_3aveValue【福祉施設】&#10;有形固定資産減価償却率">
          <a:extLst>
            <a:ext uri="{FF2B5EF4-FFF2-40B4-BE49-F238E27FC236}">
              <a16:creationId xmlns:a16="http://schemas.microsoft.com/office/drawing/2014/main" id="{BD96BA1C-977B-4F88-BDCF-E947BC302CC5}"/>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2" name="n_4aveValue【福祉施設】&#10;有形固定資産減価償却率">
          <a:extLst>
            <a:ext uri="{FF2B5EF4-FFF2-40B4-BE49-F238E27FC236}">
              <a16:creationId xmlns:a16="http://schemas.microsoft.com/office/drawing/2014/main" id="{AC9016CD-8A7F-4879-AFCA-FF8343A8EB3C}"/>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313" name="n_1mainValue【福祉施設】&#10;有形固定資産減価償却率">
          <a:extLst>
            <a:ext uri="{FF2B5EF4-FFF2-40B4-BE49-F238E27FC236}">
              <a16:creationId xmlns:a16="http://schemas.microsoft.com/office/drawing/2014/main" id="{1A0FCA8B-008B-4175-8338-74B854C5EB6A}"/>
            </a:ext>
          </a:extLst>
        </xdr:cNvPr>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4" name="n_2mainValue【福祉施設】&#10;有形固定資産減価償却率">
          <a:extLst>
            <a:ext uri="{FF2B5EF4-FFF2-40B4-BE49-F238E27FC236}">
              <a16:creationId xmlns:a16="http://schemas.microsoft.com/office/drawing/2014/main" id="{912134E8-8F1E-41B5-9012-D5CA9EEB3EFB}"/>
            </a:ext>
          </a:extLst>
        </xdr:cNvPr>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15" name="n_3mainValue【福祉施設】&#10;有形固定資産減価償却率">
          <a:extLst>
            <a:ext uri="{FF2B5EF4-FFF2-40B4-BE49-F238E27FC236}">
              <a16:creationId xmlns:a16="http://schemas.microsoft.com/office/drawing/2014/main" id="{1BD55140-75E2-441C-8EB6-1F68A55E7F64}"/>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6" name="n_4mainValue【福祉施設】&#10;有形固定資産減価償却率">
          <a:extLst>
            <a:ext uri="{FF2B5EF4-FFF2-40B4-BE49-F238E27FC236}">
              <a16:creationId xmlns:a16="http://schemas.microsoft.com/office/drawing/2014/main" id="{D34DE870-DC27-4626-B30D-03C9D7A32CD6}"/>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A5B028A-4B78-42EF-AEF9-ABF850E62D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404A780-925C-41C5-B8A3-70B4E83BE7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F36225A1-69B8-460A-B88B-91C156B4E3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F1C0A2D8-7C86-46CD-A75D-07F2141ACF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8ED4D01F-7127-4F4E-A1DE-7A1D8D48B8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AD3253C-8DA3-4066-B149-D9E1485B2E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C61B7559-7721-4DAE-BA6A-2C8DD9BD56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CC229B14-944B-4260-B044-85B65C199F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8EBF8AD-60EE-4254-BA3F-C1D39A6B3C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79DD245-D6AF-4A7B-8440-2F3C451E0B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E1E7ECED-A60E-46B8-B562-8B18F242A00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0FC4681-8DB1-4C6F-AE23-FF427A3D04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FCC4A9C0-F08F-446D-AA37-2BFBF2AB841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F709A7ED-FB53-4139-BF4A-3EE42BE3A7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567A4005-9C8F-4A4C-8DBA-5004CF3E811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E232C8CB-D131-47A3-A42E-7C2DD4B3CF9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1C634056-75DA-4838-A7C0-45D026579EB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8DB2497C-27F2-4EA9-ADC6-379005DD21C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34005015-6DCE-4DEF-9EAF-3F881A037C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F37B87A-0C9C-4702-9C22-EF7E3EBB082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1152A0B4-08B1-44D9-AC55-40652A49B0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09B14E54-EE19-4E6F-B036-D5A9088556B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B5DFA32E-034E-4E57-A6AD-41A5B1C49D8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A09A9A18-5ED2-4EFE-9646-10D1EC2840D7}"/>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1E102D70-FF98-49C8-99F5-1F90D85F13FE}"/>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2ACCEA8A-E301-4DEE-9686-74DFA7D0807B}"/>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2FE2B72A-E300-4AE1-B588-0485BD6159B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D590FEAB-A2F6-482E-BEF0-815A51B11AB9}"/>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4FC8D2A3-3A7E-4AF9-BF71-6F8C1672ECD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BA369886-F2CE-44EF-8B07-B9D202E4FDB1}"/>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21132</xdr:rowOff>
    </xdr:from>
    <xdr:to>
      <xdr:col>41</xdr:col>
      <xdr:colOff>101600</xdr:colOff>
      <xdr:row>85</xdr:row>
      <xdr:rowOff>122732</xdr:rowOff>
    </xdr:to>
    <xdr:sp macro="" textlink="">
      <xdr:nvSpPr>
        <xdr:cNvPr id="347" name="フローチャート: 判断 346">
          <a:extLst>
            <a:ext uri="{FF2B5EF4-FFF2-40B4-BE49-F238E27FC236}">
              <a16:creationId xmlns:a16="http://schemas.microsoft.com/office/drawing/2014/main" id="{8CC34B41-91DF-430F-BA2B-F733B8BC8EDB}"/>
            </a:ext>
          </a:extLst>
        </xdr:cNvPr>
        <xdr:cNvSpPr/>
      </xdr:nvSpPr>
      <xdr:spPr>
        <a:xfrm>
          <a:off x="7810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48" name="フローチャート: 判断 347">
          <a:extLst>
            <a:ext uri="{FF2B5EF4-FFF2-40B4-BE49-F238E27FC236}">
              <a16:creationId xmlns:a16="http://schemas.microsoft.com/office/drawing/2014/main" id="{1C72D58C-3940-40DA-B6EC-4B26EEEC9EC8}"/>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70C1D23-F482-4057-8287-A9F4A5498F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C672F5B-E8A4-4D1A-AD87-71A84A3FF0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51453BC-82F9-4481-A838-DC594B1E54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2843E6F-3293-4E24-9E23-6A5E253D03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010647E-852B-42FD-89E6-CE89F91BAA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4" name="楕円 353">
          <a:extLst>
            <a:ext uri="{FF2B5EF4-FFF2-40B4-BE49-F238E27FC236}">
              <a16:creationId xmlns:a16="http://schemas.microsoft.com/office/drawing/2014/main" id="{600B9F0B-A6AC-4291-9718-61140B51C4ED}"/>
            </a:ext>
          </a:extLst>
        </xdr:cNvPr>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55" name="【福祉施設】&#10;一人当たり面積該当値テキスト">
          <a:extLst>
            <a:ext uri="{FF2B5EF4-FFF2-40B4-BE49-F238E27FC236}">
              <a16:creationId xmlns:a16="http://schemas.microsoft.com/office/drawing/2014/main" id="{B1826B96-8AA6-42BD-8210-E68F7209E57D}"/>
            </a:ext>
          </a:extLst>
        </xdr:cNvPr>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126288</xdr:rowOff>
    </xdr:from>
    <xdr:to>
      <xdr:col>50</xdr:col>
      <xdr:colOff>165100</xdr:colOff>
      <xdr:row>85</xdr:row>
      <xdr:rowOff>56438</xdr:rowOff>
    </xdr:to>
    <xdr:sp macro="" textlink="">
      <xdr:nvSpPr>
        <xdr:cNvPr id="356" name="楕円 355">
          <a:extLst>
            <a:ext uri="{FF2B5EF4-FFF2-40B4-BE49-F238E27FC236}">
              <a16:creationId xmlns:a16="http://schemas.microsoft.com/office/drawing/2014/main" id="{B7E6CF5A-4B2D-4E24-A66D-FA05AEF78F8B}"/>
            </a:ext>
          </a:extLst>
        </xdr:cNvPr>
        <xdr:cNvSpPr/>
      </xdr:nvSpPr>
      <xdr:spPr>
        <a:xfrm>
          <a:off x="9588500" y="145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5638</xdr:rowOff>
    </xdr:to>
    <xdr:cxnSp macro="">
      <xdr:nvCxnSpPr>
        <xdr:cNvPr id="357" name="直線コネクタ 356">
          <a:extLst>
            <a:ext uri="{FF2B5EF4-FFF2-40B4-BE49-F238E27FC236}">
              <a16:creationId xmlns:a16="http://schemas.microsoft.com/office/drawing/2014/main" id="{72A6347F-11BD-4D56-80EE-4074452CEFE5}"/>
            </a:ext>
          </a:extLst>
        </xdr:cNvPr>
        <xdr:cNvCxnSpPr/>
      </xdr:nvCxnSpPr>
      <xdr:spPr>
        <a:xfrm flipV="1">
          <a:off x="9639300" y="14577061"/>
          <a:ext cx="8382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128575</xdr:rowOff>
    </xdr:from>
    <xdr:to>
      <xdr:col>46</xdr:col>
      <xdr:colOff>38100</xdr:colOff>
      <xdr:row>85</xdr:row>
      <xdr:rowOff>58725</xdr:rowOff>
    </xdr:to>
    <xdr:sp macro="" textlink="">
      <xdr:nvSpPr>
        <xdr:cNvPr id="358" name="楕円 357">
          <a:extLst>
            <a:ext uri="{FF2B5EF4-FFF2-40B4-BE49-F238E27FC236}">
              <a16:creationId xmlns:a16="http://schemas.microsoft.com/office/drawing/2014/main" id="{991B956F-3A15-4125-9256-C705FB4A0AB4}"/>
            </a:ext>
          </a:extLst>
        </xdr:cNvPr>
        <xdr:cNvSpPr/>
      </xdr:nvSpPr>
      <xdr:spPr>
        <a:xfrm>
          <a:off x="8699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xdr:rowOff>
    </xdr:from>
    <xdr:to>
      <xdr:col>50</xdr:col>
      <xdr:colOff>114300</xdr:colOff>
      <xdr:row>85</xdr:row>
      <xdr:rowOff>7925</xdr:rowOff>
    </xdr:to>
    <xdr:cxnSp macro="">
      <xdr:nvCxnSpPr>
        <xdr:cNvPr id="359" name="直線コネクタ 358">
          <a:extLst>
            <a:ext uri="{FF2B5EF4-FFF2-40B4-BE49-F238E27FC236}">
              <a16:creationId xmlns:a16="http://schemas.microsoft.com/office/drawing/2014/main" id="{5FA770C6-FEBB-4AD9-BBC1-3654757D4AA6}"/>
            </a:ext>
          </a:extLst>
        </xdr:cNvPr>
        <xdr:cNvCxnSpPr/>
      </xdr:nvCxnSpPr>
      <xdr:spPr>
        <a:xfrm flipV="1">
          <a:off x="8750300" y="145788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50851</xdr:rowOff>
    </xdr:from>
    <xdr:to>
      <xdr:col>41</xdr:col>
      <xdr:colOff>101600</xdr:colOff>
      <xdr:row>85</xdr:row>
      <xdr:rowOff>152451</xdr:rowOff>
    </xdr:to>
    <xdr:sp macro="" textlink="">
      <xdr:nvSpPr>
        <xdr:cNvPr id="360" name="楕円 359">
          <a:extLst>
            <a:ext uri="{FF2B5EF4-FFF2-40B4-BE49-F238E27FC236}">
              <a16:creationId xmlns:a16="http://schemas.microsoft.com/office/drawing/2014/main" id="{05E79CD1-B158-4A91-9990-C617681D316F}"/>
            </a:ext>
          </a:extLst>
        </xdr:cNvPr>
        <xdr:cNvSpPr/>
      </xdr:nvSpPr>
      <xdr:spPr>
        <a:xfrm>
          <a:off x="7810500" y="146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7925</xdr:rowOff>
    </xdr:from>
    <xdr:to>
      <xdr:col>45</xdr:col>
      <xdr:colOff>177800</xdr:colOff>
      <xdr:row>85</xdr:row>
      <xdr:rowOff>101651</xdr:rowOff>
    </xdr:to>
    <xdr:cxnSp macro="">
      <xdr:nvCxnSpPr>
        <xdr:cNvPr id="361" name="直線コネクタ 360">
          <a:extLst>
            <a:ext uri="{FF2B5EF4-FFF2-40B4-BE49-F238E27FC236}">
              <a16:creationId xmlns:a16="http://schemas.microsoft.com/office/drawing/2014/main" id="{D74EDB82-7DB1-4D7C-BE19-95AB7E58D1CB}"/>
            </a:ext>
          </a:extLst>
        </xdr:cNvPr>
        <xdr:cNvCxnSpPr/>
      </xdr:nvCxnSpPr>
      <xdr:spPr>
        <a:xfrm flipV="1">
          <a:off x="7861300" y="145811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52223</xdr:rowOff>
    </xdr:from>
    <xdr:to>
      <xdr:col>36</xdr:col>
      <xdr:colOff>165100</xdr:colOff>
      <xdr:row>85</xdr:row>
      <xdr:rowOff>153823</xdr:rowOff>
    </xdr:to>
    <xdr:sp macro="" textlink="">
      <xdr:nvSpPr>
        <xdr:cNvPr id="362" name="楕円 361">
          <a:extLst>
            <a:ext uri="{FF2B5EF4-FFF2-40B4-BE49-F238E27FC236}">
              <a16:creationId xmlns:a16="http://schemas.microsoft.com/office/drawing/2014/main" id="{5FE90A28-648C-4970-A72E-921B63195E98}"/>
            </a:ext>
          </a:extLst>
        </xdr:cNvPr>
        <xdr:cNvSpPr/>
      </xdr:nvSpPr>
      <xdr:spPr>
        <a:xfrm>
          <a:off x="6921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101651</xdr:rowOff>
    </xdr:from>
    <xdr:to>
      <xdr:col>41</xdr:col>
      <xdr:colOff>50800</xdr:colOff>
      <xdr:row>85</xdr:row>
      <xdr:rowOff>103023</xdr:rowOff>
    </xdr:to>
    <xdr:cxnSp macro="">
      <xdr:nvCxnSpPr>
        <xdr:cNvPr id="363" name="直線コネクタ 362">
          <a:extLst>
            <a:ext uri="{FF2B5EF4-FFF2-40B4-BE49-F238E27FC236}">
              <a16:creationId xmlns:a16="http://schemas.microsoft.com/office/drawing/2014/main" id="{3DA110ED-B61E-41FE-8E6A-DA8A8BA3708D}"/>
            </a:ext>
          </a:extLst>
        </xdr:cNvPr>
        <xdr:cNvCxnSpPr/>
      </xdr:nvCxnSpPr>
      <xdr:spPr>
        <a:xfrm flipV="1">
          <a:off x="6972300" y="1467490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4" name="n_1aveValue【福祉施設】&#10;一人当たり面積">
          <a:extLst>
            <a:ext uri="{FF2B5EF4-FFF2-40B4-BE49-F238E27FC236}">
              <a16:creationId xmlns:a16="http://schemas.microsoft.com/office/drawing/2014/main" id="{AA1DBBB7-0B06-436F-A75E-28D5935C27C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44630390-2D28-42E4-BBBA-2AB895C09B54}"/>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139259</xdr:rowOff>
    </xdr:from>
    <xdr:ext cx="469744" cy="259045"/>
    <xdr:sp macro="" textlink="">
      <xdr:nvSpPr>
        <xdr:cNvPr id="366" name="n_3aveValue【福祉施設】&#10;一人当たり面積">
          <a:extLst>
            <a:ext uri="{FF2B5EF4-FFF2-40B4-BE49-F238E27FC236}">
              <a16:creationId xmlns:a16="http://schemas.microsoft.com/office/drawing/2014/main" id="{FE8BCC10-AEDF-4ECD-AC19-20FC13618409}"/>
            </a:ext>
          </a:extLst>
        </xdr:cNvPr>
        <xdr:cNvSpPr txBox="1"/>
      </xdr:nvSpPr>
      <xdr:spPr>
        <a:xfrm>
          <a:off x="7626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367" name="n_4aveValue【福祉施設】&#10;一人当たり面積">
          <a:extLst>
            <a:ext uri="{FF2B5EF4-FFF2-40B4-BE49-F238E27FC236}">
              <a16:creationId xmlns:a16="http://schemas.microsoft.com/office/drawing/2014/main" id="{B50FC9D8-DD07-45EE-A57F-6ADF136ABF03}"/>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72965</xdr:rowOff>
    </xdr:from>
    <xdr:ext cx="469744" cy="259045"/>
    <xdr:sp macro="" textlink="">
      <xdr:nvSpPr>
        <xdr:cNvPr id="368" name="n_1mainValue【福祉施設】&#10;一人当たり面積">
          <a:extLst>
            <a:ext uri="{FF2B5EF4-FFF2-40B4-BE49-F238E27FC236}">
              <a16:creationId xmlns:a16="http://schemas.microsoft.com/office/drawing/2014/main" id="{DE4B89F9-8332-4B0B-9EC7-80D9101B55A3}"/>
            </a:ext>
          </a:extLst>
        </xdr:cNvPr>
        <xdr:cNvSpPr txBox="1"/>
      </xdr:nvSpPr>
      <xdr:spPr>
        <a:xfrm>
          <a:off x="9391727" y="1430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75252</xdr:rowOff>
    </xdr:from>
    <xdr:ext cx="469744" cy="259045"/>
    <xdr:sp macro="" textlink="">
      <xdr:nvSpPr>
        <xdr:cNvPr id="369" name="n_2mainValue【福祉施設】&#10;一人当たり面積">
          <a:extLst>
            <a:ext uri="{FF2B5EF4-FFF2-40B4-BE49-F238E27FC236}">
              <a16:creationId xmlns:a16="http://schemas.microsoft.com/office/drawing/2014/main" id="{28195E9F-EA30-455F-A799-FAF1CA75F88C}"/>
            </a:ext>
          </a:extLst>
        </xdr:cNvPr>
        <xdr:cNvSpPr txBox="1"/>
      </xdr:nvSpPr>
      <xdr:spPr>
        <a:xfrm>
          <a:off x="8515427" y="143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143578</xdr:rowOff>
    </xdr:from>
    <xdr:ext cx="469744" cy="259045"/>
    <xdr:sp macro="" textlink="">
      <xdr:nvSpPr>
        <xdr:cNvPr id="370" name="n_3mainValue【福祉施設】&#10;一人当たり面積">
          <a:extLst>
            <a:ext uri="{FF2B5EF4-FFF2-40B4-BE49-F238E27FC236}">
              <a16:creationId xmlns:a16="http://schemas.microsoft.com/office/drawing/2014/main" id="{2176654C-385B-4BB3-A091-D8EF4B0660F3}"/>
            </a:ext>
          </a:extLst>
        </xdr:cNvPr>
        <xdr:cNvSpPr txBox="1"/>
      </xdr:nvSpPr>
      <xdr:spPr>
        <a:xfrm>
          <a:off x="7626427" y="1471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144950</xdr:rowOff>
    </xdr:from>
    <xdr:ext cx="469744" cy="259045"/>
    <xdr:sp macro="" textlink="">
      <xdr:nvSpPr>
        <xdr:cNvPr id="371" name="n_4mainValue【福祉施設】&#10;一人当たり面積">
          <a:extLst>
            <a:ext uri="{FF2B5EF4-FFF2-40B4-BE49-F238E27FC236}">
              <a16:creationId xmlns:a16="http://schemas.microsoft.com/office/drawing/2014/main" id="{2D9A29D5-69A0-4E3C-A3B4-F07E1CBA7C58}"/>
            </a:ext>
          </a:extLst>
        </xdr:cNvPr>
        <xdr:cNvSpPr txBox="1"/>
      </xdr:nvSpPr>
      <xdr:spPr>
        <a:xfrm>
          <a:off x="6737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8F3032A5-4F8B-4BE4-9674-DB61564CE8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516A6FFC-0E30-4160-B027-CF1BF18F7B7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1502FA9A-0C5E-45E3-9C76-0927B3283D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71F7E1D-074A-4F78-A1AE-AFA536C8FD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A7219702-D422-471D-8B4A-E81CE6E8F8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C17622B8-ABCF-44D0-A7FC-30C7AC050B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0D2D8F4-6538-4638-8E04-077E8BDB41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D80D989B-A010-440D-A40B-EC95E05C6E8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46843D2A-B8DA-4D5B-B830-8C25A77B41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91B0B817-50E4-4AAF-9999-6A80BC8F84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53D29E03-5AF0-4C45-93BE-C66D7DFA3DA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BC2C243D-6312-4996-A0AF-A64E6679FA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9C6986C0-4B67-4BAC-A50C-70A521F74C2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6369ABF1-20A7-47FF-A204-8F0A63CA218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DA55169D-6825-4608-8983-E35852469A9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5968E11D-1F92-44DD-9A4C-A507CEF77BD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11FD17CD-5919-40CD-AD28-1C6D9B2EBF9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931600EE-8E2C-453D-AF23-2FFC7C705A9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6281B8B6-E35B-4483-936E-FD41C92FD83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ABF41841-2F07-49E0-95A0-6D16865C0CD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AAC0417C-60C0-4AC1-A1CD-C7BB333ADC0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D2D5BE6D-838C-4F79-B42E-94ABA11EDF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134B0377-0553-492A-889A-322C66E908D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4FA0A6A-5639-4088-9EAF-08B21AE8FD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D385D2CF-4A30-4B38-BE78-8EDC9EB5BD4E}"/>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5A847048-80D5-46A2-A5BC-C83D443169A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B66F0A1F-62DC-457E-B6CF-5896C2E16E9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E9B04B6-BF16-4E00-9AE3-0DC520069522}"/>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80BE61AA-326B-4716-B801-14753967180D}"/>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217ED1FB-3A7F-4A56-879E-523ED1453FE3}"/>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CEF1D038-9F5C-4E40-94B9-849F7FD74619}"/>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C0364346-99D6-46E4-BF00-28458D194C7C}"/>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81039108-A393-4EAB-A2B6-C20E34364761}"/>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405" name="フローチャート: 判断 404">
          <a:extLst>
            <a:ext uri="{FF2B5EF4-FFF2-40B4-BE49-F238E27FC236}">
              <a16:creationId xmlns:a16="http://schemas.microsoft.com/office/drawing/2014/main" id="{8AF469FA-8D8C-4382-845B-1D1DD7DA9F99}"/>
            </a:ext>
          </a:extLst>
        </xdr:cNvPr>
        <xdr:cNvSpPr/>
      </xdr:nvSpPr>
      <xdr:spPr>
        <a:xfrm>
          <a:off x="1968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06" name="フローチャート: 判断 405">
          <a:extLst>
            <a:ext uri="{FF2B5EF4-FFF2-40B4-BE49-F238E27FC236}">
              <a16:creationId xmlns:a16="http://schemas.microsoft.com/office/drawing/2014/main" id="{5D46A12D-4022-4E2B-AD46-E5EF5105876C}"/>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6B1A007-BB32-46A6-ACCB-6C98116E0AF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13E1F9B-CAFA-4947-845C-3FC3F6D308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E9006BA-B987-42E3-8EEB-FDA4553E08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C523ADE-5A7D-415C-BC02-3F384EBB34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F64E77D-5F31-4EA9-9710-FD1705ACE1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97789</xdr:rowOff>
    </xdr:from>
    <xdr:to>
      <xdr:col>24</xdr:col>
      <xdr:colOff>114300</xdr:colOff>
      <xdr:row>109</xdr:row>
      <xdr:rowOff>27939</xdr:rowOff>
    </xdr:to>
    <xdr:sp macro="" textlink="">
      <xdr:nvSpPr>
        <xdr:cNvPr id="412" name="楕円 411">
          <a:extLst>
            <a:ext uri="{FF2B5EF4-FFF2-40B4-BE49-F238E27FC236}">
              <a16:creationId xmlns:a16="http://schemas.microsoft.com/office/drawing/2014/main" id="{A9CCA612-DE0E-41C1-B129-1FD077C84B14}"/>
            </a:ext>
          </a:extLst>
        </xdr:cNvPr>
        <xdr:cNvSpPr/>
      </xdr:nvSpPr>
      <xdr:spPr>
        <a:xfrm>
          <a:off x="45847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12716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A2E04846-5F39-4D4D-98DB-C471D7526CB8}"/>
            </a:ext>
          </a:extLst>
        </xdr:cNvPr>
        <xdr:cNvSpPr txBox="1"/>
      </xdr:nvSpPr>
      <xdr:spPr>
        <a:xfrm>
          <a:off x="4673600" y="1852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97789</xdr:rowOff>
    </xdr:from>
    <xdr:to>
      <xdr:col>20</xdr:col>
      <xdr:colOff>38100</xdr:colOff>
      <xdr:row>109</xdr:row>
      <xdr:rowOff>27939</xdr:rowOff>
    </xdr:to>
    <xdr:sp macro="" textlink="">
      <xdr:nvSpPr>
        <xdr:cNvPr id="414" name="楕円 413">
          <a:extLst>
            <a:ext uri="{FF2B5EF4-FFF2-40B4-BE49-F238E27FC236}">
              <a16:creationId xmlns:a16="http://schemas.microsoft.com/office/drawing/2014/main" id="{A46A4C16-F6A2-4636-B3A5-F00E715C9A29}"/>
            </a:ext>
          </a:extLst>
        </xdr:cNvPr>
        <xdr:cNvSpPr/>
      </xdr:nvSpPr>
      <xdr:spPr>
        <a:xfrm>
          <a:off x="3746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148589</xdr:rowOff>
    </xdr:from>
    <xdr:to>
      <xdr:col>24</xdr:col>
      <xdr:colOff>63500</xdr:colOff>
      <xdr:row>108</xdr:row>
      <xdr:rowOff>148589</xdr:rowOff>
    </xdr:to>
    <xdr:cxnSp macro="">
      <xdr:nvCxnSpPr>
        <xdr:cNvPr id="415" name="直線コネクタ 414">
          <a:extLst>
            <a:ext uri="{FF2B5EF4-FFF2-40B4-BE49-F238E27FC236}">
              <a16:creationId xmlns:a16="http://schemas.microsoft.com/office/drawing/2014/main" id="{BD2F3ACD-58F0-4B19-94E5-C2A5ECC0618F}"/>
            </a:ext>
          </a:extLst>
        </xdr:cNvPr>
        <xdr:cNvCxnSpPr/>
      </xdr:nvCxnSpPr>
      <xdr:spPr>
        <a:xfrm>
          <a:off x="3797300" y="1866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416" name="楕円 415">
          <a:extLst>
            <a:ext uri="{FF2B5EF4-FFF2-40B4-BE49-F238E27FC236}">
              <a16:creationId xmlns:a16="http://schemas.microsoft.com/office/drawing/2014/main" id="{FDEE197E-3D55-4B98-90CA-53E485018E5F}"/>
            </a:ext>
          </a:extLst>
        </xdr:cNvPr>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146686</xdr:rowOff>
    </xdr:from>
    <xdr:to>
      <xdr:col>19</xdr:col>
      <xdr:colOff>177800</xdr:colOff>
      <xdr:row>108</xdr:row>
      <xdr:rowOff>148589</xdr:rowOff>
    </xdr:to>
    <xdr:cxnSp macro="">
      <xdr:nvCxnSpPr>
        <xdr:cNvPr id="417" name="直線コネクタ 416">
          <a:extLst>
            <a:ext uri="{FF2B5EF4-FFF2-40B4-BE49-F238E27FC236}">
              <a16:creationId xmlns:a16="http://schemas.microsoft.com/office/drawing/2014/main" id="{AF641A7E-55AC-4A1D-BF9E-B717240DDBB2}"/>
            </a:ext>
          </a:extLst>
        </xdr:cNvPr>
        <xdr:cNvCxnSpPr/>
      </xdr:nvCxnSpPr>
      <xdr:spPr>
        <a:xfrm>
          <a:off x="2908300" y="18663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95886</xdr:rowOff>
    </xdr:from>
    <xdr:to>
      <xdr:col>10</xdr:col>
      <xdr:colOff>165100</xdr:colOff>
      <xdr:row>109</xdr:row>
      <xdr:rowOff>26036</xdr:rowOff>
    </xdr:to>
    <xdr:sp macro="" textlink="">
      <xdr:nvSpPr>
        <xdr:cNvPr id="418" name="楕円 417">
          <a:extLst>
            <a:ext uri="{FF2B5EF4-FFF2-40B4-BE49-F238E27FC236}">
              <a16:creationId xmlns:a16="http://schemas.microsoft.com/office/drawing/2014/main" id="{7FBD1AD8-1086-4205-BD42-316B90326349}"/>
            </a:ext>
          </a:extLst>
        </xdr:cNvPr>
        <xdr:cNvSpPr/>
      </xdr:nvSpPr>
      <xdr:spPr>
        <a:xfrm>
          <a:off x="1968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146686</xdr:rowOff>
    </xdr:from>
    <xdr:to>
      <xdr:col>15</xdr:col>
      <xdr:colOff>50800</xdr:colOff>
      <xdr:row>108</xdr:row>
      <xdr:rowOff>146686</xdr:rowOff>
    </xdr:to>
    <xdr:cxnSp macro="">
      <xdr:nvCxnSpPr>
        <xdr:cNvPr id="419" name="直線コネクタ 418">
          <a:extLst>
            <a:ext uri="{FF2B5EF4-FFF2-40B4-BE49-F238E27FC236}">
              <a16:creationId xmlns:a16="http://schemas.microsoft.com/office/drawing/2014/main" id="{FB33AA91-76ED-425A-A4EF-6C64EBAF8AD9}"/>
            </a:ext>
          </a:extLst>
        </xdr:cNvPr>
        <xdr:cNvCxnSpPr/>
      </xdr:nvCxnSpPr>
      <xdr:spPr>
        <a:xfrm>
          <a:off x="2019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95886</xdr:rowOff>
    </xdr:from>
    <xdr:to>
      <xdr:col>6</xdr:col>
      <xdr:colOff>38100</xdr:colOff>
      <xdr:row>109</xdr:row>
      <xdr:rowOff>26036</xdr:rowOff>
    </xdr:to>
    <xdr:sp macro="" textlink="">
      <xdr:nvSpPr>
        <xdr:cNvPr id="420" name="楕円 419">
          <a:extLst>
            <a:ext uri="{FF2B5EF4-FFF2-40B4-BE49-F238E27FC236}">
              <a16:creationId xmlns:a16="http://schemas.microsoft.com/office/drawing/2014/main" id="{252612C6-C816-48D0-AED7-C2BDC4ECBE0A}"/>
            </a:ext>
          </a:extLst>
        </xdr:cNvPr>
        <xdr:cNvSpPr/>
      </xdr:nvSpPr>
      <xdr:spPr>
        <a:xfrm>
          <a:off x="1079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146686</xdr:rowOff>
    </xdr:from>
    <xdr:to>
      <xdr:col>10</xdr:col>
      <xdr:colOff>114300</xdr:colOff>
      <xdr:row>108</xdr:row>
      <xdr:rowOff>146686</xdr:rowOff>
    </xdr:to>
    <xdr:cxnSp macro="">
      <xdr:nvCxnSpPr>
        <xdr:cNvPr id="421" name="直線コネクタ 420">
          <a:extLst>
            <a:ext uri="{FF2B5EF4-FFF2-40B4-BE49-F238E27FC236}">
              <a16:creationId xmlns:a16="http://schemas.microsoft.com/office/drawing/2014/main" id="{8B054743-F5D5-4D23-AF42-76586694E2F1}"/>
            </a:ext>
          </a:extLst>
        </xdr:cNvPr>
        <xdr:cNvCxnSpPr/>
      </xdr:nvCxnSpPr>
      <xdr:spPr>
        <a:xfrm>
          <a:off x="1130300" y="18663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84B6E6A7-81F7-49A2-89CD-47C9AC5A15CD}"/>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5F298F9C-8570-4170-84D3-5C40932677BB}"/>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147338</xdr:rowOff>
    </xdr:from>
    <xdr:ext cx="405111" cy="259045"/>
    <xdr:sp macro="" textlink="">
      <xdr:nvSpPr>
        <xdr:cNvPr id="424" name="n_3aveValue【市民会館】&#10;有形固定資産減価償却率">
          <a:extLst>
            <a:ext uri="{FF2B5EF4-FFF2-40B4-BE49-F238E27FC236}">
              <a16:creationId xmlns:a16="http://schemas.microsoft.com/office/drawing/2014/main" id="{BBC88D5D-48C5-4FF9-AA40-465F18EFCFCD}"/>
            </a:ext>
          </a:extLst>
        </xdr:cNvPr>
        <xdr:cNvSpPr txBox="1"/>
      </xdr:nvSpPr>
      <xdr:spPr>
        <a:xfrm>
          <a:off x="1816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25" name="n_4aveValue【市民会館】&#10;有形固定資産減価償却率">
          <a:extLst>
            <a:ext uri="{FF2B5EF4-FFF2-40B4-BE49-F238E27FC236}">
              <a16:creationId xmlns:a16="http://schemas.microsoft.com/office/drawing/2014/main" id="{9E66730E-E08D-4C45-BD8D-E810ADEE0A71}"/>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19066</xdr:rowOff>
    </xdr:from>
    <xdr:ext cx="405111" cy="259045"/>
    <xdr:sp macro="" textlink="">
      <xdr:nvSpPr>
        <xdr:cNvPr id="426" name="n_1mainValue【市民会館】&#10;有形固定資産減価償却率">
          <a:extLst>
            <a:ext uri="{FF2B5EF4-FFF2-40B4-BE49-F238E27FC236}">
              <a16:creationId xmlns:a16="http://schemas.microsoft.com/office/drawing/2014/main" id="{1BC80386-588D-4E94-99C4-745CB6C2251E}"/>
            </a:ext>
          </a:extLst>
        </xdr:cNvPr>
        <xdr:cNvSpPr txBox="1"/>
      </xdr:nvSpPr>
      <xdr:spPr>
        <a:xfrm>
          <a:off x="3582044"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427" name="n_2mainValue【市民会館】&#10;有形固定資産減価償却率">
          <a:extLst>
            <a:ext uri="{FF2B5EF4-FFF2-40B4-BE49-F238E27FC236}">
              <a16:creationId xmlns:a16="http://schemas.microsoft.com/office/drawing/2014/main" id="{4165DF98-88DB-42F1-87C8-79ECFD079414}"/>
            </a:ext>
          </a:extLst>
        </xdr:cNvPr>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17163</xdr:rowOff>
    </xdr:from>
    <xdr:ext cx="405111" cy="259045"/>
    <xdr:sp macro="" textlink="">
      <xdr:nvSpPr>
        <xdr:cNvPr id="428" name="n_3mainValue【市民会館】&#10;有形固定資産減価償却率">
          <a:extLst>
            <a:ext uri="{FF2B5EF4-FFF2-40B4-BE49-F238E27FC236}">
              <a16:creationId xmlns:a16="http://schemas.microsoft.com/office/drawing/2014/main" id="{7A3F5872-F415-49E3-9D08-491807085B17}"/>
            </a:ext>
          </a:extLst>
        </xdr:cNvPr>
        <xdr:cNvSpPr txBox="1"/>
      </xdr:nvSpPr>
      <xdr:spPr>
        <a:xfrm>
          <a:off x="1816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17163</xdr:rowOff>
    </xdr:from>
    <xdr:ext cx="405111" cy="259045"/>
    <xdr:sp macro="" textlink="">
      <xdr:nvSpPr>
        <xdr:cNvPr id="429" name="n_4mainValue【市民会館】&#10;有形固定資産減価償却率">
          <a:extLst>
            <a:ext uri="{FF2B5EF4-FFF2-40B4-BE49-F238E27FC236}">
              <a16:creationId xmlns:a16="http://schemas.microsoft.com/office/drawing/2014/main" id="{38DBF2B7-C048-488C-9257-AD9984A012D1}"/>
            </a:ext>
          </a:extLst>
        </xdr:cNvPr>
        <xdr:cNvSpPr txBox="1"/>
      </xdr:nvSpPr>
      <xdr:spPr>
        <a:xfrm>
          <a:off x="927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2417966B-9F71-49B4-BB05-3ED81734739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76C31B37-69D0-4169-A39B-7F48F3A9F5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C4ACD47A-7616-4B66-ABA2-074D3BC017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E722A115-C682-45F9-8F4D-C880A01B09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7C20F147-D200-4E2F-B240-BBCE68E311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B7B1EF1-8E37-4E01-8867-65B26D507E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7E687AD7-5ACB-4428-8A5A-6B5B0EDC84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7BC97790-EEDA-4F7B-9562-B7D6BAE5610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FD8266E-2CE9-4072-8A53-441402167D0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C597377F-5A05-48AF-A916-409ED31C1CF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9829C9CC-FD0C-4817-9558-9401CBC001D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C153E5BF-96BD-42B5-8836-7DB533784D0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CAD5776A-E38B-41AC-AC06-84B81959BB3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E76AAC91-BE55-4880-AF4B-722E3053729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D750FB16-6B54-47C4-98C0-62CE0479D36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AE3A2C71-826F-483D-B7BB-3C4758A6F5B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94D90195-74B4-46B5-917D-FB9C1ED3723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2A036079-3005-43D0-BDE8-C2360E3E1D9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F7ABDB33-FDCA-4FC6-8B93-F007AEE4AAE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DA9BE201-7E50-450C-9F8A-3A7C4175E63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BA8ABDF1-87B7-460C-AE20-2230C3B4D44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E3052232-EA90-4CB2-B810-84A7F41D24C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9B648FFD-5C4E-4FBC-8496-FEB0E48ED2D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B855AD5-234F-4EA8-89D9-47B4413266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81EFE6A3-B636-47F1-BD63-B5A6C2D2DF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5A5A1570-349A-49BD-B1C4-8E243AE31D0E}"/>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0E19336B-C0BE-4947-9BDB-629A4E956A60}"/>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9C5ECAAB-2EAF-46FB-8B35-30B45DD49523}"/>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DBF67EF2-6697-4587-93C1-167079A700AE}"/>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0E0FD48F-31B7-495E-954A-F9EEC07ACA01}"/>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60" name="【市民会館】&#10;一人当たり面積平均値テキスト">
          <a:extLst>
            <a:ext uri="{FF2B5EF4-FFF2-40B4-BE49-F238E27FC236}">
              <a16:creationId xmlns:a16="http://schemas.microsoft.com/office/drawing/2014/main" id="{ACBDA87D-DE5B-4BF4-A878-56DACD55D2F2}"/>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FA703354-CCD4-422A-8E36-79B341C2B692}"/>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F6732061-C390-4D0A-A7A2-C4EE225CBAC9}"/>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72817D7C-C1DA-4CCB-AD04-336112820825}"/>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77107</xdr:rowOff>
    </xdr:from>
    <xdr:to>
      <xdr:col>41</xdr:col>
      <xdr:colOff>101600</xdr:colOff>
      <xdr:row>108</xdr:row>
      <xdr:rowOff>7257</xdr:rowOff>
    </xdr:to>
    <xdr:sp macro="" textlink="">
      <xdr:nvSpPr>
        <xdr:cNvPr id="464" name="フローチャート: 判断 463">
          <a:extLst>
            <a:ext uri="{FF2B5EF4-FFF2-40B4-BE49-F238E27FC236}">
              <a16:creationId xmlns:a16="http://schemas.microsoft.com/office/drawing/2014/main" id="{FF78CAC9-2F08-44B4-B714-BE09918103E1}"/>
            </a:ext>
          </a:extLst>
        </xdr:cNvPr>
        <xdr:cNvSpPr/>
      </xdr:nvSpPr>
      <xdr:spPr>
        <a:xfrm>
          <a:off x="7810500" y="1842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57513</xdr:rowOff>
    </xdr:from>
    <xdr:to>
      <xdr:col>36</xdr:col>
      <xdr:colOff>165100</xdr:colOff>
      <xdr:row>107</xdr:row>
      <xdr:rowOff>159113</xdr:rowOff>
    </xdr:to>
    <xdr:sp macro="" textlink="">
      <xdr:nvSpPr>
        <xdr:cNvPr id="465" name="フローチャート: 判断 464">
          <a:extLst>
            <a:ext uri="{FF2B5EF4-FFF2-40B4-BE49-F238E27FC236}">
              <a16:creationId xmlns:a16="http://schemas.microsoft.com/office/drawing/2014/main" id="{C6437B39-8863-4340-8BC3-78348A8FC5A9}"/>
            </a:ext>
          </a:extLst>
        </xdr:cNvPr>
        <xdr:cNvSpPr/>
      </xdr:nvSpPr>
      <xdr:spPr>
        <a:xfrm>
          <a:off x="6921500" y="184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3D5C144-D1DE-44EB-900D-1673C48C4F7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D3914FE-06A4-4CFD-9F1D-29FDE38374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A62AEA66-A398-4C1E-BDBA-E968235B48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1365670-0234-4A03-8959-105059D83D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C9DFB82-5FA3-44AC-9658-D9E1D245FF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471" name="楕円 470">
          <a:extLst>
            <a:ext uri="{FF2B5EF4-FFF2-40B4-BE49-F238E27FC236}">
              <a16:creationId xmlns:a16="http://schemas.microsoft.com/office/drawing/2014/main" id="{1D21CC0E-1D68-4BCC-9EAF-2A02A4B2BB57}"/>
            </a:ext>
          </a:extLst>
        </xdr:cNvPr>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472" name="【市民会館】&#10;一人当たり面積該当値テキスト">
          <a:extLst>
            <a:ext uri="{FF2B5EF4-FFF2-40B4-BE49-F238E27FC236}">
              <a16:creationId xmlns:a16="http://schemas.microsoft.com/office/drawing/2014/main" id="{43F93534-26B6-4C82-96FC-15906D014325}"/>
            </a:ext>
          </a:extLst>
        </xdr:cNvPr>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64588</xdr:rowOff>
    </xdr:from>
    <xdr:to>
      <xdr:col>50</xdr:col>
      <xdr:colOff>165100</xdr:colOff>
      <xdr:row>108</xdr:row>
      <xdr:rowOff>166188</xdr:rowOff>
    </xdr:to>
    <xdr:sp macro="" textlink="">
      <xdr:nvSpPr>
        <xdr:cNvPr id="473" name="楕円 472">
          <a:extLst>
            <a:ext uri="{FF2B5EF4-FFF2-40B4-BE49-F238E27FC236}">
              <a16:creationId xmlns:a16="http://schemas.microsoft.com/office/drawing/2014/main" id="{DB3BDD6F-FB7F-401F-961A-259C7EDE4D7C}"/>
            </a:ext>
          </a:extLst>
        </xdr:cNvPr>
        <xdr:cNvSpPr/>
      </xdr:nvSpPr>
      <xdr:spPr>
        <a:xfrm>
          <a:off x="9588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115388</xdr:rowOff>
    </xdr:to>
    <xdr:cxnSp macro="">
      <xdr:nvCxnSpPr>
        <xdr:cNvPr id="474" name="直線コネクタ 473">
          <a:extLst>
            <a:ext uri="{FF2B5EF4-FFF2-40B4-BE49-F238E27FC236}">
              <a16:creationId xmlns:a16="http://schemas.microsoft.com/office/drawing/2014/main" id="{140EAB76-7A2F-437B-9D45-46D5CCA017EA}"/>
            </a:ext>
          </a:extLst>
        </xdr:cNvPr>
        <xdr:cNvCxnSpPr/>
      </xdr:nvCxnSpPr>
      <xdr:spPr>
        <a:xfrm>
          <a:off x="9639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65677</xdr:rowOff>
    </xdr:from>
    <xdr:to>
      <xdr:col>46</xdr:col>
      <xdr:colOff>38100</xdr:colOff>
      <xdr:row>108</xdr:row>
      <xdr:rowOff>167277</xdr:rowOff>
    </xdr:to>
    <xdr:sp macro="" textlink="">
      <xdr:nvSpPr>
        <xdr:cNvPr id="475" name="楕円 474">
          <a:extLst>
            <a:ext uri="{FF2B5EF4-FFF2-40B4-BE49-F238E27FC236}">
              <a16:creationId xmlns:a16="http://schemas.microsoft.com/office/drawing/2014/main" id="{0CA95A67-D1F4-4AC5-BF66-59B40F2DABB2}"/>
            </a:ext>
          </a:extLst>
        </xdr:cNvPr>
        <xdr:cNvSpPr/>
      </xdr:nvSpPr>
      <xdr:spPr>
        <a:xfrm>
          <a:off x="8699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115388</xdr:rowOff>
    </xdr:from>
    <xdr:to>
      <xdr:col>50</xdr:col>
      <xdr:colOff>114300</xdr:colOff>
      <xdr:row>108</xdr:row>
      <xdr:rowOff>116477</xdr:rowOff>
    </xdr:to>
    <xdr:cxnSp macro="">
      <xdr:nvCxnSpPr>
        <xdr:cNvPr id="476" name="直線コネクタ 475">
          <a:extLst>
            <a:ext uri="{FF2B5EF4-FFF2-40B4-BE49-F238E27FC236}">
              <a16:creationId xmlns:a16="http://schemas.microsoft.com/office/drawing/2014/main" id="{3787F1AB-E435-4E12-BD65-BA138B837F3C}"/>
            </a:ext>
          </a:extLst>
        </xdr:cNvPr>
        <xdr:cNvCxnSpPr/>
      </xdr:nvCxnSpPr>
      <xdr:spPr>
        <a:xfrm flipV="1">
          <a:off x="8750300" y="1863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66766</xdr:rowOff>
    </xdr:from>
    <xdr:to>
      <xdr:col>41</xdr:col>
      <xdr:colOff>101600</xdr:colOff>
      <xdr:row>108</xdr:row>
      <xdr:rowOff>168366</xdr:rowOff>
    </xdr:to>
    <xdr:sp macro="" textlink="">
      <xdr:nvSpPr>
        <xdr:cNvPr id="477" name="楕円 476">
          <a:extLst>
            <a:ext uri="{FF2B5EF4-FFF2-40B4-BE49-F238E27FC236}">
              <a16:creationId xmlns:a16="http://schemas.microsoft.com/office/drawing/2014/main" id="{AB93FFB0-FE0F-4A1B-8F98-432C9CB40D10}"/>
            </a:ext>
          </a:extLst>
        </xdr:cNvPr>
        <xdr:cNvSpPr/>
      </xdr:nvSpPr>
      <xdr:spPr>
        <a:xfrm>
          <a:off x="7810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116477</xdr:rowOff>
    </xdr:from>
    <xdr:to>
      <xdr:col>45</xdr:col>
      <xdr:colOff>177800</xdr:colOff>
      <xdr:row>108</xdr:row>
      <xdr:rowOff>117566</xdr:rowOff>
    </xdr:to>
    <xdr:cxnSp macro="">
      <xdr:nvCxnSpPr>
        <xdr:cNvPr id="478" name="直線コネクタ 477">
          <a:extLst>
            <a:ext uri="{FF2B5EF4-FFF2-40B4-BE49-F238E27FC236}">
              <a16:creationId xmlns:a16="http://schemas.microsoft.com/office/drawing/2014/main" id="{3FB351F5-85D7-4804-ABED-9EFE19278773}"/>
            </a:ext>
          </a:extLst>
        </xdr:cNvPr>
        <xdr:cNvCxnSpPr/>
      </xdr:nvCxnSpPr>
      <xdr:spPr>
        <a:xfrm flipV="1">
          <a:off x="7861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67855</xdr:rowOff>
    </xdr:from>
    <xdr:to>
      <xdr:col>36</xdr:col>
      <xdr:colOff>165100</xdr:colOff>
      <xdr:row>108</xdr:row>
      <xdr:rowOff>169455</xdr:rowOff>
    </xdr:to>
    <xdr:sp macro="" textlink="">
      <xdr:nvSpPr>
        <xdr:cNvPr id="479" name="楕円 478">
          <a:extLst>
            <a:ext uri="{FF2B5EF4-FFF2-40B4-BE49-F238E27FC236}">
              <a16:creationId xmlns:a16="http://schemas.microsoft.com/office/drawing/2014/main" id="{3701C961-E368-4385-BADC-6987053E430A}"/>
            </a:ext>
          </a:extLst>
        </xdr:cNvPr>
        <xdr:cNvSpPr/>
      </xdr:nvSpPr>
      <xdr:spPr>
        <a:xfrm>
          <a:off x="692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117566</xdr:rowOff>
    </xdr:from>
    <xdr:to>
      <xdr:col>41</xdr:col>
      <xdr:colOff>50800</xdr:colOff>
      <xdr:row>108</xdr:row>
      <xdr:rowOff>118655</xdr:rowOff>
    </xdr:to>
    <xdr:cxnSp macro="">
      <xdr:nvCxnSpPr>
        <xdr:cNvPr id="480" name="直線コネクタ 479">
          <a:extLst>
            <a:ext uri="{FF2B5EF4-FFF2-40B4-BE49-F238E27FC236}">
              <a16:creationId xmlns:a16="http://schemas.microsoft.com/office/drawing/2014/main" id="{4423903D-14B5-491E-A6F2-CEBD517C0F8E}"/>
            </a:ext>
          </a:extLst>
        </xdr:cNvPr>
        <xdr:cNvCxnSpPr/>
      </xdr:nvCxnSpPr>
      <xdr:spPr>
        <a:xfrm flipV="1">
          <a:off x="6972300" y="1863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81" name="n_1aveValue【市民会館】&#10;一人当たり面積">
          <a:extLst>
            <a:ext uri="{FF2B5EF4-FFF2-40B4-BE49-F238E27FC236}">
              <a16:creationId xmlns:a16="http://schemas.microsoft.com/office/drawing/2014/main" id="{B01AF36F-ACAA-47DF-8619-592850E4E633}"/>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82" name="n_2aveValue【市民会館】&#10;一人当たり面積">
          <a:extLst>
            <a:ext uri="{FF2B5EF4-FFF2-40B4-BE49-F238E27FC236}">
              <a16:creationId xmlns:a16="http://schemas.microsoft.com/office/drawing/2014/main" id="{3E4AAE6D-C35B-432D-A799-F5349B2BF668}"/>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23784</xdr:rowOff>
    </xdr:from>
    <xdr:ext cx="469744" cy="259045"/>
    <xdr:sp macro="" textlink="">
      <xdr:nvSpPr>
        <xdr:cNvPr id="483" name="n_3aveValue【市民会館】&#10;一人当たり面積">
          <a:extLst>
            <a:ext uri="{FF2B5EF4-FFF2-40B4-BE49-F238E27FC236}">
              <a16:creationId xmlns:a16="http://schemas.microsoft.com/office/drawing/2014/main" id="{83BBA2D1-F271-4D20-AE99-D5EED318D635}"/>
            </a:ext>
          </a:extLst>
        </xdr:cNvPr>
        <xdr:cNvSpPr txBox="1"/>
      </xdr:nvSpPr>
      <xdr:spPr>
        <a:xfrm>
          <a:off x="7626427" y="181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4190</xdr:rowOff>
    </xdr:from>
    <xdr:ext cx="469744" cy="259045"/>
    <xdr:sp macro="" textlink="">
      <xdr:nvSpPr>
        <xdr:cNvPr id="484" name="n_4aveValue【市民会館】&#10;一人当たり面積">
          <a:extLst>
            <a:ext uri="{FF2B5EF4-FFF2-40B4-BE49-F238E27FC236}">
              <a16:creationId xmlns:a16="http://schemas.microsoft.com/office/drawing/2014/main" id="{92C652AC-FDC6-42C8-BD6F-0F61CF701649}"/>
            </a:ext>
          </a:extLst>
        </xdr:cNvPr>
        <xdr:cNvSpPr txBox="1"/>
      </xdr:nvSpPr>
      <xdr:spPr>
        <a:xfrm>
          <a:off x="6737427" y="181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157315</xdr:rowOff>
    </xdr:from>
    <xdr:ext cx="469744" cy="259045"/>
    <xdr:sp macro="" textlink="">
      <xdr:nvSpPr>
        <xdr:cNvPr id="485" name="n_1mainValue【市民会館】&#10;一人当たり面積">
          <a:extLst>
            <a:ext uri="{FF2B5EF4-FFF2-40B4-BE49-F238E27FC236}">
              <a16:creationId xmlns:a16="http://schemas.microsoft.com/office/drawing/2014/main" id="{AAB4D0F3-28E7-469C-A164-6F8D5AF3161E}"/>
            </a:ext>
          </a:extLst>
        </xdr:cNvPr>
        <xdr:cNvSpPr txBox="1"/>
      </xdr:nvSpPr>
      <xdr:spPr>
        <a:xfrm>
          <a:off x="9391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158404</xdr:rowOff>
    </xdr:from>
    <xdr:ext cx="469744" cy="259045"/>
    <xdr:sp macro="" textlink="">
      <xdr:nvSpPr>
        <xdr:cNvPr id="486" name="n_2mainValue【市民会館】&#10;一人当たり面積">
          <a:extLst>
            <a:ext uri="{FF2B5EF4-FFF2-40B4-BE49-F238E27FC236}">
              <a16:creationId xmlns:a16="http://schemas.microsoft.com/office/drawing/2014/main" id="{28B978A3-8D8E-48D5-B7EE-AB575A894FB7}"/>
            </a:ext>
          </a:extLst>
        </xdr:cNvPr>
        <xdr:cNvSpPr txBox="1"/>
      </xdr:nvSpPr>
      <xdr:spPr>
        <a:xfrm>
          <a:off x="85154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159493</xdr:rowOff>
    </xdr:from>
    <xdr:ext cx="469744" cy="259045"/>
    <xdr:sp macro="" textlink="">
      <xdr:nvSpPr>
        <xdr:cNvPr id="487" name="n_3mainValue【市民会館】&#10;一人当たり面積">
          <a:extLst>
            <a:ext uri="{FF2B5EF4-FFF2-40B4-BE49-F238E27FC236}">
              <a16:creationId xmlns:a16="http://schemas.microsoft.com/office/drawing/2014/main" id="{5EB45390-545D-4AE4-AD03-EE37624653E4}"/>
            </a:ext>
          </a:extLst>
        </xdr:cNvPr>
        <xdr:cNvSpPr txBox="1"/>
      </xdr:nvSpPr>
      <xdr:spPr>
        <a:xfrm>
          <a:off x="7626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160582</xdr:rowOff>
    </xdr:from>
    <xdr:ext cx="469744" cy="259045"/>
    <xdr:sp macro="" textlink="">
      <xdr:nvSpPr>
        <xdr:cNvPr id="488" name="n_4mainValue【市民会館】&#10;一人当たり面積">
          <a:extLst>
            <a:ext uri="{FF2B5EF4-FFF2-40B4-BE49-F238E27FC236}">
              <a16:creationId xmlns:a16="http://schemas.microsoft.com/office/drawing/2014/main" id="{98B7A471-836A-413A-8012-DE8A36881C0A}"/>
            </a:ext>
          </a:extLst>
        </xdr:cNvPr>
        <xdr:cNvSpPr txBox="1"/>
      </xdr:nvSpPr>
      <xdr:spPr>
        <a:xfrm>
          <a:off x="6737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341E92E-78B2-47FA-B5FE-BCBDDC3C26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BCF63F5C-59B3-49E5-8E59-EE4E643A29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CDF70B6-EA00-40C4-A874-565519DC1D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1C2D754-5DF0-46F3-80D6-214F26C614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CCF53DE7-5324-4BD6-8922-7EC14D172C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7520DE2A-9FA4-4B1C-9338-F098056145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ACDA51F8-9112-4CE0-82AF-AB2729EF283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C4323CA-259D-4806-834F-26963CA1CD0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A0B79B34-F878-4880-8C98-F788314B40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C4616E56-FA8A-454B-9168-7A77605009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F79B51B-FE86-4AC9-85B2-05A13CE16E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A8E5EEB3-F222-4106-AC46-6C402B0EAB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FBA3A3A1-CB54-4BB4-8C47-B31959642A8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70462129-E97A-4D44-800B-89A34E955C6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FA88A4AE-5385-4AD9-92FC-2A8D5904A4E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A26DF1E8-E2BC-4799-A179-8D3E0B4A0A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BBBBC428-05E3-4C48-BDF0-301B571052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4E388DA9-7511-4CD0-975E-3F79962E7E9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7066B928-4E14-4988-9B2C-0C1A7290CA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1A80B952-2CE2-4A6F-9EAA-3EE52E55DF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073A2CE-39B3-4F83-8946-4B4E07DCB0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205FE85B-EE43-4CBA-B464-5F93737F04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3C362B9-9DF9-4E81-AEA2-8812BB4C225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750BB69-491B-4D11-83AC-00E20D97BC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AB010E26-57F2-4562-A0B6-5CAA9F606DE4}"/>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923E03E-1CD5-4317-9BBA-61DD40A90B93}"/>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762C0DF7-66F5-4062-9913-0729DEBE219C}"/>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02489AD-874C-441B-BFED-5CF8F483AB0B}"/>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17" name="直線コネクタ 516">
          <a:extLst>
            <a:ext uri="{FF2B5EF4-FFF2-40B4-BE49-F238E27FC236}">
              <a16:creationId xmlns:a16="http://schemas.microsoft.com/office/drawing/2014/main" id="{D2EF9252-4730-482E-B4BC-C75FE2EACA7B}"/>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6790021-D848-42C3-B859-ED6E78A1DB9D}"/>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19" name="フローチャート: 判断 518">
          <a:extLst>
            <a:ext uri="{FF2B5EF4-FFF2-40B4-BE49-F238E27FC236}">
              <a16:creationId xmlns:a16="http://schemas.microsoft.com/office/drawing/2014/main" id="{56966E9A-2B30-43BE-B511-7081F8AE6851}"/>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0" name="フローチャート: 判断 519">
          <a:extLst>
            <a:ext uri="{FF2B5EF4-FFF2-40B4-BE49-F238E27FC236}">
              <a16:creationId xmlns:a16="http://schemas.microsoft.com/office/drawing/2014/main" id="{12055B4F-42F0-4C44-AD8B-8678F6D2FBC5}"/>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1" name="フローチャート: 判断 520">
          <a:extLst>
            <a:ext uri="{FF2B5EF4-FFF2-40B4-BE49-F238E27FC236}">
              <a16:creationId xmlns:a16="http://schemas.microsoft.com/office/drawing/2014/main" id="{8170260B-D4A8-42D3-8CEA-F1995492CA24}"/>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2" name="フローチャート: 判断 521">
          <a:extLst>
            <a:ext uri="{FF2B5EF4-FFF2-40B4-BE49-F238E27FC236}">
              <a16:creationId xmlns:a16="http://schemas.microsoft.com/office/drawing/2014/main" id="{01A89828-D8D6-43B2-9817-7DCAC1BEF741}"/>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523" name="フローチャート: 判断 522">
          <a:extLst>
            <a:ext uri="{FF2B5EF4-FFF2-40B4-BE49-F238E27FC236}">
              <a16:creationId xmlns:a16="http://schemas.microsoft.com/office/drawing/2014/main" id="{E1DDB1AD-2C9A-4510-9A90-36EB5A22ACC1}"/>
            </a:ext>
          </a:extLst>
        </xdr:cNvPr>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B53556B-8834-4BE7-AE06-F197DC0316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6159DE9-3CF8-465E-B7E6-9085125443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3B3B3C4-4DCF-4FDB-B20C-A2F953DFE6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C6127F5-66D0-449A-92AB-214E45FFD92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EC724C2-2458-4A65-BDCF-8D30E3074E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29" name="楕円 528">
          <a:extLst>
            <a:ext uri="{FF2B5EF4-FFF2-40B4-BE49-F238E27FC236}">
              <a16:creationId xmlns:a16="http://schemas.microsoft.com/office/drawing/2014/main" id="{FE3AB2A7-C59B-4AF0-893C-2CEF12D6FD62}"/>
            </a:ext>
          </a:extLst>
        </xdr:cNvPr>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58437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3C4FA3A5-D962-476A-A1F1-29B8D39DBEDA}"/>
            </a:ext>
          </a:extLst>
        </xdr:cNvPr>
        <xdr:cNvSpPr txBox="1"/>
      </xdr:nvSpPr>
      <xdr:spPr>
        <a:xfrm>
          <a:off x="1635760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31" name="楕円 530">
          <a:extLst>
            <a:ext uri="{FF2B5EF4-FFF2-40B4-BE49-F238E27FC236}">
              <a16:creationId xmlns:a16="http://schemas.microsoft.com/office/drawing/2014/main" id="{96D3AB30-4879-47FD-BE12-DFD22B9E11AC}"/>
            </a:ext>
          </a:extLst>
        </xdr:cNvPr>
        <xdr:cNvSpPr/>
      </xdr:nvSpPr>
      <xdr:spPr>
        <a:xfrm>
          <a:off x="1543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41</xdr:row>
      <xdr:rowOff>22860</xdr:rowOff>
    </xdr:to>
    <xdr:cxnSp macro="">
      <xdr:nvCxnSpPr>
        <xdr:cNvPr id="532" name="直線コネクタ 531">
          <a:extLst>
            <a:ext uri="{FF2B5EF4-FFF2-40B4-BE49-F238E27FC236}">
              <a16:creationId xmlns:a16="http://schemas.microsoft.com/office/drawing/2014/main" id="{B4CE91B4-02E0-4FB3-BB77-CA3E8C470C65}"/>
            </a:ext>
          </a:extLst>
        </xdr:cNvPr>
        <xdr:cNvCxnSpPr/>
      </xdr:nvCxnSpPr>
      <xdr:spPr>
        <a:xfrm>
          <a:off x="15481300" y="6673215"/>
          <a:ext cx="8382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21590</xdr:rowOff>
    </xdr:from>
    <xdr:to>
      <xdr:col>76</xdr:col>
      <xdr:colOff>165100</xdr:colOff>
      <xdr:row>39</xdr:row>
      <xdr:rowOff>123190</xdr:rowOff>
    </xdr:to>
    <xdr:sp macro="" textlink="">
      <xdr:nvSpPr>
        <xdr:cNvPr id="533" name="楕円 532">
          <a:extLst>
            <a:ext uri="{FF2B5EF4-FFF2-40B4-BE49-F238E27FC236}">
              <a16:creationId xmlns:a16="http://schemas.microsoft.com/office/drawing/2014/main" id="{74CC7453-2014-495E-8766-6A643790C332}"/>
            </a:ext>
          </a:extLst>
        </xdr:cNvPr>
        <xdr:cNvSpPr/>
      </xdr:nvSpPr>
      <xdr:spPr>
        <a:xfrm>
          <a:off x="1454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158115</xdr:rowOff>
    </xdr:from>
    <xdr:to>
      <xdr:col>81</xdr:col>
      <xdr:colOff>50800</xdr:colOff>
      <xdr:row>39</xdr:row>
      <xdr:rowOff>72390</xdr:rowOff>
    </xdr:to>
    <xdr:cxnSp macro="">
      <xdr:nvCxnSpPr>
        <xdr:cNvPr id="534" name="直線コネクタ 533">
          <a:extLst>
            <a:ext uri="{FF2B5EF4-FFF2-40B4-BE49-F238E27FC236}">
              <a16:creationId xmlns:a16="http://schemas.microsoft.com/office/drawing/2014/main" id="{AA9DD9F2-5C8C-4EB8-AFDC-BB3ED683BBA8}"/>
            </a:ext>
          </a:extLst>
        </xdr:cNvPr>
        <xdr:cNvCxnSpPr/>
      </xdr:nvCxnSpPr>
      <xdr:spPr>
        <a:xfrm flipV="1">
          <a:off x="14592300" y="66732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35" name="楕円 534">
          <a:extLst>
            <a:ext uri="{FF2B5EF4-FFF2-40B4-BE49-F238E27FC236}">
              <a16:creationId xmlns:a16="http://schemas.microsoft.com/office/drawing/2014/main" id="{95210ABF-29FF-4E5E-AB6B-172BA6D1EE3B}"/>
            </a:ext>
          </a:extLst>
        </xdr:cNvPr>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72390</xdr:rowOff>
    </xdr:to>
    <xdr:cxnSp macro="">
      <xdr:nvCxnSpPr>
        <xdr:cNvPr id="536" name="直線コネクタ 535">
          <a:extLst>
            <a:ext uri="{FF2B5EF4-FFF2-40B4-BE49-F238E27FC236}">
              <a16:creationId xmlns:a16="http://schemas.microsoft.com/office/drawing/2014/main" id="{303E3BC6-1A07-4283-8D49-714992F0AED7}"/>
            </a:ext>
          </a:extLst>
        </xdr:cNvPr>
        <xdr:cNvCxnSpPr/>
      </xdr:nvCxnSpPr>
      <xdr:spPr>
        <a:xfrm>
          <a:off x="13703300" y="6713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537" name="楕円 536">
          <a:extLst>
            <a:ext uri="{FF2B5EF4-FFF2-40B4-BE49-F238E27FC236}">
              <a16:creationId xmlns:a16="http://schemas.microsoft.com/office/drawing/2014/main" id="{28878ADA-A2E3-44F8-BC27-8869A26AD742}"/>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39</xdr:row>
      <xdr:rowOff>26670</xdr:rowOff>
    </xdr:to>
    <xdr:cxnSp macro="">
      <xdr:nvCxnSpPr>
        <xdr:cNvPr id="538" name="直線コネクタ 537">
          <a:extLst>
            <a:ext uri="{FF2B5EF4-FFF2-40B4-BE49-F238E27FC236}">
              <a16:creationId xmlns:a16="http://schemas.microsoft.com/office/drawing/2014/main" id="{5728ED45-BCDF-452A-AE05-EDF3BFB72F83}"/>
            </a:ext>
          </a:extLst>
        </xdr:cNvPr>
        <xdr:cNvCxnSpPr/>
      </xdr:nvCxnSpPr>
      <xdr:spPr>
        <a:xfrm>
          <a:off x="12814300" y="65570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A6619893-B279-44DF-A0E7-A2700C2C6727}"/>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D7601201-CB93-4EB7-BD04-6482F854795C}"/>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060F2E9-6A86-456F-998F-9C60EDEA135E}"/>
            </a:ext>
          </a:extLst>
        </xdr:cNvPr>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028158C-2CDA-44CD-BA37-B31FDB943AC4}"/>
            </a:ext>
          </a:extLst>
        </xdr:cNvPr>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3801BFF-A104-43AF-B68F-C3A87E7534F6}"/>
            </a:ext>
          </a:extLst>
        </xdr:cNvPr>
        <xdr:cNvSpPr txBox="1"/>
      </xdr:nvSpPr>
      <xdr:spPr>
        <a:xfrm>
          <a:off x="15266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114317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259DDC03-4159-4A8E-8671-FF44014A07DD}"/>
            </a:ext>
          </a:extLst>
        </xdr:cNvPr>
        <xdr:cNvSpPr txBox="1"/>
      </xdr:nvSpPr>
      <xdr:spPr>
        <a:xfrm>
          <a:off x="14389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09AEA9F-2E2A-4218-A6B9-3E51190CF6DD}"/>
            </a:ext>
          </a:extLst>
        </xdr:cNvPr>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5E3A4AB-D806-4F22-8B27-DFC182CD7D68}"/>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B5DA8C8-6BFB-4F56-A9C6-A03338BF9B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3645C476-4DB2-4774-BF8A-6BE7A8BDF8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56D8DA7-113C-4233-AB84-7D0E88F1E0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A4A5625-D0B1-4DC1-8E6B-F050D99C7C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40B1269-9E58-4E2D-9CC9-B1545FD5D4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003AF8B-1335-4501-8355-50892854DF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57F04A80-DF12-4F0D-A878-DD2301B507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36B76DF-0E1A-47D1-800F-98F9BFB5F4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5AA57DC-6DFF-4D2E-8ACE-8C9CA42FA0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8294A415-6B13-44EE-8889-EFAF2BDDC1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CB25E44-DDA1-4889-9926-0C1B9F105E1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D638CAB0-494E-436B-A837-BEE17B1C211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505A6D1-F84D-4297-A978-8F132DE691D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B26FE766-4E6B-4795-B7BA-C33BAF9F787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E04C9ED3-36CD-4D23-9F7F-94644F1744D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46F00CEF-D51D-40E5-976D-4C4D982BEA0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7CA265B6-3FC7-43F0-B5B1-0F62B9D5CC7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C0842F82-7E67-4506-A006-99BA0042289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834C6BB-526E-4972-AF6F-7DA6CA8099F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5421624-1743-4612-8E3E-23AABAF55AE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F494A82-CD06-4A77-8B5A-33A682CD1D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0FA2D9FA-025D-4822-A02D-9B13ABBC9D2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AA1226EB-8C92-489A-B62D-0FB3A68408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70" name="直線コネクタ 569">
          <a:extLst>
            <a:ext uri="{FF2B5EF4-FFF2-40B4-BE49-F238E27FC236}">
              <a16:creationId xmlns:a16="http://schemas.microsoft.com/office/drawing/2014/main" id="{1692C69E-F38A-4A8E-B51F-955F1FD9594E}"/>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14E924E9-D81D-4C73-8B0B-2B17249771EF}"/>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72" name="直線コネクタ 571">
          <a:extLst>
            <a:ext uri="{FF2B5EF4-FFF2-40B4-BE49-F238E27FC236}">
              <a16:creationId xmlns:a16="http://schemas.microsoft.com/office/drawing/2014/main" id="{C3A53AA1-947C-4F3F-939E-E562D31E8FAD}"/>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B0836503-AB2E-4989-9A47-DE281E7BCC44}"/>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74" name="直線コネクタ 573">
          <a:extLst>
            <a:ext uri="{FF2B5EF4-FFF2-40B4-BE49-F238E27FC236}">
              <a16:creationId xmlns:a16="http://schemas.microsoft.com/office/drawing/2014/main" id="{990C7487-197F-4D46-86C9-F51DF119541D}"/>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304C05E8-CEFA-4223-A4BE-9C6039F2FD5B}"/>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76" name="フローチャート: 判断 575">
          <a:extLst>
            <a:ext uri="{FF2B5EF4-FFF2-40B4-BE49-F238E27FC236}">
              <a16:creationId xmlns:a16="http://schemas.microsoft.com/office/drawing/2014/main" id="{F90CE42D-2BF8-4CD5-BCE0-00004687BDF4}"/>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77" name="フローチャート: 判断 576">
          <a:extLst>
            <a:ext uri="{FF2B5EF4-FFF2-40B4-BE49-F238E27FC236}">
              <a16:creationId xmlns:a16="http://schemas.microsoft.com/office/drawing/2014/main" id="{BEF5BD1E-0746-454F-978D-9B0DEFDD22ED}"/>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78" name="フローチャート: 判断 577">
          <a:extLst>
            <a:ext uri="{FF2B5EF4-FFF2-40B4-BE49-F238E27FC236}">
              <a16:creationId xmlns:a16="http://schemas.microsoft.com/office/drawing/2014/main" id="{2001A78D-6078-4201-9BAA-8F1A1FA823E3}"/>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157336</xdr:rowOff>
    </xdr:from>
    <xdr:to>
      <xdr:col>102</xdr:col>
      <xdr:colOff>165100</xdr:colOff>
      <xdr:row>41</xdr:row>
      <xdr:rowOff>87486</xdr:rowOff>
    </xdr:to>
    <xdr:sp macro="" textlink="">
      <xdr:nvSpPr>
        <xdr:cNvPr id="579" name="フローチャート: 判断 578">
          <a:extLst>
            <a:ext uri="{FF2B5EF4-FFF2-40B4-BE49-F238E27FC236}">
              <a16:creationId xmlns:a16="http://schemas.microsoft.com/office/drawing/2014/main" id="{29D14861-DAFA-40B4-9170-8F2945851AAE}"/>
            </a:ext>
          </a:extLst>
        </xdr:cNvPr>
        <xdr:cNvSpPr/>
      </xdr:nvSpPr>
      <xdr:spPr>
        <a:xfrm>
          <a:off x="19494500" y="70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160367</xdr:rowOff>
    </xdr:from>
    <xdr:to>
      <xdr:col>98</xdr:col>
      <xdr:colOff>38100</xdr:colOff>
      <xdr:row>41</xdr:row>
      <xdr:rowOff>90517</xdr:rowOff>
    </xdr:to>
    <xdr:sp macro="" textlink="">
      <xdr:nvSpPr>
        <xdr:cNvPr id="580" name="フローチャート: 判断 579">
          <a:extLst>
            <a:ext uri="{FF2B5EF4-FFF2-40B4-BE49-F238E27FC236}">
              <a16:creationId xmlns:a16="http://schemas.microsoft.com/office/drawing/2014/main" id="{2BED01B0-7E8E-40F6-A1CE-E4FDEC2C9649}"/>
            </a:ext>
          </a:extLst>
        </xdr:cNvPr>
        <xdr:cNvSpPr/>
      </xdr:nvSpPr>
      <xdr:spPr>
        <a:xfrm>
          <a:off x="18605500" y="70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38EB25FF-6368-419F-A3AD-4A63DD17B9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20EE130-36F5-44DF-868B-2392F1A8405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5DA95D6-C73E-49C9-9CEB-B092D91887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CB1852F-E60C-4AA2-8896-1268F1555D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954B6DC-4A1B-40E8-93C7-B73B4D1BF1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74770</xdr:rowOff>
    </xdr:from>
    <xdr:to>
      <xdr:col>116</xdr:col>
      <xdr:colOff>114300</xdr:colOff>
      <xdr:row>42</xdr:row>
      <xdr:rowOff>4920</xdr:rowOff>
    </xdr:to>
    <xdr:sp macro="" textlink="">
      <xdr:nvSpPr>
        <xdr:cNvPr id="586" name="楕円 585">
          <a:extLst>
            <a:ext uri="{FF2B5EF4-FFF2-40B4-BE49-F238E27FC236}">
              <a16:creationId xmlns:a16="http://schemas.microsoft.com/office/drawing/2014/main" id="{1EAB5941-72C0-4673-AD22-8FF90FFFEFF2}"/>
            </a:ext>
          </a:extLst>
        </xdr:cNvPr>
        <xdr:cNvSpPr/>
      </xdr:nvSpPr>
      <xdr:spPr>
        <a:xfrm>
          <a:off x="22110700" y="71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161147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75BFA0FF-B0EF-4AFB-8C48-63906FDA3791}"/>
            </a:ext>
          </a:extLst>
        </xdr:cNvPr>
        <xdr:cNvSpPr txBox="1"/>
      </xdr:nvSpPr>
      <xdr:spPr>
        <a:xfrm>
          <a:off x="22199600" y="70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53949</xdr:rowOff>
    </xdr:from>
    <xdr:to>
      <xdr:col>112</xdr:col>
      <xdr:colOff>38100</xdr:colOff>
      <xdr:row>41</xdr:row>
      <xdr:rowOff>155549</xdr:rowOff>
    </xdr:to>
    <xdr:sp macro="" textlink="">
      <xdr:nvSpPr>
        <xdr:cNvPr id="588" name="楕円 587">
          <a:extLst>
            <a:ext uri="{FF2B5EF4-FFF2-40B4-BE49-F238E27FC236}">
              <a16:creationId xmlns:a16="http://schemas.microsoft.com/office/drawing/2014/main" id="{EEC5D1E0-459C-4E3C-99D2-25FB0F34041C}"/>
            </a:ext>
          </a:extLst>
        </xdr:cNvPr>
        <xdr:cNvSpPr/>
      </xdr:nvSpPr>
      <xdr:spPr>
        <a:xfrm>
          <a:off x="21272500" y="70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104749</xdr:rowOff>
    </xdr:from>
    <xdr:to>
      <xdr:col>116</xdr:col>
      <xdr:colOff>63500</xdr:colOff>
      <xdr:row>41</xdr:row>
      <xdr:rowOff>125570</xdr:rowOff>
    </xdr:to>
    <xdr:cxnSp macro="">
      <xdr:nvCxnSpPr>
        <xdr:cNvPr id="589" name="直線コネクタ 588">
          <a:extLst>
            <a:ext uri="{FF2B5EF4-FFF2-40B4-BE49-F238E27FC236}">
              <a16:creationId xmlns:a16="http://schemas.microsoft.com/office/drawing/2014/main" id="{EBE8A0F4-8932-4B93-91B7-D24A9BE76645}"/>
            </a:ext>
          </a:extLst>
        </xdr:cNvPr>
        <xdr:cNvCxnSpPr/>
      </xdr:nvCxnSpPr>
      <xdr:spPr>
        <a:xfrm>
          <a:off x="21323300" y="7134199"/>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34860</xdr:rowOff>
    </xdr:from>
    <xdr:to>
      <xdr:col>107</xdr:col>
      <xdr:colOff>101600</xdr:colOff>
      <xdr:row>41</xdr:row>
      <xdr:rowOff>136460</xdr:rowOff>
    </xdr:to>
    <xdr:sp macro="" textlink="">
      <xdr:nvSpPr>
        <xdr:cNvPr id="590" name="楕円 589">
          <a:extLst>
            <a:ext uri="{FF2B5EF4-FFF2-40B4-BE49-F238E27FC236}">
              <a16:creationId xmlns:a16="http://schemas.microsoft.com/office/drawing/2014/main" id="{67385727-767F-42A4-A15A-21C4CB43B9A1}"/>
            </a:ext>
          </a:extLst>
        </xdr:cNvPr>
        <xdr:cNvSpPr/>
      </xdr:nvSpPr>
      <xdr:spPr>
        <a:xfrm>
          <a:off x="20383500" y="70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85660</xdr:rowOff>
    </xdr:from>
    <xdr:to>
      <xdr:col>111</xdr:col>
      <xdr:colOff>177800</xdr:colOff>
      <xdr:row>41</xdr:row>
      <xdr:rowOff>104749</xdr:rowOff>
    </xdr:to>
    <xdr:cxnSp macro="">
      <xdr:nvCxnSpPr>
        <xdr:cNvPr id="591" name="直線コネクタ 590">
          <a:extLst>
            <a:ext uri="{FF2B5EF4-FFF2-40B4-BE49-F238E27FC236}">
              <a16:creationId xmlns:a16="http://schemas.microsoft.com/office/drawing/2014/main" id="{6251F9C8-38BD-428D-9E05-7406CA83514B}"/>
            </a:ext>
          </a:extLst>
        </xdr:cNvPr>
        <xdr:cNvCxnSpPr/>
      </xdr:nvCxnSpPr>
      <xdr:spPr>
        <a:xfrm>
          <a:off x="20434300" y="7115110"/>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35261</xdr:rowOff>
    </xdr:from>
    <xdr:to>
      <xdr:col>102</xdr:col>
      <xdr:colOff>165100</xdr:colOff>
      <xdr:row>41</xdr:row>
      <xdr:rowOff>136861</xdr:rowOff>
    </xdr:to>
    <xdr:sp macro="" textlink="">
      <xdr:nvSpPr>
        <xdr:cNvPr id="592" name="楕円 591">
          <a:extLst>
            <a:ext uri="{FF2B5EF4-FFF2-40B4-BE49-F238E27FC236}">
              <a16:creationId xmlns:a16="http://schemas.microsoft.com/office/drawing/2014/main" id="{4B7155E9-52AE-475E-A4AC-83EF3ED7BCDF}"/>
            </a:ext>
          </a:extLst>
        </xdr:cNvPr>
        <xdr:cNvSpPr/>
      </xdr:nvSpPr>
      <xdr:spPr>
        <a:xfrm>
          <a:off x="19494500" y="70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85660</xdr:rowOff>
    </xdr:from>
    <xdr:to>
      <xdr:col>107</xdr:col>
      <xdr:colOff>50800</xdr:colOff>
      <xdr:row>41</xdr:row>
      <xdr:rowOff>86061</xdr:rowOff>
    </xdr:to>
    <xdr:cxnSp macro="">
      <xdr:nvCxnSpPr>
        <xdr:cNvPr id="593" name="直線コネクタ 592">
          <a:extLst>
            <a:ext uri="{FF2B5EF4-FFF2-40B4-BE49-F238E27FC236}">
              <a16:creationId xmlns:a16="http://schemas.microsoft.com/office/drawing/2014/main" id="{60071B53-274F-449D-BD20-C9684B5FB849}"/>
            </a:ext>
          </a:extLst>
        </xdr:cNvPr>
        <xdr:cNvCxnSpPr/>
      </xdr:nvCxnSpPr>
      <xdr:spPr>
        <a:xfrm flipV="1">
          <a:off x="19545300" y="7115110"/>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22382</xdr:rowOff>
    </xdr:from>
    <xdr:to>
      <xdr:col>98</xdr:col>
      <xdr:colOff>38100</xdr:colOff>
      <xdr:row>41</xdr:row>
      <xdr:rowOff>123982</xdr:rowOff>
    </xdr:to>
    <xdr:sp macro="" textlink="">
      <xdr:nvSpPr>
        <xdr:cNvPr id="594" name="楕円 593">
          <a:extLst>
            <a:ext uri="{FF2B5EF4-FFF2-40B4-BE49-F238E27FC236}">
              <a16:creationId xmlns:a16="http://schemas.microsoft.com/office/drawing/2014/main" id="{3727516F-D3D6-4EBD-A4D4-9AA5F06CE353}"/>
            </a:ext>
          </a:extLst>
        </xdr:cNvPr>
        <xdr:cNvSpPr/>
      </xdr:nvSpPr>
      <xdr:spPr>
        <a:xfrm>
          <a:off x="18605500" y="70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73182</xdr:rowOff>
    </xdr:from>
    <xdr:to>
      <xdr:col>102</xdr:col>
      <xdr:colOff>114300</xdr:colOff>
      <xdr:row>41</xdr:row>
      <xdr:rowOff>86061</xdr:rowOff>
    </xdr:to>
    <xdr:cxnSp macro="">
      <xdr:nvCxnSpPr>
        <xdr:cNvPr id="595" name="直線コネクタ 594">
          <a:extLst>
            <a:ext uri="{FF2B5EF4-FFF2-40B4-BE49-F238E27FC236}">
              <a16:creationId xmlns:a16="http://schemas.microsoft.com/office/drawing/2014/main" id="{3EB1AC90-6D5B-4C65-9ABF-55D0403060EB}"/>
            </a:ext>
          </a:extLst>
        </xdr:cNvPr>
        <xdr:cNvCxnSpPr/>
      </xdr:nvCxnSpPr>
      <xdr:spPr>
        <a:xfrm>
          <a:off x="18656300" y="7102632"/>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59C2104D-CDD5-4BDC-B08E-6D35FB1078A4}"/>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B559E55E-45DE-4F81-B87A-D879DA48FA54}"/>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104013</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885A4C56-BA15-44A9-8EF3-66BA5B4ACB4C}"/>
            </a:ext>
          </a:extLst>
        </xdr:cNvPr>
        <xdr:cNvSpPr txBox="1"/>
      </xdr:nvSpPr>
      <xdr:spPr>
        <a:xfrm>
          <a:off x="19245795" y="67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107044</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F9AB83DD-D3BE-454A-B2B5-074E949F9008}"/>
            </a:ext>
          </a:extLst>
        </xdr:cNvPr>
        <xdr:cNvSpPr txBox="1"/>
      </xdr:nvSpPr>
      <xdr:spPr>
        <a:xfrm>
          <a:off x="18356795" y="679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146676</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2DCBDFF7-102F-4C36-B395-0CF5D386A9E1}"/>
            </a:ext>
          </a:extLst>
        </xdr:cNvPr>
        <xdr:cNvSpPr txBox="1"/>
      </xdr:nvSpPr>
      <xdr:spPr>
        <a:xfrm>
          <a:off x="21043411" y="71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127587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8ACAB02-8B16-4449-AC6C-66025EA861FD}"/>
            </a:ext>
          </a:extLst>
        </xdr:cNvPr>
        <xdr:cNvSpPr txBox="1"/>
      </xdr:nvSpPr>
      <xdr:spPr>
        <a:xfrm>
          <a:off x="20167111" y="71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127988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ECCF51BE-6848-4C92-804E-EF3BDA2D22B2}"/>
            </a:ext>
          </a:extLst>
        </xdr:cNvPr>
        <xdr:cNvSpPr txBox="1"/>
      </xdr:nvSpPr>
      <xdr:spPr>
        <a:xfrm>
          <a:off x="19278111" y="715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115109</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0D15F39B-FB19-428A-9721-D2BB8B7C4BD2}"/>
            </a:ext>
          </a:extLst>
        </xdr:cNvPr>
        <xdr:cNvSpPr txBox="1"/>
      </xdr:nvSpPr>
      <xdr:spPr>
        <a:xfrm>
          <a:off x="18356795" y="714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0BFA3E3-1B46-4D30-9B26-669CFE6F44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55D69BC-687B-4FA0-9304-E137C6BA6F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28E333A-432C-4D95-BF72-0D17E5092B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70317DD-3EA0-4398-A8D7-CEC40F069C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D4B4C53-E193-44D9-8DC8-32685FC793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1DBA9FB-F812-48D1-939F-61E7F82F33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AC2B43C-A7D6-440A-B1F6-EEC463DAAD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F31792E-2098-4A53-8E38-D146FEAE08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2E999C2-A4BF-4C3B-912D-CF3268B212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00BBC8B-12AF-471E-8D06-AEA91601F7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6B46540B-8AA8-4C6C-ADDF-D96846FCC9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C861FE0C-FF88-45B0-AF2A-03C2190C2D8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97862707-84CB-4976-BFAB-1117A43F7F0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437E7470-4E1A-4679-A31A-AD82858568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DE4DBED5-32C3-4F04-BC25-3FD12F0C715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A25A702C-EC17-4998-8921-179686E3CAE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948BA0C1-DB60-4951-BAB1-BF054F9DFBC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502B24B0-4B3B-4BE5-83F3-C28CD64939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23DD63D7-4471-4C05-9BF5-A6919D0645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F42EF10F-FA8C-4FC8-AC40-61F2651C86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2601AE4A-4063-4416-B1B2-F8919EAF890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1078FA8-C8EF-4870-81C1-2AEE52B24D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EA3571B6-88D6-4383-B6B3-A7B98568E83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E171D91B-93F2-4F3B-86DF-60A934E1E49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40320AA0-6312-4B4C-BB1E-067DC3FDEE9B}"/>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71395FC6-D078-45B0-ACF7-B745B34019C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96D07925-22B7-4D1A-9AF9-24459E07D7D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4D9604C1-8B66-4EDE-BF9D-ECD764E32463}"/>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E637F437-2A1E-4D96-8382-41DAD1BA064F}"/>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980A8054-28A5-486C-8ADA-ACF74B603FC4}"/>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4" name="フローチャート: 判断 633">
          <a:extLst>
            <a:ext uri="{FF2B5EF4-FFF2-40B4-BE49-F238E27FC236}">
              <a16:creationId xmlns:a16="http://schemas.microsoft.com/office/drawing/2014/main" id="{487C0646-C660-4F23-8DD4-881BE41BB4B9}"/>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5" name="フローチャート: 判断 634">
          <a:extLst>
            <a:ext uri="{FF2B5EF4-FFF2-40B4-BE49-F238E27FC236}">
              <a16:creationId xmlns:a16="http://schemas.microsoft.com/office/drawing/2014/main" id="{20DED111-F8DE-4BB2-98ED-67035211946C}"/>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6" name="フローチャート: 判断 635">
          <a:extLst>
            <a:ext uri="{FF2B5EF4-FFF2-40B4-BE49-F238E27FC236}">
              <a16:creationId xmlns:a16="http://schemas.microsoft.com/office/drawing/2014/main" id="{BF611C12-BB8D-485B-AAFE-476767DE4E78}"/>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37" name="フローチャート: 判断 636">
          <a:extLst>
            <a:ext uri="{FF2B5EF4-FFF2-40B4-BE49-F238E27FC236}">
              <a16:creationId xmlns:a16="http://schemas.microsoft.com/office/drawing/2014/main" id="{BEA8B8AA-AA7A-40A3-B524-2D17FA0B6C81}"/>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638" name="フローチャート: 判断 637">
          <a:extLst>
            <a:ext uri="{FF2B5EF4-FFF2-40B4-BE49-F238E27FC236}">
              <a16:creationId xmlns:a16="http://schemas.microsoft.com/office/drawing/2014/main" id="{C845CF25-33C7-4613-9AAA-C1514158057F}"/>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954EE40-E7B4-40A0-B0B3-7C3A7FA1399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8EEE63D-A9B7-40F8-97E1-5CD872C161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31A81D8-E2CE-4C67-8BEA-A47377C6BA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A67980C-46F0-4492-9F05-70D0F050D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12BA794-B63B-4407-94F9-7C53E0C53A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44" name="楕円 643">
          <a:extLst>
            <a:ext uri="{FF2B5EF4-FFF2-40B4-BE49-F238E27FC236}">
              <a16:creationId xmlns:a16="http://schemas.microsoft.com/office/drawing/2014/main" id="{E2DDD368-1D0A-4826-A7D5-71965F19D38B}"/>
            </a:ext>
          </a:extLst>
        </xdr:cNvPr>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661B384-501F-44A0-B5EE-E94A4A7187CB}"/>
            </a:ext>
          </a:extLst>
        </xdr:cNvPr>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646" name="楕円 645">
          <a:extLst>
            <a:ext uri="{FF2B5EF4-FFF2-40B4-BE49-F238E27FC236}">
              <a16:creationId xmlns:a16="http://schemas.microsoft.com/office/drawing/2014/main" id="{5224132C-BF2C-4ABE-9A2E-20D843E39798}"/>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135255</xdr:rowOff>
    </xdr:from>
    <xdr:to>
      <xdr:col>85</xdr:col>
      <xdr:colOff>127000</xdr:colOff>
      <xdr:row>60</xdr:row>
      <xdr:rowOff>152400</xdr:rowOff>
    </xdr:to>
    <xdr:cxnSp macro="">
      <xdr:nvCxnSpPr>
        <xdr:cNvPr id="647" name="直線コネクタ 646">
          <a:extLst>
            <a:ext uri="{FF2B5EF4-FFF2-40B4-BE49-F238E27FC236}">
              <a16:creationId xmlns:a16="http://schemas.microsoft.com/office/drawing/2014/main" id="{D0827CAB-5E2A-4E1F-9C70-F53D0C43A394}"/>
            </a:ext>
          </a:extLst>
        </xdr:cNvPr>
        <xdr:cNvCxnSpPr/>
      </xdr:nvCxnSpPr>
      <xdr:spPr>
        <a:xfrm flipV="1">
          <a:off x="15481300" y="104222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648" name="楕円 647">
          <a:extLst>
            <a:ext uri="{FF2B5EF4-FFF2-40B4-BE49-F238E27FC236}">
              <a16:creationId xmlns:a16="http://schemas.microsoft.com/office/drawing/2014/main" id="{4CF86C15-FCD5-4D92-A59A-0CFE165831C9}"/>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5715</xdr:rowOff>
    </xdr:to>
    <xdr:cxnSp macro="">
      <xdr:nvCxnSpPr>
        <xdr:cNvPr id="649" name="直線コネクタ 648">
          <a:extLst>
            <a:ext uri="{FF2B5EF4-FFF2-40B4-BE49-F238E27FC236}">
              <a16:creationId xmlns:a16="http://schemas.microsoft.com/office/drawing/2014/main" id="{7BA61D6C-861C-4817-99B8-1CB711EEDCD2}"/>
            </a:ext>
          </a:extLst>
        </xdr:cNvPr>
        <xdr:cNvCxnSpPr/>
      </xdr:nvCxnSpPr>
      <xdr:spPr>
        <a:xfrm flipV="1">
          <a:off x="14592300" y="104394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0" name="楕円 649">
          <a:extLst>
            <a:ext uri="{FF2B5EF4-FFF2-40B4-BE49-F238E27FC236}">
              <a16:creationId xmlns:a16="http://schemas.microsoft.com/office/drawing/2014/main" id="{144F0683-3375-4259-987D-2B853975460D}"/>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5715</xdr:rowOff>
    </xdr:to>
    <xdr:cxnSp macro="">
      <xdr:nvCxnSpPr>
        <xdr:cNvPr id="651" name="直線コネクタ 650">
          <a:extLst>
            <a:ext uri="{FF2B5EF4-FFF2-40B4-BE49-F238E27FC236}">
              <a16:creationId xmlns:a16="http://schemas.microsoft.com/office/drawing/2014/main" id="{B2DE32D9-3A24-49A9-A01B-8EFEDEC8DA2E}"/>
            </a:ext>
          </a:extLst>
        </xdr:cNvPr>
        <xdr:cNvCxnSpPr/>
      </xdr:nvCxnSpPr>
      <xdr:spPr>
        <a:xfrm>
          <a:off x="13703300" y="104394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2" name="楕円 651">
          <a:extLst>
            <a:ext uri="{FF2B5EF4-FFF2-40B4-BE49-F238E27FC236}">
              <a16:creationId xmlns:a16="http://schemas.microsoft.com/office/drawing/2014/main" id="{B0311810-FF73-40CF-B81C-569CEA2FF396}"/>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3" name="直線コネクタ 652">
          <a:extLst>
            <a:ext uri="{FF2B5EF4-FFF2-40B4-BE49-F238E27FC236}">
              <a16:creationId xmlns:a16="http://schemas.microsoft.com/office/drawing/2014/main" id="{875B01BB-66A5-4468-BFFE-818F976FA485}"/>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4BA23A08-0A60-4A4E-B1DE-EE28DD9DA586}"/>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5052EB0D-CF75-45DF-92C9-530610A2B83A}"/>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9879364A-EAF6-4E09-86FB-E64619C071EC}"/>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6FD4C146-9704-490E-B889-F9E575B20F2F}"/>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AB96127-62EB-4DF3-B597-65AA47A17F5E}"/>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47642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4E147FD5-3402-404B-A51B-EDCDFC3B8AC2}"/>
            </a:ext>
          </a:extLst>
        </xdr:cNvPr>
        <xdr:cNvSpPr txBox="1"/>
      </xdr:nvSpPr>
      <xdr:spPr>
        <a:xfrm>
          <a:off x="14389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E5C5594-E7DF-4F0D-911C-41CC39585E6A}"/>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8B375577-1C8A-4FEE-BF8D-C3A8F1212DE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AB63B5B6-B0C5-4723-9607-6372E0354D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F1494659-BB51-4C83-B85A-B1D844EEF50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B697588-C592-4354-9E19-AD7B69E807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1BD2924-8FD0-4E5A-ADBE-3419A798D0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55693B99-7068-4D8A-AFF5-8FA572065C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6D0B92D8-1FCF-4315-B240-D29CE91043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2EC6795C-2B13-4467-9466-B6024843E6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BE76AB11-5326-4D12-A124-464C4441B1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B1EBB29-1EDA-4C0B-9339-88552BBB4F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9C2C383E-2A70-4400-BD22-396F7C85DA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794DC168-0ECC-4DE4-A49F-6F0EA703D4B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71F28DC3-762F-414B-AEEF-80DE3F5E69D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2F74C6E2-A422-452A-92B4-A934209FBC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7C009222-5982-4AF2-B1F2-A5B7822695D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DBAB7251-6DBE-4623-A49A-2626C8C967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182D31AC-A1E6-44AD-9731-0EBD204B081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C7D042CD-611C-4243-8A8D-97CCE1BE882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50C3F12D-8536-4E08-9443-A9344112026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D97C9B46-3102-4474-893F-0AC68426C0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C3BFADDB-A28A-4975-A70C-FCC745E5D5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189FF5A8-0E0D-47B3-8CA2-363C4C5767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683" name="直線コネクタ 682">
          <a:extLst>
            <a:ext uri="{FF2B5EF4-FFF2-40B4-BE49-F238E27FC236}">
              <a16:creationId xmlns:a16="http://schemas.microsoft.com/office/drawing/2014/main" id="{9006DD23-3C85-443B-A694-C5B257CB89E5}"/>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7491F5DF-714E-41AD-AE03-139EE32B8192}"/>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5" name="直線コネクタ 684">
          <a:extLst>
            <a:ext uri="{FF2B5EF4-FFF2-40B4-BE49-F238E27FC236}">
              <a16:creationId xmlns:a16="http://schemas.microsoft.com/office/drawing/2014/main" id="{409AFFFA-6E3D-46BF-A02A-15A2381390AE}"/>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CC1F4CDB-EB00-407C-B4F0-646665E0985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687" name="直線コネクタ 686">
          <a:extLst>
            <a:ext uri="{FF2B5EF4-FFF2-40B4-BE49-F238E27FC236}">
              <a16:creationId xmlns:a16="http://schemas.microsoft.com/office/drawing/2014/main" id="{15910726-40F0-4314-B096-D72A62D97678}"/>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9B260DBB-8631-4BB6-BDFA-E2DCEF700A2C}"/>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9" name="フローチャート: 判断 688">
          <a:extLst>
            <a:ext uri="{FF2B5EF4-FFF2-40B4-BE49-F238E27FC236}">
              <a16:creationId xmlns:a16="http://schemas.microsoft.com/office/drawing/2014/main" id="{CC45546E-E62A-4AB1-899A-131C7C232588}"/>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690" name="フローチャート: 判断 689">
          <a:extLst>
            <a:ext uri="{FF2B5EF4-FFF2-40B4-BE49-F238E27FC236}">
              <a16:creationId xmlns:a16="http://schemas.microsoft.com/office/drawing/2014/main" id="{E6EB3D6D-E446-48CE-BBF8-A399A499C766}"/>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691" name="フローチャート: 判断 690">
          <a:extLst>
            <a:ext uri="{FF2B5EF4-FFF2-40B4-BE49-F238E27FC236}">
              <a16:creationId xmlns:a16="http://schemas.microsoft.com/office/drawing/2014/main" id="{6A86039F-5077-4455-AAC0-7DA6098742D7}"/>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92" name="フローチャート: 判断 691">
          <a:extLst>
            <a:ext uri="{FF2B5EF4-FFF2-40B4-BE49-F238E27FC236}">
              <a16:creationId xmlns:a16="http://schemas.microsoft.com/office/drawing/2014/main" id="{E4403A87-1332-45B5-9004-F57B56B21F48}"/>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a:extLst>
            <a:ext uri="{FF2B5EF4-FFF2-40B4-BE49-F238E27FC236}">
              <a16:creationId xmlns:a16="http://schemas.microsoft.com/office/drawing/2014/main" id="{0071D15C-F6A6-4BBC-9F03-CF51C85AFB22}"/>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29084D1-A776-4B56-9FD2-1B7144FE43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BD054BEB-BBF2-42C3-A99B-905ECA89FD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DA3CAF8-FD4A-49C2-A4C8-F76A00516A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BED5A81-08C4-4383-97EE-DBAAA8E3A0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5A611F7-6C34-4E1A-BCFB-ECCE036818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699" name="楕円 698">
          <a:extLst>
            <a:ext uri="{FF2B5EF4-FFF2-40B4-BE49-F238E27FC236}">
              <a16:creationId xmlns:a16="http://schemas.microsoft.com/office/drawing/2014/main" id="{9D09D5AA-4EAF-4FA3-AC2A-5E4D662C3BFF}"/>
            </a:ext>
          </a:extLst>
        </xdr:cNvPr>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C860B162-A8B5-4CA0-8D07-9954BF722AF7}"/>
            </a:ext>
          </a:extLst>
        </xdr:cNvPr>
        <xdr:cNvSpPr txBox="1"/>
      </xdr:nvSpPr>
      <xdr:spPr>
        <a:xfrm>
          <a:off x="22199600" y="10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701" name="楕円 700">
          <a:extLst>
            <a:ext uri="{FF2B5EF4-FFF2-40B4-BE49-F238E27FC236}">
              <a16:creationId xmlns:a16="http://schemas.microsoft.com/office/drawing/2014/main" id="{D57A72D9-41D1-4076-8BB2-83183BE6287D}"/>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61722</xdr:rowOff>
    </xdr:to>
    <xdr:cxnSp macro="">
      <xdr:nvCxnSpPr>
        <xdr:cNvPr id="702" name="直線コネクタ 701">
          <a:extLst>
            <a:ext uri="{FF2B5EF4-FFF2-40B4-BE49-F238E27FC236}">
              <a16:creationId xmlns:a16="http://schemas.microsoft.com/office/drawing/2014/main" id="{271CB6D7-97E0-4723-8FE7-B3C53178F400}"/>
            </a:ext>
          </a:extLst>
        </xdr:cNvPr>
        <xdr:cNvCxnSpPr/>
      </xdr:nvCxnSpPr>
      <xdr:spPr>
        <a:xfrm flipV="1">
          <a:off x="21323300" y="1086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703" name="楕円 702">
          <a:extLst>
            <a:ext uri="{FF2B5EF4-FFF2-40B4-BE49-F238E27FC236}">
              <a16:creationId xmlns:a16="http://schemas.microsoft.com/office/drawing/2014/main" id="{3365DFFA-D73B-4C15-9D3E-6116B5469496}"/>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704" name="直線コネクタ 703">
          <a:extLst>
            <a:ext uri="{FF2B5EF4-FFF2-40B4-BE49-F238E27FC236}">
              <a16:creationId xmlns:a16="http://schemas.microsoft.com/office/drawing/2014/main" id="{C3157E86-4CC1-44F5-9D97-4CB7C652ED75}"/>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705" name="楕円 704">
          <a:extLst>
            <a:ext uri="{FF2B5EF4-FFF2-40B4-BE49-F238E27FC236}">
              <a16:creationId xmlns:a16="http://schemas.microsoft.com/office/drawing/2014/main" id="{4C1BD8D5-780D-489B-97F7-32796CED63CF}"/>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706" name="直線コネクタ 705">
          <a:extLst>
            <a:ext uri="{FF2B5EF4-FFF2-40B4-BE49-F238E27FC236}">
              <a16:creationId xmlns:a16="http://schemas.microsoft.com/office/drawing/2014/main" id="{3FC38FD7-B1DD-49B5-A760-32BB6D480FFD}"/>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707" name="楕円 706">
          <a:extLst>
            <a:ext uri="{FF2B5EF4-FFF2-40B4-BE49-F238E27FC236}">
              <a16:creationId xmlns:a16="http://schemas.microsoft.com/office/drawing/2014/main" id="{03D6FB5C-DAC6-46A2-A4F7-B562F54656CE}"/>
            </a:ext>
          </a:extLst>
        </xdr:cNvPr>
        <xdr:cNvSpPr/>
      </xdr:nvSpPr>
      <xdr:spPr>
        <a:xfrm>
          <a:off x="18605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708" name="直線コネクタ 707">
          <a:extLst>
            <a:ext uri="{FF2B5EF4-FFF2-40B4-BE49-F238E27FC236}">
              <a16:creationId xmlns:a16="http://schemas.microsoft.com/office/drawing/2014/main" id="{AE3692D2-6105-4543-8D14-93B2D96D86A4}"/>
            </a:ext>
          </a:extLst>
        </xdr:cNvPr>
        <xdr:cNvCxnSpPr/>
      </xdr:nvCxnSpPr>
      <xdr:spPr>
        <a:xfrm flipV="1">
          <a:off x="18656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709" name="n_1aveValue【保健センター・保健所】&#10;一人当たり面積">
          <a:extLst>
            <a:ext uri="{FF2B5EF4-FFF2-40B4-BE49-F238E27FC236}">
              <a16:creationId xmlns:a16="http://schemas.microsoft.com/office/drawing/2014/main" id="{76316357-0BA6-429E-8114-7912AF62AF31}"/>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710" name="n_2aveValue【保健センター・保健所】&#10;一人当たり面積">
          <a:extLst>
            <a:ext uri="{FF2B5EF4-FFF2-40B4-BE49-F238E27FC236}">
              <a16:creationId xmlns:a16="http://schemas.microsoft.com/office/drawing/2014/main" id="{314ED86A-1331-43FC-B624-69FACB410F2A}"/>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711" name="n_3aveValue【保健センター・保健所】&#10;一人当たり面積">
          <a:extLst>
            <a:ext uri="{FF2B5EF4-FFF2-40B4-BE49-F238E27FC236}">
              <a16:creationId xmlns:a16="http://schemas.microsoft.com/office/drawing/2014/main" id="{15AB82AE-54FF-4470-B575-762D3D1F861A}"/>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a:extLst>
            <a:ext uri="{FF2B5EF4-FFF2-40B4-BE49-F238E27FC236}">
              <a16:creationId xmlns:a16="http://schemas.microsoft.com/office/drawing/2014/main" id="{97ABCE92-5B3F-4B16-B672-7A9F09BB29FF}"/>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713" name="n_1mainValue【保健センター・保健所】&#10;一人当たり面積">
          <a:extLst>
            <a:ext uri="{FF2B5EF4-FFF2-40B4-BE49-F238E27FC236}">
              <a16:creationId xmlns:a16="http://schemas.microsoft.com/office/drawing/2014/main" id="{D1B1F9A5-7D65-49E6-8D9C-1C51A86DAE0F}"/>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714" name="n_2mainValue【保健センター・保健所】&#10;一人当たり面積">
          <a:extLst>
            <a:ext uri="{FF2B5EF4-FFF2-40B4-BE49-F238E27FC236}">
              <a16:creationId xmlns:a16="http://schemas.microsoft.com/office/drawing/2014/main" id="{D4FD1847-A488-42AD-AA48-448020B5A45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715" name="n_3mainValue【保健センター・保健所】&#10;一人当たり面積">
          <a:extLst>
            <a:ext uri="{FF2B5EF4-FFF2-40B4-BE49-F238E27FC236}">
              <a16:creationId xmlns:a16="http://schemas.microsoft.com/office/drawing/2014/main" id="{6EDDDEA7-2577-4F89-9B4D-F15779372DBD}"/>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716" name="n_4mainValue【保健センター・保健所】&#10;一人当たり面積">
          <a:extLst>
            <a:ext uri="{FF2B5EF4-FFF2-40B4-BE49-F238E27FC236}">
              <a16:creationId xmlns:a16="http://schemas.microsoft.com/office/drawing/2014/main" id="{5BD5BE16-0245-4211-A688-C7AEFDE3BFB1}"/>
            </a:ext>
          </a:extLst>
        </xdr:cNvPr>
        <xdr:cNvSpPr txBox="1"/>
      </xdr:nvSpPr>
      <xdr:spPr>
        <a:xfrm>
          <a:off x="18421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B0FB0056-A2F7-44D6-BB30-50DA766C9D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1E5990A3-9EF3-40A9-8F3B-27F73277F67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9540720C-B2B3-4C6C-9F0B-6FD32E61F1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AEE6638E-FF67-4DE8-82D8-135ACFEADB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B030453B-64DA-4689-BA4A-DD19B52B9B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52F899-319A-4E7A-8BCA-B4D442A381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B4CF21A3-CCA3-49D3-96F9-ED6AA570FAD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E650C91A-B5E3-43D7-A6F8-19EB9C74A0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30D68511-5633-488A-91BA-C4A3723956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A9429B0-2588-44D5-8B27-1FC2BAC2F0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B06CA0C5-E17E-4EF7-A107-F152EDA294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FECDCD1A-EFA9-4A10-9047-6FE9E1D5EA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C4AC5174-F133-4F99-A382-14DDF004215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FC9EEB0F-8D24-4A0A-AC76-E98E143CE3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FC3729D1-D788-4EEA-A532-4E58D538897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D58381C6-C079-446B-AFFA-3F0253EA325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45E7842C-6DFC-48DB-ABB1-A567A421A4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D7DDC457-164D-44B6-B9F2-EE1CF6FF81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9ABB9B0C-12AD-4B3F-B3AF-41EF6469D7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80433338-F7A0-42AC-BFDB-F0C2AAA65D3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55B89350-8222-445C-90B3-6AEA9B34579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F42DFBCC-1CF0-4343-928E-ACFF7DDB1EC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FC7D1D79-8452-4EB1-8A63-1E7B6B79E7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7F4A5CD8-FF19-4D4B-A8A1-B76AD7DF26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32099D4-89DA-4E14-8DCC-E136D75149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6985A828-CDC1-4639-87A6-208D23215C91}"/>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3ACD0633-0845-461C-8E63-C28E19CE070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78A2895-8C43-4D99-9F68-991E4722FED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C24C4144-13BF-4FFB-8BAA-A9F330942242}"/>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746" name="直線コネクタ 745">
          <a:extLst>
            <a:ext uri="{FF2B5EF4-FFF2-40B4-BE49-F238E27FC236}">
              <a16:creationId xmlns:a16="http://schemas.microsoft.com/office/drawing/2014/main" id="{80C71ADB-5DBC-48E6-9E62-6A40CF8804FD}"/>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4B8C1FB7-12BF-4F8F-8DF8-D51B2AB541D1}"/>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48" name="フローチャート: 判断 747">
          <a:extLst>
            <a:ext uri="{FF2B5EF4-FFF2-40B4-BE49-F238E27FC236}">
              <a16:creationId xmlns:a16="http://schemas.microsoft.com/office/drawing/2014/main" id="{E4F77026-1AE5-4387-9D4F-1F4CFB17BF66}"/>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9" name="フローチャート: 判断 748">
          <a:extLst>
            <a:ext uri="{FF2B5EF4-FFF2-40B4-BE49-F238E27FC236}">
              <a16:creationId xmlns:a16="http://schemas.microsoft.com/office/drawing/2014/main" id="{1D3CAB63-3188-4142-958C-9E48924C74E6}"/>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50" name="フローチャート: 判断 749">
          <a:extLst>
            <a:ext uri="{FF2B5EF4-FFF2-40B4-BE49-F238E27FC236}">
              <a16:creationId xmlns:a16="http://schemas.microsoft.com/office/drawing/2014/main" id="{39802B9C-57FF-4181-B059-1B2521D81D9D}"/>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1" name="フローチャート: 判断 750">
          <a:extLst>
            <a:ext uri="{FF2B5EF4-FFF2-40B4-BE49-F238E27FC236}">
              <a16:creationId xmlns:a16="http://schemas.microsoft.com/office/drawing/2014/main" id="{C5C985F1-77A1-4314-AEDC-8989FF6421F9}"/>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752" name="フローチャート: 判断 751">
          <a:extLst>
            <a:ext uri="{FF2B5EF4-FFF2-40B4-BE49-F238E27FC236}">
              <a16:creationId xmlns:a16="http://schemas.microsoft.com/office/drawing/2014/main" id="{73BE774B-602D-42E3-9DA2-DBDE37E5090D}"/>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573131D-50CB-4DE7-8EDE-6826E558D1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DCFA853-0D37-4825-B7AD-AF0AA34B0C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BF06D99-A784-49C2-BBA4-6C55BCD51B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1DB5DF3-5F8B-47A2-AC5D-4A61A1A3F7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FFEC300-6316-46B9-B4A7-6344851265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758" name="楕円 757">
          <a:extLst>
            <a:ext uri="{FF2B5EF4-FFF2-40B4-BE49-F238E27FC236}">
              <a16:creationId xmlns:a16="http://schemas.microsoft.com/office/drawing/2014/main" id="{4A236C95-1507-4CD3-988E-383451648A97}"/>
            </a:ext>
          </a:extLst>
        </xdr:cNvPr>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25F5CF22-51E3-4458-A0DD-07B091B9BBDA}"/>
            </a:ext>
          </a:extLst>
        </xdr:cNvPr>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0" name="楕円 759">
          <a:extLst>
            <a:ext uri="{FF2B5EF4-FFF2-40B4-BE49-F238E27FC236}">
              <a16:creationId xmlns:a16="http://schemas.microsoft.com/office/drawing/2014/main" id="{ECE0A04C-5ADD-42EB-8F32-26A55ABBFEED}"/>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59327</xdr:rowOff>
    </xdr:to>
    <xdr:cxnSp macro="">
      <xdr:nvCxnSpPr>
        <xdr:cNvPr id="761" name="直線コネクタ 760">
          <a:extLst>
            <a:ext uri="{FF2B5EF4-FFF2-40B4-BE49-F238E27FC236}">
              <a16:creationId xmlns:a16="http://schemas.microsoft.com/office/drawing/2014/main" id="{1E2EC97C-5F70-4DC3-A55E-353C97CBE534}"/>
            </a:ext>
          </a:extLst>
        </xdr:cNvPr>
        <xdr:cNvCxnSpPr/>
      </xdr:nvCxnSpPr>
      <xdr:spPr>
        <a:xfrm>
          <a:off x="15481300" y="1408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104866</xdr:rowOff>
    </xdr:from>
    <xdr:to>
      <xdr:col>76</xdr:col>
      <xdr:colOff>165100</xdr:colOff>
      <xdr:row>82</xdr:row>
      <xdr:rowOff>35016</xdr:rowOff>
    </xdr:to>
    <xdr:sp macro="" textlink="">
      <xdr:nvSpPr>
        <xdr:cNvPr id="762" name="楕円 761">
          <a:extLst>
            <a:ext uri="{FF2B5EF4-FFF2-40B4-BE49-F238E27FC236}">
              <a16:creationId xmlns:a16="http://schemas.microsoft.com/office/drawing/2014/main" id="{967ED1AE-88A5-49B1-A6E1-C017A3A78B1C}"/>
            </a:ext>
          </a:extLst>
        </xdr:cNvPr>
        <xdr:cNvSpPr/>
      </xdr:nvSpPr>
      <xdr:spPr>
        <a:xfrm>
          <a:off x="14541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26670</xdr:rowOff>
    </xdr:to>
    <xdr:cxnSp macro="">
      <xdr:nvCxnSpPr>
        <xdr:cNvPr id="763" name="直線コネクタ 762">
          <a:extLst>
            <a:ext uri="{FF2B5EF4-FFF2-40B4-BE49-F238E27FC236}">
              <a16:creationId xmlns:a16="http://schemas.microsoft.com/office/drawing/2014/main" id="{609CDB34-65D4-4811-B0E9-12F469466A57}"/>
            </a:ext>
          </a:extLst>
        </xdr:cNvPr>
        <xdr:cNvCxnSpPr/>
      </xdr:nvCxnSpPr>
      <xdr:spPr>
        <a:xfrm>
          <a:off x="14592300" y="1404311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36286</xdr:rowOff>
    </xdr:from>
    <xdr:to>
      <xdr:col>72</xdr:col>
      <xdr:colOff>38100</xdr:colOff>
      <xdr:row>82</xdr:row>
      <xdr:rowOff>137886</xdr:rowOff>
    </xdr:to>
    <xdr:sp macro="" textlink="">
      <xdr:nvSpPr>
        <xdr:cNvPr id="764" name="楕円 763">
          <a:extLst>
            <a:ext uri="{FF2B5EF4-FFF2-40B4-BE49-F238E27FC236}">
              <a16:creationId xmlns:a16="http://schemas.microsoft.com/office/drawing/2014/main" id="{1689D2BC-4C49-4F54-87E0-D307CC6CD3E0}"/>
            </a:ext>
          </a:extLst>
        </xdr:cNvPr>
        <xdr:cNvSpPr/>
      </xdr:nvSpPr>
      <xdr:spPr>
        <a:xfrm>
          <a:off x="1365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155666</xdr:rowOff>
    </xdr:from>
    <xdr:to>
      <xdr:col>76</xdr:col>
      <xdr:colOff>114300</xdr:colOff>
      <xdr:row>82</xdr:row>
      <xdr:rowOff>87086</xdr:rowOff>
    </xdr:to>
    <xdr:cxnSp macro="">
      <xdr:nvCxnSpPr>
        <xdr:cNvPr id="765" name="直線コネクタ 764">
          <a:extLst>
            <a:ext uri="{FF2B5EF4-FFF2-40B4-BE49-F238E27FC236}">
              <a16:creationId xmlns:a16="http://schemas.microsoft.com/office/drawing/2014/main" id="{A48D7F94-9621-42F6-A0E5-E71C578F1DB8}"/>
            </a:ext>
          </a:extLst>
        </xdr:cNvPr>
        <xdr:cNvCxnSpPr/>
      </xdr:nvCxnSpPr>
      <xdr:spPr>
        <a:xfrm flipV="1">
          <a:off x="13703300" y="140431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766" name="楕円 765">
          <a:extLst>
            <a:ext uri="{FF2B5EF4-FFF2-40B4-BE49-F238E27FC236}">
              <a16:creationId xmlns:a16="http://schemas.microsoft.com/office/drawing/2014/main" id="{EF397639-BD30-4611-8DC2-65E217AF1B4D}"/>
            </a:ext>
          </a:extLst>
        </xdr:cNvPr>
        <xdr:cNvSpPr/>
      </xdr:nvSpPr>
      <xdr:spPr>
        <a:xfrm>
          <a:off x="1276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87086</xdr:rowOff>
    </xdr:to>
    <xdr:cxnSp macro="">
      <xdr:nvCxnSpPr>
        <xdr:cNvPr id="767" name="直線コネクタ 766">
          <a:extLst>
            <a:ext uri="{FF2B5EF4-FFF2-40B4-BE49-F238E27FC236}">
              <a16:creationId xmlns:a16="http://schemas.microsoft.com/office/drawing/2014/main" id="{0676AB8E-E490-40D8-8687-826E5BE88CDB}"/>
            </a:ext>
          </a:extLst>
        </xdr:cNvPr>
        <xdr:cNvCxnSpPr/>
      </xdr:nvCxnSpPr>
      <xdr:spPr>
        <a:xfrm>
          <a:off x="12814300" y="140970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8" name="n_1aveValue【消防施設】&#10;有形固定資産減価償却率">
          <a:extLst>
            <a:ext uri="{FF2B5EF4-FFF2-40B4-BE49-F238E27FC236}">
              <a16:creationId xmlns:a16="http://schemas.microsoft.com/office/drawing/2014/main" id="{F9C42A7A-E2AC-4100-AF97-2D231E7C3B1B}"/>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769" name="n_2aveValue【消防施設】&#10;有形固定資産減価償却率">
          <a:extLst>
            <a:ext uri="{FF2B5EF4-FFF2-40B4-BE49-F238E27FC236}">
              <a16:creationId xmlns:a16="http://schemas.microsoft.com/office/drawing/2014/main" id="{5AAA8029-CDCE-4A50-81C7-736927947932}"/>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0" name="n_3aveValue【消防施設】&#10;有形固定資産減価償却率">
          <a:extLst>
            <a:ext uri="{FF2B5EF4-FFF2-40B4-BE49-F238E27FC236}">
              <a16:creationId xmlns:a16="http://schemas.microsoft.com/office/drawing/2014/main" id="{244430EC-B683-431E-B346-019D028141D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50635</xdr:rowOff>
    </xdr:from>
    <xdr:ext cx="405111" cy="259045"/>
    <xdr:sp macro="" textlink="">
      <xdr:nvSpPr>
        <xdr:cNvPr id="771" name="n_4aveValue【消防施設】&#10;有形固定資産減価償却率">
          <a:extLst>
            <a:ext uri="{FF2B5EF4-FFF2-40B4-BE49-F238E27FC236}">
              <a16:creationId xmlns:a16="http://schemas.microsoft.com/office/drawing/2014/main" id="{A379FF26-B3E9-4FE4-883B-ADA8B09C30E7}"/>
            </a:ext>
          </a:extLst>
        </xdr:cNvPr>
        <xdr:cNvSpPr txBox="1"/>
      </xdr:nvSpPr>
      <xdr:spPr>
        <a:xfrm>
          <a:off x="12611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772" name="n_1mainValue【消防施設】&#10;有形固定資産減価償却率">
          <a:extLst>
            <a:ext uri="{FF2B5EF4-FFF2-40B4-BE49-F238E27FC236}">
              <a16:creationId xmlns:a16="http://schemas.microsoft.com/office/drawing/2014/main" id="{A9CEBDDD-B3BD-449C-8582-4478B45478D6}"/>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51543</xdr:rowOff>
    </xdr:from>
    <xdr:ext cx="405111" cy="259045"/>
    <xdr:sp macro="" textlink="">
      <xdr:nvSpPr>
        <xdr:cNvPr id="773" name="n_2mainValue【消防施設】&#10;有形固定資産減価償却率">
          <a:extLst>
            <a:ext uri="{FF2B5EF4-FFF2-40B4-BE49-F238E27FC236}">
              <a16:creationId xmlns:a16="http://schemas.microsoft.com/office/drawing/2014/main" id="{F2EA4770-4620-4F27-B923-504A564EECA3}"/>
            </a:ext>
          </a:extLst>
        </xdr:cNvPr>
        <xdr:cNvSpPr txBox="1"/>
      </xdr:nvSpPr>
      <xdr:spPr>
        <a:xfrm>
          <a:off x="14389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774" name="n_3mainValue【消防施設】&#10;有形固定資産減価償却率">
          <a:extLst>
            <a:ext uri="{FF2B5EF4-FFF2-40B4-BE49-F238E27FC236}">
              <a16:creationId xmlns:a16="http://schemas.microsoft.com/office/drawing/2014/main" id="{6258D01A-EAFF-49D9-B4E3-1D6368326D42}"/>
            </a:ext>
          </a:extLst>
        </xdr:cNvPr>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105427</xdr:rowOff>
    </xdr:from>
    <xdr:ext cx="405111" cy="259045"/>
    <xdr:sp macro="" textlink="">
      <xdr:nvSpPr>
        <xdr:cNvPr id="775" name="n_4mainValue【消防施設】&#10;有形固定資産減価償却率">
          <a:extLst>
            <a:ext uri="{FF2B5EF4-FFF2-40B4-BE49-F238E27FC236}">
              <a16:creationId xmlns:a16="http://schemas.microsoft.com/office/drawing/2014/main" id="{74255339-84A2-4953-B7C6-4F08C0D8FC4A}"/>
            </a:ext>
          </a:extLst>
        </xdr:cNvPr>
        <xdr:cNvSpPr txBox="1"/>
      </xdr:nvSpPr>
      <xdr:spPr>
        <a:xfrm>
          <a:off x="12611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A0DA47C9-46EA-437A-A80E-2821A9E78BC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1593E415-1EA0-43ED-85BC-8DEA3122FD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2CB0BCB3-747F-49DD-B69B-E12B72CC9D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C620F698-BC84-4DC5-B704-C4C45C433FD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15F670C4-E4E6-44C7-B4F4-ED605C7E11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E7DCD267-9350-4482-940E-1301426BD2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69033AA-A8F0-415D-B4F5-6E8FB781B9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A8A277CF-6371-46A9-A583-88665A3BBD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DC3C98A4-4D55-444C-80F7-5535225B2A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F805CA75-186C-4335-915F-E42176B88D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CE758DD7-78BD-4121-BA4A-BB9437BEA99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137EFDD-CE63-4CB7-A0B2-61A1CEBB788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5F3A3530-851C-483A-BB62-F368278A4EC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A6B94612-9282-4A18-979B-F8B88B32BCB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64A37DBA-0833-48A8-A424-B35C9C3F583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B65B4CD3-021E-4DB4-96BB-C027327E4FB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E8E32602-740C-4BD7-B6E9-6641141F3A6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753BC140-DA58-47B0-91DF-CB8CA3A6EC5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B8EA9CC9-D77C-494D-AAE7-E648641C7D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AAF0B4C8-4152-4DA1-8FA8-0E0806895B6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AD31A821-1572-4F83-83C7-C97A46862AE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61E71F7B-59F0-454A-BFBB-AB1A034AD5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33EBE1E3-B942-4D5F-8E83-3FAF7B2837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6E19FA5C-DF14-4507-895F-813D8D2B7E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78984C4-F932-4620-8EB7-71513DBCEEA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801" name="直線コネクタ 800">
          <a:extLst>
            <a:ext uri="{FF2B5EF4-FFF2-40B4-BE49-F238E27FC236}">
              <a16:creationId xmlns:a16="http://schemas.microsoft.com/office/drawing/2014/main" id="{2A9A6948-8930-427F-B694-2400E9D87465}"/>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802" name="【消防施設】&#10;一人当たり面積最小値テキスト">
          <a:extLst>
            <a:ext uri="{FF2B5EF4-FFF2-40B4-BE49-F238E27FC236}">
              <a16:creationId xmlns:a16="http://schemas.microsoft.com/office/drawing/2014/main" id="{0345662A-148E-41B4-A11C-DD86E51ACEDD}"/>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803" name="直線コネクタ 802">
          <a:extLst>
            <a:ext uri="{FF2B5EF4-FFF2-40B4-BE49-F238E27FC236}">
              <a16:creationId xmlns:a16="http://schemas.microsoft.com/office/drawing/2014/main" id="{FD762706-1A3B-46F1-B71C-A49BF217DA44}"/>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804" name="【消防施設】&#10;一人当たり面積最大値テキスト">
          <a:extLst>
            <a:ext uri="{FF2B5EF4-FFF2-40B4-BE49-F238E27FC236}">
              <a16:creationId xmlns:a16="http://schemas.microsoft.com/office/drawing/2014/main" id="{4134C4AC-D24E-4319-BDA2-1CCA33E90597}"/>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805" name="直線コネクタ 804">
          <a:extLst>
            <a:ext uri="{FF2B5EF4-FFF2-40B4-BE49-F238E27FC236}">
              <a16:creationId xmlns:a16="http://schemas.microsoft.com/office/drawing/2014/main" id="{2145E1EB-2AA0-4A43-B534-32E2E735D87F}"/>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806" name="【消防施設】&#10;一人当たり面積平均値テキスト">
          <a:extLst>
            <a:ext uri="{FF2B5EF4-FFF2-40B4-BE49-F238E27FC236}">
              <a16:creationId xmlns:a16="http://schemas.microsoft.com/office/drawing/2014/main" id="{CA2C19DD-AEC3-4E31-85C1-B20C48B400A9}"/>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807" name="フローチャート: 判断 806">
          <a:extLst>
            <a:ext uri="{FF2B5EF4-FFF2-40B4-BE49-F238E27FC236}">
              <a16:creationId xmlns:a16="http://schemas.microsoft.com/office/drawing/2014/main" id="{3037BDC6-2360-4E69-AEFD-1106CDE5A2AB}"/>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808" name="フローチャート: 判断 807">
          <a:extLst>
            <a:ext uri="{FF2B5EF4-FFF2-40B4-BE49-F238E27FC236}">
              <a16:creationId xmlns:a16="http://schemas.microsoft.com/office/drawing/2014/main" id="{77D3D22F-A481-4D78-8F9E-D3D19FE1BE7F}"/>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809" name="フローチャート: 判断 808">
          <a:extLst>
            <a:ext uri="{FF2B5EF4-FFF2-40B4-BE49-F238E27FC236}">
              <a16:creationId xmlns:a16="http://schemas.microsoft.com/office/drawing/2014/main" id="{7AD648F0-9D48-4625-A9A1-103CF000166B}"/>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108676</xdr:rowOff>
    </xdr:from>
    <xdr:to>
      <xdr:col>102</xdr:col>
      <xdr:colOff>165100</xdr:colOff>
      <xdr:row>86</xdr:row>
      <xdr:rowOff>38826</xdr:rowOff>
    </xdr:to>
    <xdr:sp macro="" textlink="">
      <xdr:nvSpPr>
        <xdr:cNvPr id="810" name="フローチャート: 判断 809">
          <a:extLst>
            <a:ext uri="{FF2B5EF4-FFF2-40B4-BE49-F238E27FC236}">
              <a16:creationId xmlns:a16="http://schemas.microsoft.com/office/drawing/2014/main" id="{870BB317-2F84-46FF-B879-1820940798C7}"/>
            </a:ext>
          </a:extLst>
        </xdr:cNvPr>
        <xdr:cNvSpPr/>
      </xdr:nvSpPr>
      <xdr:spPr>
        <a:xfrm>
          <a:off x="19494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110852</xdr:rowOff>
    </xdr:from>
    <xdr:to>
      <xdr:col>98</xdr:col>
      <xdr:colOff>38100</xdr:colOff>
      <xdr:row>86</xdr:row>
      <xdr:rowOff>41002</xdr:rowOff>
    </xdr:to>
    <xdr:sp macro="" textlink="">
      <xdr:nvSpPr>
        <xdr:cNvPr id="811" name="フローチャート: 判断 810">
          <a:extLst>
            <a:ext uri="{FF2B5EF4-FFF2-40B4-BE49-F238E27FC236}">
              <a16:creationId xmlns:a16="http://schemas.microsoft.com/office/drawing/2014/main" id="{425A05FC-3EB6-47D1-8C32-4E8B27057A0F}"/>
            </a:ext>
          </a:extLst>
        </xdr:cNvPr>
        <xdr:cNvSpPr/>
      </xdr:nvSpPr>
      <xdr:spPr>
        <a:xfrm>
          <a:off x="18605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89629A7-4989-46E7-890C-5ABA6730966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9CC9318-B2BC-452C-8E95-5722DA24C0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A5DEFB8-A90C-4B86-B7E6-C9E7A37D86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2176835-FC2A-41A8-ACC6-34FB6EB4A2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F444554-99FD-43C3-9A50-5C3E14D780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106499</xdr:rowOff>
    </xdr:from>
    <xdr:to>
      <xdr:col>116</xdr:col>
      <xdr:colOff>114300</xdr:colOff>
      <xdr:row>86</xdr:row>
      <xdr:rowOff>36649</xdr:rowOff>
    </xdr:to>
    <xdr:sp macro="" textlink="">
      <xdr:nvSpPr>
        <xdr:cNvPr id="817" name="楕円 816">
          <a:extLst>
            <a:ext uri="{FF2B5EF4-FFF2-40B4-BE49-F238E27FC236}">
              <a16:creationId xmlns:a16="http://schemas.microsoft.com/office/drawing/2014/main" id="{EDBD7963-E15C-4041-8802-6A56E6DD4DB9}"/>
            </a:ext>
          </a:extLst>
        </xdr:cNvPr>
        <xdr:cNvSpPr/>
      </xdr:nvSpPr>
      <xdr:spPr>
        <a:xfrm>
          <a:off x="22110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84926</xdr:rowOff>
    </xdr:from>
    <xdr:ext cx="469744" cy="259045"/>
    <xdr:sp macro="" textlink="">
      <xdr:nvSpPr>
        <xdr:cNvPr id="818" name="【消防施設】&#10;一人当たり面積該当値テキスト">
          <a:extLst>
            <a:ext uri="{FF2B5EF4-FFF2-40B4-BE49-F238E27FC236}">
              <a16:creationId xmlns:a16="http://schemas.microsoft.com/office/drawing/2014/main" id="{F56B074F-2B75-48AE-94D8-CE99AE55A44F}"/>
            </a:ext>
          </a:extLst>
        </xdr:cNvPr>
        <xdr:cNvSpPr txBox="1"/>
      </xdr:nvSpPr>
      <xdr:spPr>
        <a:xfrm>
          <a:off x="22199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107587</xdr:rowOff>
    </xdr:from>
    <xdr:to>
      <xdr:col>112</xdr:col>
      <xdr:colOff>38100</xdr:colOff>
      <xdr:row>86</xdr:row>
      <xdr:rowOff>37737</xdr:rowOff>
    </xdr:to>
    <xdr:sp macro="" textlink="">
      <xdr:nvSpPr>
        <xdr:cNvPr id="819" name="楕円 818">
          <a:extLst>
            <a:ext uri="{FF2B5EF4-FFF2-40B4-BE49-F238E27FC236}">
              <a16:creationId xmlns:a16="http://schemas.microsoft.com/office/drawing/2014/main" id="{6686DBB3-EEDB-4FF9-93F3-A5B4C5644F8E}"/>
            </a:ext>
          </a:extLst>
        </xdr:cNvPr>
        <xdr:cNvSpPr/>
      </xdr:nvSpPr>
      <xdr:spPr>
        <a:xfrm>
          <a:off x="21272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157299</xdr:rowOff>
    </xdr:from>
    <xdr:to>
      <xdr:col>116</xdr:col>
      <xdr:colOff>63500</xdr:colOff>
      <xdr:row>85</xdr:row>
      <xdr:rowOff>158387</xdr:rowOff>
    </xdr:to>
    <xdr:cxnSp macro="">
      <xdr:nvCxnSpPr>
        <xdr:cNvPr id="820" name="直線コネクタ 819">
          <a:extLst>
            <a:ext uri="{FF2B5EF4-FFF2-40B4-BE49-F238E27FC236}">
              <a16:creationId xmlns:a16="http://schemas.microsoft.com/office/drawing/2014/main" id="{8164018F-64BC-481C-AE47-E46AC2E7A9BA}"/>
            </a:ext>
          </a:extLst>
        </xdr:cNvPr>
        <xdr:cNvCxnSpPr/>
      </xdr:nvCxnSpPr>
      <xdr:spPr>
        <a:xfrm flipV="1">
          <a:off x="21323300" y="147305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109764</xdr:rowOff>
    </xdr:from>
    <xdr:to>
      <xdr:col>107</xdr:col>
      <xdr:colOff>101600</xdr:colOff>
      <xdr:row>86</xdr:row>
      <xdr:rowOff>39914</xdr:rowOff>
    </xdr:to>
    <xdr:sp macro="" textlink="">
      <xdr:nvSpPr>
        <xdr:cNvPr id="821" name="楕円 820">
          <a:extLst>
            <a:ext uri="{FF2B5EF4-FFF2-40B4-BE49-F238E27FC236}">
              <a16:creationId xmlns:a16="http://schemas.microsoft.com/office/drawing/2014/main" id="{3BA1A9C5-DE7C-435E-B918-8E3474EDFE0A}"/>
            </a:ext>
          </a:extLst>
        </xdr:cNvPr>
        <xdr:cNvSpPr/>
      </xdr:nvSpPr>
      <xdr:spPr>
        <a:xfrm>
          <a:off x="20383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158387</xdr:rowOff>
    </xdr:from>
    <xdr:to>
      <xdr:col>111</xdr:col>
      <xdr:colOff>177800</xdr:colOff>
      <xdr:row>85</xdr:row>
      <xdr:rowOff>160564</xdr:rowOff>
    </xdr:to>
    <xdr:cxnSp macro="">
      <xdr:nvCxnSpPr>
        <xdr:cNvPr id="822" name="直線コネクタ 821">
          <a:extLst>
            <a:ext uri="{FF2B5EF4-FFF2-40B4-BE49-F238E27FC236}">
              <a16:creationId xmlns:a16="http://schemas.microsoft.com/office/drawing/2014/main" id="{D68FC1CB-92C5-4DC0-A6E6-9598195A6DA0}"/>
            </a:ext>
          </a:extLst>
        </xdr:cNvPr>
        <xdr:cNvCxnSpPr/>
      </xdr:nvCxnSpPr>
      <xdr:spPr>
        <a:xfrm flipV="1">
          <a:off x="20434300" y="147316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823" name="楕円 822">
          <a:extLst>
            <a:ext uri="{FF2B5EF4-FFF2-40B4-BE49-F238E27FC236}">
              <a16:creationId xmlns:a16="http://schemas.microsoft.com/office/drawing/2014/main" id="{37B7F661-34D7-4BCA-965F-B28D5AA56A8B}"/>
            </a:ext>
          </a:extLst>
        </xdr:cNvPr>
        <xdr:cNvSpPr/>
      </xdr:nvSpPr>
      <xdr:spPr>
        <a:xfrm>
          <a:off x="19494500" y="146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160564</xdr:rowOff>
    </xdr:from>
    <xdr:to>
      <xdr:col>107</xdr:col>
      <xdr:colOff>50800</xdr:colOff>
      <xdr:row>85</xdr:row>
      <xdr:rowOff>161652</xdr:rowOff>
    </xdr:to>
    <xdr:cxnSp macro="">
      <xdr:nvCxnSpPr>
        <xdr:cNvPr id="824" name="直線コネクタ 823">
          <a:extLst>
            <a:ext uri="{FF2B5EF4-FFF2-40B4-BE49-F238E27FC236}">
              <a16:creationId xmlns:a16="http://schemas.microsoft.com/office/drawing/2014/main" id="{BC217DBA-C7C9-47F8-8195-8D89454184A1}"/>
            </a:ext>
          </a:extLst>
        </xdr:cNvPr>
        <xdr:cNvCxnSpPr/>
      </xdr:nvCxnSpPr>
      <xdr:spPr>
        <a:xfrm flipV="1">
          <a:off x="19545300" y="147338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111942</xdr:rowOff>
    </xdr:from>
    <xdr:to>
      <xdr:col>98</xdr:col>
      <xdr:colOff>38100</xdr:colOff>
      <xdr:row>86</xdr:row>
      <xdr:rowOff>42092</xdr:rowOff>
    </xdr:to>
    <xdr:sp macro="" textlink="">
      <xdr:nvSpPr>
        <xdr:cNvPr id="825" name="楕円 824">
          <a:extLst>
            <a:ext uri="{FF2B5EF4-FFF2-40B4-BE49-F238E27FC236}">
              <a16:creationId xmlns:a16="http://schemas.microsoft.com/office/drawing/2014/main" id="{7A0E2E48-1B77-4FC9-95DD-043C5ADB7829}"/>
            </a:ext>
          </a:extLst>
        </xdr:cNvPr>
        <xdr:cNvSpPr/>
      </xdr:nvSpPr>
      <xdr:spPr>
        <a:xfrm>
          <a:off x="186055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161652</xdr:rowOff>
    </xdr:from>
    <xdr:to>
      <xdr:col>102</xdr:col>
      <xdr:colOff>114300</xdr:colOff>
      <xdr:row>85</xdr:row>
      <xdr:rowOff>162742</xdr:rowOff>
    </xdr:to>
    <xdr:cxnSp macro="">
      <xdr:nvCxnSpPr>
        <xdr:cNvPr id="826" name="直線コネクタ 825">
          <a:extLst>
            <a:ext uri="{FF2B5EF4-FFF2-40B4-BE49-F238E27FC236}">
              <a16:creationId xmlns:a16="http://schemas.microsoft.com/office/drawing/2014/main" id="{3217F473-CC9B-483D-AA28-8DCC4CB66D4B}"/>
            </a:ext>
          </a:extLst>
        </xdr:cNvPr>
        <xdr:cNvCxnSpPr/>
      </xdr:nvCxnSpPr>
      <xdr:spPr>
        <a:xfrm flipV="1">
          <a:off x="18656300" y="147349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827" name="n_1aveValue【消防施設】&#10;一人当たり面積">
          <a:extLst>
            <a:ext uri="{FF2B5EF4-FFF2-40B4-BE49-F238E27FC236}">
              <a16:creationId xmlns:a16="http://schemas.microsoft.com/office/drawing/2014/main" id="{D76CBF98-D310-4872-AEE8-06E267914233}"/>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828" name="n_2aveValue【消防施設】&#10;一人当たり面積">
          <a:extLst>
            <a:ext uri="{FF2B5EF4-FFF2-40B4-BE49-F238E27FC236}">
              <a16:creationId xmlns:a16="http://schemas.microsoft.com/office/drawing/2014/main" id="{215D70A7-06AA-49B8-96B3-0873744904C8}"/>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55353</xdr:rowOff>
    </xdr:from>
    <xdr:ext cx="469744" cy="259045"/>
    <xdr:sp macro="" textlink="">
      <xdr:nvSpPr>
        <xdr:cNvPr id="829" name="n_3aveValue【消防施設】&#10;一人当たり面積">
          <a:extLst>
            <a:ext uri="{FF2B5EF4-FFF2-40B4-BE49-F238E27FC236}">
              <a16:creationId xmlns:a16="http://schemas.microsoft.com/office/drawing/2014/main" id="{CD06641D-2151-4B1C-BC2D-DD4DE52F393F}"/>
            </a:ext>
          </a:extLst>
        </xdr:cNvPr>
        <xdr:cNvSpPr txBox="1"/>
      </xdr:nvSpPr>
      <xdr:spPr>
        <a:xfrm>
          <a:off x="19310427" y="14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57529</xdr:rowOff>
    </xdr:from>
    <xdr:ext cx="469744" cy="259045"/>
    <xdr:sp macro="" textlink="">
      <xdr:nvSpPr>
        <xdr:cNvPr id="830" name="n_4aveValue【消防施設】&#10;一人当たり面積">
          <a:extLst>
            <a:ext uri="{FF2B5EF4-FFF2-40B4-BE49-F238E27FC236}">
              <a16:creationId xmlns:a16="http://schemas.microsoft.com/office/drawing/2014/main" id="{29FE6A5D-FFF7-4E05-B823-35EFF81FE072}"/>
            </a:ext>
          </a:extLst>
        </xdr:cNvPr>
        <xdr:cNvSpPr txBox="1"/>
      </xdr:nvSpPr>
      <xdr:spPr>
        <a:xfrm>
          <a:off x="18421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28864</xdr:rowOff>
    </xdr:from>
    <xdr:ext cx="469744" cy="259045"/>
    <xdr:sp macro="" textlink="">
      <xdr:nvSpPr>
        <xdr:cNvPr id="831" name="n_1mainValue【消防施設】&#10;一人当たり面積">
          <a:extLst>
            <a:ext uri="{FF2B5EF4-FFF2-40B4-BE49-F238E27FC236}">
              <a16:creationId xmlns:a16="http://schemas.microsoft.com/office/drawing/2014/main" id="{90843C6F-9BB2-46A8-9026-E3342C22FDCD}"/>
            </a:ext>
          </a:extLst>
        </xdr:cNvPr>
        <xdr:cNvSpPr txBox="1"/>
      </xdr:nvSpPr>
      <xdr:spPr>
        <a:xfrm>
          <a:off x="21075727" y="147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31041</xdr:rowOff>
    </xdr:from>
    <xdr:ext cx="469744" cy="259045"/>
    <xdr:sp macro="" textlink="">
      <xdr:nvSpPr>
        <xdr:cNvPr id="832" name="n_2mainValue【消防施設】&#10;一人当たり面積">
          <a:extLst>
            <a:ext uri="{FF2B5EF4-FFF2-40B4-BE49-F238E27FC236}">
              <a16:creationId xmlns:a16="http://schemas.microsoft.com/office/drawing/2014/main" id="{9E5863D2-E606-4E01-B5A4-7258A5DFB5D0}"/>
            </a:ext>
          </a:extLst>
        </xdr:cNvPr>
        <xdr:cNvSpPr txBox="1"/>
      </xdr:nvSpPr>
      <xdr:spPr>
        <a:xfrm>
          <a:off x="20199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32129</xdr:rowOff>
    </xdr:from>
    <xdr:ext cx="469744" cy="259045"/>
    <xdr:sp macro="" textlink="">
      <xdr:nvSpPr>
        <xdr:cNvPr id="833" name="n_3mainValue【消防施設】&#10;一人当たり面積">
          <a:extLst>
            <a:ext uri="{FF2B5EF4-FFF2-40B4-BE49-F238E27FC236}">
              <a16:creationId xmlns:a16="http://schemas.microsoft.com/office/drawing/2014/main" id="{316AD5DA-1146-4A1F-8750-61DA3EEA6580}"/>
            </a:ext>
          </a:extLst>
        </xdr:cNvPr>
        <xdr:cNvSpPr txBox="1"/>
      </xdr:nvSpPr>
      <xdr:spPr>
        <a:xfrm>
          <a:off x="19310427" y="1477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33219</xdr:rowOff>
    </xdr:from>
    <xdr:ext cx="469744" cy="259045"/>
    <xdr:sp macro="" textlink="">
      <xdr:nvSpPr>
        <xdr:cNvPr id="834" name="n_4mainValue【消防施設】&#10;一人当たり面積">
          <a:extLst>
            <a:ext uri="{FF2B5EF4-FFF2-40B4-BE49-F238E27FC236}">
              <a16:creationId xmlns:a16="http://schemas.microsoft.com/office/drawing/2014/main" id="{5C980E2E-6977-4644-8B48-B09AA347613B}"/>
            </a:ext>
          </a:extLst>
        </xdr:cNvPr>
        <xdr:cNvSpPr txBox="1"/>
      </xdr:nvSpPr>
      <xdr:spPr>
        <a:xfrm>
          <a:off x="18421427" y="1477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CC82AA69-E5BB-41AB-A758-CDA66823DE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7DCC8291-F8F8-4669-8B74-44D7D68FD6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12D191F4-0D04-4022-91FA-EB6B31EC4C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F40FCF32-25B8-43F3-880E-8F153CB69D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87494F07-6E97-412E-8F38-E26B6A1976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DEEA75F8-25C9-4203-B69B-66B9B51303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FE7AA29D-38ED-4D83-B433-B850AB2F9A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651A1097-7141-4A36-BFA3-D807E828AB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3E191A5F-D363-4C9B-9621-9AD7A52CAE7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C808C33D-5412-4DC9-82F6-879B63D6B8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F5F42ABC-0A70-4FE6-B761-456AD9CFAE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B47ACFD5-92EF-4045-8642-3BBE69F2D1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FE2868A9-BE66-4C4B-89CB-C2846305A4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91DDF7BA-EBDE-4E07-B8DF-2821B40E1D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FDB482A8-EF17-4BED-B011-42B91472B50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4EC93596-A2C7-496D-A5AD-6E9AB60625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50860779-A20E-4CAB-9C34-8CE4B335C4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FFFE7250-83FF-4B4D-BF27-CF9DF35D3D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6193756B-3423-4797-92FF-6FFF216D40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F5AF782A-41A3-4769-A29F-802E74DF2F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1D075A7-4C08-46AB-B7E6-97E3A648B3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6C2703A7-337F-4C4E-B439-9C5757EC427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CCE8481D-2866-4C53-944B-7D3DB979B43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AEA5D1E5-4693-485F-A8BC-999844C526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8D521386-880D-4FCC-BD09-FB592739CB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6CE1EBAC-4D8A-4B66-9331-28B0E66A54E3}"/>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id="{CA2F44EB-5C06-49C6-A2FD-1C34B034FA5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E9243E5D-2FAF-47BF-A742-31FE87F3EB2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a:extLst>
            <a:ext uri="{FF2B5EF4-FFF2-40B4-BE49-F238E27FC236}">
              <a16:creationId xmlns:a16="http://schemas.microsoft.com/office/drawing/2014/main" id="{56FBB9A7-80EE-419B-B862-96C13E058A28}"/>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a:extLst>
            <a:ext uri="{FF2B5EF4-FFF2-40B4-BE49-F238E27FC236}">
              <a16:creationId xmlns:a16="http://schemas.microsoft.com/office/drawing/2014/main" id="{D675B10E-14D1-4EAC-BCFA-47D0AEBD62E7}"/>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65" name="【庁舎】&#10;有形固定資産減価償却率平均値テキスト">
          <a:extLst>
            <a:ext uri="{FF2B5EF4-FFF2-40B4-BE49-F238E27FC236}">
              <a16:creationId xmlns:a16="http://schemas.microsoft.com/office/drawing/2014/main" id="{31AA5F5F-3AC9-4F25-8A7B-0ED749826906}"/>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6" name="フローチャート: 判断 865">
          <a:extLst>
            <a:ext uri="{FF2B5EF4-FFF2-40B4-BE49-F238E27FC236}">
              <a16:creationId xmlns:a16="http://schemas.microsoft.com/office/drawing/2014/main" id="{6C0C8897-6365-4278-B7F6-106AE8DB41DC}"/>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7" name="フローチャート: 判断 866">
          <a:extLst>
            <a:ext uri="{FF2B5EF4-FFF2-40B4-BE49-F238E27FC236}">
              <a16:creationId xmlns:a16="http://schemas.microsoft.com/office/drawing/2014/main" id="{2387F1A3-8405-449F-85CA-AF1257C0CDD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8" name="フローチャート: 判断 867">
          <a:extLst>
            <a:ext uri="{FF2B5EF4-FFF2-40B4-BE49-F238E27FC236}">
              <a16:creationId xmlns:a16="http://schemas.microsoft.com/office/drawing/2014/main" id="{8FF6B7FE-65BC-4EA1-9235-5B04CB299E4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69" name="フローチャート: 判断 868">
          <a:extLst>
            <a:ext uri="{FF2B5EF4-FFF2-40B4-BE49-F238E27FC236}">
              <a16:creationId xmlns:a16="http://schemas.microsoft.com/office/drawing/2014/main" id="{D1B9DFA5-9050-42A2-83FC-744DFE08737C}"/>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870" name="フローチャート: 判断 869">
          <a:extLst>
            <a:ext uri="{FF2B5EF4-FFF2-40B4-BE49-F238E27FC236}">
              <a16:creationId xmlns:a16="http://schemas.microsoft.com/office/drawing/2014/main" id="{153B738E-7533-4761-8127-8F7B1EEE59D6}"/>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060C630-3FA6-4E77-B051-F7521DC0C9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A2A8956-99D6-495B-A0CB-806B33145C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4C151E1-1175-46F7-8F0B-D5E4BAA506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A36E471-6F73-4BF3-BCE0-3E092587A6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BC43DCC-16C2-4395-9E23-88AE8E5005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876" name="楕円 875">
          <a:extLst>
            <a:ext uri="{FF2B5EF4-FFF2-40B4-BE49-F238E27FC236}">
              <a16:creationId xmlns:a16="http://schemas.microsoft.com/office/drawing/2014/main" id="{C389EC65-7CEB-4332-9012-818A84206BF5}"/>
            </a:ext>
          </a:extLst>
        </xdr:cNvPr>
        <xdr:cNvSpPr/>
      </xdr:nvSpPr>
      <xdr:spPr>
        <a:xfrm>
          <a:off x="16268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877" name="【庁舎】&#10;有形固定資産減価償却率該当値テキスト">
          <a:extLst>
            <a:ext uri="{FF2B5EF4-FFF2-40B4-BE49-F238E27FC236}">
              <a16:creationId xmlns:a16="http://schemas.microsoft.com/office/drawing/2014/main" id="{71A4EF74-DDDE-4560-BEF6-DDF2BBFB47B6}"/>
            </a:ext>
          </a:extLst>
        </xdr:cNvPr>
        <xdr:cNvSpPr txBox="1"/>
      </xdr:nvSpPr>
      <xdr:spPr>
        <a:xfrm>
          <a:off x="16357600"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78" name="楕円 877">
          <a:extLst>
            <a:ext uri="{FF2B5EF4-FFF2-40B4-BE49-F238E27FC236}">
              <a16:creationId xmlns:a16="http://schemas.microsoft.com/office/drawing/2014/main" id="{B3B39C39-F0DE-460E-94F3-8BC8851C2F7F}"/>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89263</xdr:rowOff>
    </xdr:to>
    <xdr:cxnSp macro="">
      <xdr:nvCxnSpPr>
        <xdr:cNvPr id="879" name="直線コネクタ 878">
          <a:extLst>
            <a:ext uri="{FF2B5EF4-FFF2-40B4-BE49-F238E27FC236}">
              <a16:creationId xmlns:a16="http://schemas.microsoft.com/office/drawing/2014/main" id="{56165893-3547-431B-AB7C-679AD1C0D2C4}"/>
            </a:ext>
          </a:extLst>
        </xdr:cNvPr>
        <xdr:cNvCxnSpPr/>
      </xdr:nvCxnSpPr>
      <xdr:spPr>
        <a:xfrm>
          <a:off x="15481300" y="1824173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880" name="楕円 879">
          <a:extLst>
            <a:ext uri="{FF2B5EF4-FFF2-40B4-BE49-F238E27FC236}">
              <a16:creationId xmlns:a16="http://schemas.microsoft.com/office/drawing/2014/main" id="{4A0E5869-0880-42ED-8B5D-2DDEF7D2FA53}"/>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68036</xdr:rowOff>
    </xdr:to>
    <xdr:cxnSp macro="">
      <xdr:nvCxnSpPr>
        <xdr:cNvPr id="881" name="直線コネクタ 880">
          <a:extLst>
            <a:ext uri="{FF2B5EF4-FFF2-40B4-BE49-F238E27FC236}">
              <a16:creationId xmlns:a16="http://schemas.microsoft.com/office/drawing/2014/main" id="{51699885-4F3C-40CE-B3FD-6CC4D0045F4D}"/>
            </a:ext>
          </a:extLst>
        </xdr:cNvPr>
        <xdr:cNvCxnSpPr/>
      </xdr:nvCxnSpPr>
      <xdr:spPr>
        <a:xfrm>
          <a:off x="14592300" y="182205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882" name="楕円 881">
          <a:extLst>
            <a:ext uri="{FF2B5EF4-FFF2-40B4-BE49-F238E27FC236}">
              <a16:creationId xmlns:a16="http://schemas.microsoft.com/office/drawing/2014/main" id="{EE6A0A4D-56D6-47AE-8057-99F18EDED0C5}"/>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46808</xdr:rowOff>
    </xdr:to>
    <xdr:cxnSp macro="">
      <xdr:nvCxnSpPr>
        <xdr:cNvPr id="883" name="直線コネクタ 882">
          <a:extLst>
            <a:ext uri="{FF2B5EF4-FFF2-40B4-BE49-F238E27FC236}">
              <a16:creationId xmlns:a16="http://schemas.microsoft.com/office/drawing/2014/main" id="{ECDC5D50-4430-4F22-A0C3-FA6766049A4C}"/>
            </a:ext>
          </a:extLst>
        </xdr:cNvPr>
        <xdr:cNvCxnSpPr/>
      </xdr:nvCxnSpPr>
      <xdr:spPr>
        <a:xfrm>
          <a:off x="13703300" y="182009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884" name="楕円 883">
          <a:extLst>
            <a:ext uri="{FF2B5EF4-FFF2-40B4-BE49-F238E27FC236}">
              <a16:creationId xmlns:a16="http://schemas.microsoft.com/office/drawing/2014/main" id="{55F47983-EE7C-4497-B105-8F8D2278C6D4}"/>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27214</xdr:rowOff>
    </xdr:to>
    <xdr:cxnSp macro="">
      <xdr:nvCxnSpPr>
        <xdr:cNvPr id="885" name="直線コネクタ 884">
          <a:extLst>
            <a:ext uri="{FF2B5EF4-FFF2-40B4-BE49-F238E27FC236}">
              <a16:creationId xmlns:a16="http://schemas.microsoft.com/office/drawing/2014/main" id="{D1007845-2D5F-42E7-B4D7-E6E4EEC82BB4}"/>
            </a:ext>
          </a:extLst>
        </xdr:cNvPr>
        <xdr:cNvCxnSpPr/>
      </xdr:nvCxnSpPr>
      <xdr:spPr>
        <a:xfrm>
          <a:off x="12814300" y="18178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86" name="n_1aveValue【庁舎】&#10;有形固定資産減価償却率">
          <a:extLst>
            <a:ext uri="{FF2B5EF4-FFF2-40B4-BE49-F238E27FC236}">
              <a16:creationId xmlns:a16="http://schemas.microsoft.com/office/drawing/2014/main" id="{8579C05D-8BD3-4F70-8578-8BEE53FF6E89}"/>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7" name="n_2aveValue【庁舎】&#10;有形固定資産減価償却率">
          <a:extLst>
            <a:ext uri="{FF2B5EF4-FFF2-40B4-BE49-F238E27FC236}">
              <a16:creationId xmlns:a16="http://schemas.microsoft.com/office/drawing/2014/main" id="{6DF87A65-AF78-4985-B42E-CCCA3F3206A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88" name="n_3aveValue【庁舎】&#10;有形固定資産減価償却率">
          <a:extLst>
            <a:ext uri="{FF2B5EF4-FFF2-40B4-BE49-F238E27FC236}">
              <a16:creationId xmlns:a16="http://schemas.microsoft.com/office/drawing/2014/main" id="{9817C4C5-B9AD-48CA-9082-867E6BA0206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889" name="n_4aveValue【庁舎】&#10;有形固定資産減価償却率">
          <a:extLst>
            <a:ext uri="{FF2B5EF4-FFF2-40B4-BE49-F238E27FC236}">
              <a16:creationId xmlns:a16="http://schemas.microsoft.com/office/drawing/2014/main" id="{D4F48D34-D1C5-4204-A8CE-D98D6FDE1AE4}"/>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90" name="n_1mainValue【庁舎】&#10;有形固定資産減価償却率">
          <a:extLst>
            <a:ext uri="{FF2B5EF4-FFF2-40B4-BE49-F238E27FC236}">
              <a16:creationId xmlns:a16="http://schemas.microsoft.com/office/drawing/2014/main" id="{85455666-7E79-47B0-B7FC-205149E6B27B}"/>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91" name="n_2mainValue【庁舎】&#10;有形固定資産減価償却率">
          <a:extLst>
            <a:ext uri="{FF2B5EF4-FFF2-40B4-BE49-F238E27FC236}">
              <a16:creationId xmlns:a16="http://schemas.microsoft.com/office/drawing/2014/main" id="{FDF8517F-4B97-4A37-A507-D9E8B3CF13BE}"/>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892" name="n_3mainValue【庁舎】&#10;有形固定資産減価償却率">
          <a:extLst>
            <a:ext uri="{FF2B5EF4-FFF2-40B4-BE49-F238E27FC236}">
              <a16:creationId xmlns:a16="http://schemas.microsoft.com/office/drawing/2014/main" id="{39837B01-67B0-427B-B5AC-062A8D3ACD41}"/>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893" name="n_4mainValue【庁舎】&#10;有形固定資産減価償却率">
          <a:extLst>
            <a:ext uri="{FF2B5EF4-FFF2-40B4-BE49-F238E27FC236}">
              <a16:creationId xmlns:a16="http://schemas.microsoft.com/office/drawing/2014/main" id="{6BEEE3E5-BAD3-419C-A829-DD07E26003A2}"/>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25A8F0AA-3A22-456F-A28A-365AAAC249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739366BC-D126-4997-B02C-0741E05ED0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3CACF618-153B-4CF0-B18C-4D4EC66FC9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A8EF59BB-5870-4020-A5ED-D8CF8F530C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437E74A-A35A-4C0D-9577-159B5A0B94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E03C2AD-5EB1-4607-B46B-9A8A511091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B4CA4346-78EC-4BCB-96A1-3F761A7E68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3AAD513-CEAB-4C64-AD60-4DF8E84EEF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5DF511BB-0EEC-43BF-9648-54A90AE604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F1D1646-F7F8-4778-9ECB-EF83806804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C21C81A2-1B3F-4254-B2A2-41EDA484170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E09DBB3C-668A-4FDC-89F1-C2D380A52F9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AECB2407-2D88-4933-82DC-8B00993A386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EDAEC915-42DE-4EF9-874F-DBA428CFB5B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552AF856-6257-419A-95B8-6A44A7453AB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5EDF6EAD-0F34-43EC-8027-DB1E6A910A8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9627F5E2-9E6E-4F5A-BE40-138D2D610C9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AC316676-0266-480F-9BF2-EF804B62880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7D9A8C66-2EDE-4A73-9C16-91DD0A36DB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BE923CDF-C714-4A68-AF9A-058643079D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B83F4AB7-4CA9-4E86-ACD7-7BC4661292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915" name="直線コネクタ 914">
          <a:extLst>
            <a:ext uri="{FF2B5EF4-FFF2-40B4-BE49-F238E27FC236}">
              <a16:creationId xmlns:a16="http://schemas.microsoft.com/office/drawing/2014/main" id="{6B500E3E-29E3-4EE3-958E-7A423609704F}"/>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916" name="【庁舎】&#10;一人当たり面積最小値テキスト">
          <a:extLst>
            <a:ext uri="{FF2B5EF4-FFF2-40B4-BE49-F238E27FC236}">
              <a16:creationId xmlns:a16="http://schemas.microsoft.com/office/drawing/2014/main" id="{BED1C766-79C0-4DBD-8D0D-B09C3E165B44}"/>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917" name="直線コネクタ 916">
          <a:extLst>
            <a:ext uri="{FF2B5EF4-FFF2-40B4-BE49-F238E27FC236}">
              <a16:creationId xmlns:a16="http://schemas.microsoft.com/office/drawing/2014/main" id="{B864E672-3723-4AA8-907C-4003B2C4207F}"/>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918" name="【庁舎】&#10;一人当たり面積最大値テキスト">
          <a:extLst>
            <a:ext uri="{FF2B5EF4-FFF2-40B4-BE49-F238E27FC236}">
              <a16:creationId xmlns:a16="http://schemas.microsoft.com/office/drawing/2014/main" id="{48CB7DF3-CE28-4577-A2EE-47C6D7682D2B}"/>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919" name="直線コネクタ 918">
          <a:extLst>
            <a:ext uri="{FF2B5EF4-FFF2-40B4-BE49-F238E27FC236}">
              <a16:creationId xmlns:a16="http://schemas.microsoft.com/office/drawing/2014/main" id="{7BD29CAE-62FA-4ABA-A496-8E1327B82762}"/>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920" name="【庁舎】&#10;一人当たり面積平均値テキスト">
          <a:extLst>
            <a:ext uri="{FF2B5EF4-FFF2-40B4-BE49-F238E27FC236}">
              <a16:creationId xmlns:a16="http://schemas.microsoft.com/office/drawing/2014/main" id="{4DB3B4B7-2502-4C0D-841A-1918B8D254FB}"/>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921" name="フローチャート: 判断 920">
          <a:extLst>
            <a:ext uri="{FF2B5EF4-FFF2-40B4-BE49-F238E27FC236}">
              <a16:creationId xmlns:a16="http://schemas.microsoft.com/office/drawing/2014/main" id="{7ECE1009-8279-43BB-8D10-E5F1D728C658}"/>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922" name="フローチャート: 判断 921">
          <a:extLst>
            <a:ext uri="{FF2B5EF4-FFF2-40B4-BE49-F238E27FC236}">
              <a16:creationId xmlns:a16="http://schemas.microsoft.com/office/drawing/2014/main" id="{5A7E3BC6-448F-4536-AB71-856E4432CA2F}"/>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23" name="フローチャート: 判断 922">
          <a:extLst>
            <a:ext uri="{FF2B5EF4-FFF2-40B4-BE49-F238E27FC236}">
              <a16:creationId xmlns:a16="http://schemas.microsoft.com/office/drawing/2014/main" id="{BBA1CFE3-B5B8-4301-93FD-F496DFCA6792}"/>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924" name="フローチャート: 判断 923">
          <a:extLst>
            <a:ext uri="{FF2B5EF4-FFF2-40B4-BE49-F238E27FC236}">
              <a16:creationId xmlns:a16="http://schemas.microsoft.com/office/drawing/2014/main" id="{16115BC2-799B-4F56-8497-2728A66ECD8B}"/>
            </a:ext>
          </a:extLst>
        </xdr:cNvPr>
        <xdr:cNvSpPr/>
      </xdr:nvSpPr>
      <xdr:spPr>
        <a:xfrm>
          <a:off x="19494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170332</xdr:rowOff>
    </xdr:from>
    <xdr:to>
      <xdr:col>98</xdr:col>
      <xdr:colOff>38100</xdr:colOff>
      <xdr:row>107</xdr:row>
      <xdr:rowOff>100482</xdr:rowOff>
    </xdr:to>
    <xdr:sp macro="" textlink="">
      <xdr:nvSpPr>
        <xdr:cNvPr id="925" name="フローチャート: 判断 924">
          <a:extLst>
            <a:ext uri="{FF2B5EF4-FFF2-40B4-BE49-F238E27FC236}">
              <a16:creationId xmlns:a16="http://schemas.microsoft.com/office/drawing/2014/main" id="{E79C5416-5001-4EAB-9995-4A999F6EB599}"/>
            </a:ext>
          </a:extLst>
        </xdr:cNvPr>
        <xdr:cNvSpPr/>
      </xdr:nvSpPr>
      <xdr:spPr>
        <a:xfrm>
          <a:off x="18605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38C9F9D-7D25-453F-A6C6-6360893B94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4B7F98C-9A2F-4FBB-9CC6-7A34C12DCD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B1A0FAD-DA09-4B0E-9FBF-A36C58DAEF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88AD4FB-42CA-474E-9008-30A663677E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5977324-5690-41D2-A0AB-559D9F8D74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20828</xdr:rowOff>
    </xdr:from>
    <xdr:to>
      <xdr:col>116</xdr:col>
      <xdr:colOff>114300</xdr:colOff>
      <xdr:row>107</xdr:row>
      <xdr:rowOff>122428</xdr:rowOff>
    </xdr:to>
    <xdr:sp macro="" textlink="">
      <xdr:nvSpPr>
        <xdr:cNvPr id="931" name="楕円 930">
          <a:extLst>
            <a:ext uri="{FF2B5EF4-FFF2-40B4-BE49-F238E27FC236}">
              <a16:creationId xmlns:a16="http://schemas.microsoft.com/office/drawing/2014/main" id="{DDD1D7F4-8BDE-465F-9BB9-54526207FE81}"/>
            </a:ext>
          </a:extLst>
        </xdr:cNvPr>
        <xdr:cNvSpPr/>
      </xdr:nvSpPr>
      <xdr:spPr>
        <a:xfrm>
          <a:off x="22110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107205</xdr:rowOff>
    </xdr:from>
    <xdr:ext cx="469744" cy="259045"/>
    <xdr:sp macro="" textlink="">
      <xdr:nvSpPr>
        <xdr:cNvPr id="932" name="【庁舎】&#10;一人当たり面積該当値テキスト">
          <a:extLst>
            <a:ext uri="{FF2B5EF4-FFF2-40B4-BE49-F238E27FC236}">
              <a16:creationId xmlns:a16="http://schemas.microsoft.com/office/drawing/2014/main" id="{CA9121AB-1B2D-441C-BA6A-F451CD1F604C}"/>
            </a:ext>
          </a:extLst>
        </xdr:cNvPr>
        <xdr:cNvSpPr txBox="1"/>
      </xdr:nvSpPr>
      <xdr:spPr>
        <a:xfrm>
          <a:off x="22199600" y="18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933" name="楕円 932">
          <a:extLst>
            <a:ext uri="{FF2B5EF4-FFF2-40B4-BE49-F238E27FC236}">
              <a16:creationId xmlns:a16="http://schemas.microsoft.com/office/drawing/2014/main" id="{A1CA501D-68F4-45C7-A98D-49B62A717EE2}"/>
            </a:ext>
          </a:extLst>
        </xdr:cNvPr>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71628</xdr:rowOff>
    </xdr:from>
    <xdr:to>
      <xdr:col>116</xdr:col>
      <xdr:colOff>63500</xdr:colOff>
      <xdr:row>107</xdr:row>
      <xdr:rowOff>73000</xdr:rowOff>
    </xdr:to>
    <xdr:cxnSp macro="">
      <xdr:nvCxnSpPr>
        <xdr:cNvPr id="934" name="直線コネクタ 933">
          <a:extLst>
            <a:ext uri="{FF2B5EF4-FFF2-40B4-BE49-F238E27FC236}">
              <a16:creationId xmlns:a16="http://schemas.microsoft.com/office/drawing/2014/main" id="{C48E7C18-F276-49A7-86C4-89594C369A77}"/>
            </a:ext>
          </a:extLst>
        </xdr:cNvPr>
        <xdr:cNvCxnSpPr/>
      </xdr:nvCxnSpPr>
      <xdr:spPr>
        <a:xfrm flipV="1">
          <a:off x="21323300" y="1841677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24028</xdr:rowOff>
    </xdr:from>
    <xdr:to>
      <xdr:col>107</xdr:col>
      <xdr:colOff>101600</xdr:colOff>
      <xdr:row>107</xdr:row>
      <xdr:rowOff>125628</xdr:rowOff>
    </xdr:to>
    <xdr:sp macro="" textlink="">
      <xdr:nvSpPr>
        <xdr:cNvPr id="935" name="楕円 934">
          <a:extLst>
            <a:ext uri="{FF2B5EF4-FFF2-40B4-BE49-F238E27FC236}">
              <a16:creationId xmlns:a16="http://schemas.microsoft.com/office/drawing/2014/main" id="{35DABC51-FB3C-4439-9D27-E3B3E754AE7C}"/>
            </a:ext>
          </a:extLst>
        </xdr:cNvPr>
        <xdr:cNvSpPr/>
      </xdr:nvSpPr>
      <xdr:spPr>
        <a:xfrm>
          <a:off x="20383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74828</xdr:rowOff>
    </xdr:to>
    <xdr:cxnSp macro="">
      <xdr:nvCxnSpPr>
        <xdr:cNvPr id="936" name="直線コネクタ 935">
          <a:extLst>
            <a:ext uri="{FF2B5EF4-FFF2-40B4-BE49-F238E27FC236}">
              <a16:creationId xmlns:a16="http://schemas.microsoft.com/office/drawing/2014/main" id="{2C7CCF79-78A9-45E0-826B-AEF49964EE9D}"/>
            </a:ext>
          </a:extLst>
        </xdr:cNvPr>
        <xdr:cNvCxnSpPr/>
      </xdr:nvCxnSpPr>
      <xdr:spPr>
        <a:xfrm flipV="1">
          <a:off x="20434300" y="184181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24943</xdr:rowOff>
    </xdr:from>
    <xdr:to>
      <xdr:col>102</xdr:col>
      <xdr:colOff>165100</xdr:colOff>
      <xdr:row>107</xdr:row>
      <xdr:rowOff>126543</xdr:rowOff>
    </xdr:to>
    <xdr:sp macro="" textlink="">
      <xdr:nvSpPr>
        <xdr:cNvPr id="937" name="楕円 936">
          <a:extLst>
            <a:ext uri="{FF2B5EF4-FFF2-40B4-BE49-F238E27FC236}">
              <a16:creationId xmlns:a16="http://schemas.microsoft.com/office/drawing/2014/main" id="{8B3EBD98-0E04-489E-BB9C-3599F269E982}"/>
            </a:ext>
          </a:extLst>
        </xdr:cNvPr>
        <xdr:cNvSpPr/>
      </xdr:nvSpPr>
      <xdr:spPr>
        <a:xfrm>
          <a:off x="19494500" y="18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74828</xdr:rowOff>
    </xdr:from>
    <xdr:to>
      <xdr:col>107</xdr:col>
      <xdr:colOff>50800</xdr:colOff>
      <xdr:row>107</xdr:row>
      <xdr:rowOff>75743</xdr:rowOff>
    </xdr:to>
    <xdr:cxnSp macro="">
      <xdr:nvCxnSpPr>
        <xdr:cNvPr id="938" name="直線コネクタ 937">
          <a:extLst>
            <a:ext uri="{FF2B5EF4-FFF2-40B4-BE49-F238E27FC236}">
              <a16:creationId xmlns:a16="http://schemas.microsoft.com/office/drawing/2014/main" id="{E12AF2E0-5BD2-4CBA-AA41-FB113A53015C}"/>
            </a:ext>
          </a:extLst>
        </xdr:cNvPr>
        <xdr:cNvCxnSpPr/>
      </xdr:nvCxnSpPr>
      <xdr:spPr>
        <a:xfrm flipV="1">
          <a:off x="19545300" y="184199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26315</xdr:rowOff>
    </xdr:from>
    <xdr:to>
      <xdr:col>98</xdr:col>
      <xdr:colOff>38100</xdr:colOff>
      <xdr:row>107</xdr:row>
      <xdr:rowOff>127915</xdr:rowOff>
    </xdr:to>
    <xdr:sp macro="" textlink="">
      <xdr:nvSpPr>
        <xdr:cNvPr id="939" name="楕円 938">
          <a:extLst>
            <a:ext uri="{FF2B5EF4-FFF2-40B4-BE49-F238E27FC236}">
              <a16:creationId xmlns:a16="http://schemas.microsoft.com/office/drawing/2014/main" id="{F53C0DD4-0FD5-410E-BD1E-814FA7F3B04A}"/>
            </a:ext>
          </a:extLst>
        </xdr:cNvPr>
        <xdr:cNvSpPr/>
      </xdr:nvSpPr>
      <xdr:spPr>
        <a:xfrm>
          <a:off x="18605500" y="18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75743</xdr:rowOff>
    </xdr:from>
    <xdr:to>
      <xdr:col>102</xdr:col>
      <xdr:colOff>114300</xdr:colOff>
      <xdr:row>107</xdr:row>
      <xdr:rowOff>77115</xdr:rowOff>
    </xdr:to>
    <xdr:cxnSp macro="">
      <xdr:nvCxnSpPr>
        <xdr:cNvPr id="940" name="直線コネクタ 939">
          <a:extLst>
            <a:ext uri="{FF2B5EF4-FFF2-40B4-BE49-F238E27FC236}">
              <a16:creationId xmlns:a16="http://schemas.microsoft.com/office/drawing/2014/main" id="{452BC5E4-8F6F-457D-8DA5-50B132A8F64B}"/>
            </a:ext>
          </a:extLst>
        </xdr:cNvPr>
        <xdr:cNvCxnSpPr/>
      </xdr:nvCxnSpPr>
      <xdr:spPr>
        <a:xfrm flipV="1">
          <a:off x="18656300" y="1842089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941" name="n_1aveValue【庁舎】&#10;一人当たり面積">
          <a:extLst>
            <a:ext uri="{FF2B5EF4-FFF2-40B4-BE49-F238E27FC236}">
              <a16:creationId xmlns:a16="http://schemas.microsoft.com/office/drawing/2014/main" id="{BAA640A6-7058-42B2-884B-EA5C4BCB540F}"/>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942" name="n_2aveValue【庁舎】&#10;一人当たり面積">
          <a:extLst>
            <a:ext uri="{FF2B5EF4-FFF2-40B4-BE49-F238E27FC236}">
              <a16:creationId xmlns:a16="http://schemas.microsoft.com/office/drawing/2014/main" id="{902FC5DE-13F9-46F8-BA48-8F9E3CDDCB2E}"/>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100550</xdr:rowOff>
    </xdr:from>
    <xdr:ext cx="469744" cy="259045"/>
    <xdr:sp macro="" textlink="">
      <xdr:nvSpPr>
        <xdr:cNvPr id="943" name="n_3aveValue【庁舎】&#10;一人当たり面積">
          <a:extLst>
            <a:ext uri="{FF2B5EF4-FFF2-40B4-BE49-F238E27FC236}">
              <a16:creationId xmlns:a16="http://schemas.microsoft.com/office/drawing/2014/main" id="{094E4BE5-8A34-4462-92FC-3EBE4251E094}"/>
            </a:ext>
          </a:extLst>
        </xdr:cNvPr>
        <xdr:cNvSpPr txBox="1"/>
      </xdr:nvSpPr>
      <xdr:spPr>
        <a:xfrm>
          <a:off x="19310427" y="181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117009</xdr:rowOff>
    </xdr:from>
    <xdr:ext cx="469744" cy="259045"/>
    <xdr:sp macro="" textlink="">
      <xdr:nvSpPr>
        <xdr:cNvPr id="944" name="n_4aveValue【庁舎】&#10;一人当たり面積">
          <a:extLst>
            <a:ext uri="{FF2B5EF4-FFF2-40B4-BE49-F238E27FC236}">
              <a16:creationId xmlns:a16="http://schemas.microsoft.com/office/drawing/2014/main" id="{D5F74D1D-3C12-46AF-AE61-885AF62DAD6F}"/>
            </a:ext>
          </a:extLst>
        </xdr:cNvPr>
        <xdr:cNvSpPr txBox="1"/>
      </xdr:nvSpPr>
      <xdr:spPr>
        <a:xfrm>
          <a:off x="18421427" y="181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945" name="n_1mainValue【庁舎】&#10;一人当たり面積">
          <a:extLst>
            <a:ext uri="{FF2B5EF4-FFF2-40B4-BE49-F238E27FC236}">
              <a16:creationId xmlns:a16="http://schemas.microsoft.com/office/drawing/2014/main" id="{93230875-88C4-4B64-9CD7-75722DE39CC6}"/>
            </a:ext>
          </a:extLst>
        </xdr:cNvPr>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116755</xdr:rowOff>
    </xdr:from>
    <xdr:ext cx="469744" cy="259045"/>
    <xdr:sp macro="" textlink="">
      <xdr:nvSpPr>
        <xdr:cNvPr id="946" name="n_2mainValue【庁舎】&#10;一人当たり面積">
          <a:extLst>
            <a:ext uri="{FF2B5EF4-FFF2-40B4-BE49-F238E27FC236}">
              <a16:creationId xmlns:a16="http://schemas.microsoft.com/office/drawing/2014/main" id="{F45A9879-78B3-4CA4-BB31-7C57011454AD}"/>
            </a:ext>
          </a:extLst>
        </xdr:cNvPr>
        <xdr:cNvSpPr txBox="1"/>
      </xdr:nvSpPr>
      <xdr:spPr>
        <a:xfrm>
          <a:off x="201994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117670</xdr:rowOff>
    </xdr:from>
    <xdr:ext cx="469744" cy="259045"/>
    <xdr:sp macro="" textlink="">
      <xdr:nvSpPr>
        <xdr:cNvPr id="947" name="n_3mainValue【庁舎】&#10;一人当たり面積">
          <a:extLst>
            <a:ext uri="{FF2B5EF4-FFF2-40B4-BE49-F238E27FC236}">
              <a16:creationId xmlns:a16="http://schemas.microsoft.com/office/drawing/2014/main" id="{E27F5098-32B4-418C-B329-3320235A32D1}"/>
            </a:ext>
          </a:extLst>
        </xdr:cNvPr>
        <xdr:cNvSpPr txBox="1"/>
      </xdr:nvSpPr>
      <xdr:spPr>
        <a:xfrm>
          <a:off x="19310427" y="184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119042</xdr:rowOff>
    </xdr:from>
    <xdr:ext cx="469744" cy="259045"/>
    <xdr:sp macro="" textlink="">
      <xdr:nvSpPr>
        <xdr:cNvPr id="948" name="n_4mainValue【庁舎】&#10;一人当たり面積">
          <a:extLst>
            <a:ext uri="{FF2B5EF4-FFF2-40B4-BE49-F238E27FC236}">
              <a16:creationId xmlns:a16="http://schemas.microsoft.com/office/drawing/2014/main" id="{8486992E-8233-4B89-AFB0-A2508BAB1B96}"/>
            </a:ext>
          </a:extLst>
        </xdr:cNvPr>
        <xdr:cNvSpPr txBox="1"/>
      </xdr:nvSpPr>
      <xdr:spPr>
        <a:xfrm>
          <a:off x="18421427" y="184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40CC0F02-0E50-436D-9107-8CE50FC34B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95C0D5BE-A138-4FA0-A70F-C5B89DF437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FA0D174D-F4B8-405D-AF17-D4082F1771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年度の有形固定資産減価償却率においては、体育館・プール、市民会館、一般廃棄物処理施設、保健センター、庁舎について類似団体内平均値を上回った。このうち市民会館は、令和５年度に解体を行</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。今後も個別施設計画や総合管理計画に基づき、適正な公共施設の管理に取り組む。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65299;&#65294;&#36001;&#25919;&#20418;&#65288;&#25945;&#65286;&#25299;&#65289;\&#12487;&#12473;&#12463;&#12488;&#12483;&#12503;(&#8592;)\R6&#24180;&#24230;\&#35519;&#26619;&#29289;\0911&#12294;R4&#36001;&#25919;&#29366;&#27841;&#36039;&#26009;&#38598;&#12398;&#20316;&#25104;&#20844;&#34920;\&#12304;&#36001;&#25919;&#29366;&#27841;&#36039;&#26009;&#38598;&#12305;_454061_&#37117;&#3678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60.6</v>
          </cell>
          <cell r="BX53">
            <v>61.6</v>
          </cell>
          <cell r="CF53">
            <v>62.4</v>
          </cell>
          <cell r="CN53">
            <v>63.3</v>
          </cell>
          <cell r="CV53">
            <v>64.8</v>
          </cell>
        </row>
        <row r="55">
          <cell r="AN55" t="str">
            <v>類似団体内平均値</v>
          </cell>
          <cell r="BP55">
            <v>48.4</v>
          </cell>
          <cell r="BX55">
            <v>43</v>
          </cell>
          <cell r="CF55">
            <v>0</v>
          </cell>
          <cell r="CN55">
            <v>0</v>
          </cell>
          <cell r="CV55">
            <v>0</v>
          </cell>
        </row>
        <row r="57">
          <cell r="BP57">
            <v>61.8</v>
          </cell>
          <cell r="BX57">
            <v>62.8</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row>
        <row r="75">
          <cell r="BP75">
            <v>9.8000000000000007</v>
          </cell>
          <cell r="BX75">
            <v>9.9</v>
          </cell>
          <cell r="CF75">
            <v>9.3000000000000007</v>
          </cell>
          <cell r="CN75">
            <v>8.3000000000000007</v>
          </cell>
          <cell r="CV75">
            <v>7.7</v>
          </cell>
        </row>
        <row r="77">
          <cell r="AN77" t="str">
            <v>類似団体内平均値</v>
          </cell>
          <cell r="BP77">
            <v>48.4</v>
          </cell>
          <cell r="BX77">
            <v>43</v>
          </cell>
          <cell r="CF77">
            <v>0</v>
          </cell>
          <cell r="CN77">
            <v>0</v>
          </cell>
          <cell r="CV77">
            <v>0</v>
          </cell>
        </row>
        <row r="79">
          <cell r="BP79">
            <v>9.9</v>
          </cell>
          <cell r="BX79">
            <v>9.9</v>
          </cell>
          <cell r="CF79">
            <v>8.9</v>
          </cell>
          <cell r="CN79">
            <v>8.9</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11175617</v>
      </c>
      <c r="BO4" s="462"/>
      <c r="BP4" s="462"/>
      <c r="BQ4" s="462"/>
      <c r="BR4" s="462"/>
      <c r="BS4" s="462"/>
      <c r="BT4" s="462"/>
      <c r="BU4" s="463"/>
      <c r="BV4" s="461">
        <v>30079217</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12</v>
      </c>
      <c r="CU4" s="602"/>
      <c r="CV4" s="602"/>
      <c r="CW4" s="602"/>
      <c r="CX4" s="602"/>
      <c r="CY4" s="602"/>
      <c r="CZ4" s="602"/>
      <c r="DA4" s="603"/>
      <c r="DB4" s="601">
        <v>12.6</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10394556</v>
      </c>
      <c r="BO5" s="433"/>
      <c r="BP5" s="433"/>
      <c r="BQ5" s="433"/>
      <c r="BR5" s="433"/>
      <c r="BS5" s="433"/>
      <c r="BT5" s="433"/>
      <c r="BU5" s="434"/>
      <c r="BV5" s="432">
        <v>28769888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92.8</v>
      </c>
      <c r="CU5" s="430"/>
      <c r="CV5" s="430"/>
      <c r="CW5" s="430"/>
      <c r="CX5" s="430"/>
      <c r="CY5" s="430"/>
      <c r="CZ5" s="430"/>
      <c r="DA5" s="431"/>
      <c r="DB5" s="429">
        <v>82.6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781061</v>
      </c>
      <c r="BO6" s="433"/>
      <c r="BP6" s="433"/>
      <c r="BQ6" s="433"/>
      <c r="BR6" s="433"/>
      <c r="BS6" s="433"/>
      <c r="BT6" s="433"/>
      <c r="BU6" s="434"/>
      <c r="BV6" s="432">
        <v>1309329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93.8</v>
      </c>
      <c r="CU6" s="576"/>
      <c r="CV6" s="576"/>
      <c r="CW6" s="576"/>
      <c r="CX6" s="576"/>
      <c r="CY6" s="576"/>
      <c r="CZ6" s="576"/>
      <c r="DA6" s="577"/>
      <c r="DB6" s="575">
        <v>85.8</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313572</v>
      </c>
      <c r="BO7" s="433"/>
      <c r="BP7" s="433"/>
      <c r="BQ7" s="433"/>
      <c r="BR7" s="433"/>
      <c r="BS7" s="433"/>
      <c r="BT7" s="433"/>
      <c r="BU7" s="434"/>
      <c r="BV7" s="432">
        <v>813213</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3887176</v>
      </c>
      <c r="CU7" s="433"/>
      <c r="CV7" s="433"/>
      <c r="CW7" s="433"/>
      <c r="CX7" s="433"/>
      <c r="CY7" s="433"/>
      <c r="CZ7" s="433"/>
      <c r="DA7" s="434"/>
      <c r="DB7" s="432">
        <v>3923370</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467489</v>
      </c>
      <c r="BO8" s="433"/>
      <c r="BP8" s="433"/>
      <c r="BQ8" s="433"/>
      <c r="BR8" s="433"/>
      <c r="BS8" s="433"/>
      <c r="BT8" s="433"/>
      <c r="BU8" s="434"/>
      <c r="BV8" s="432">
        <v>496116</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0.3</v>
      </c>
      <c r="CU8" s="536"/>
      <c r="CV8" s="536"/>
      <c r="CW8" s="536"/>
      <c r="CX8" s="536"/>
      <c r="CY8" s="536"/>
      <c r="CZ8" s="536"/>
      <c r="DA8" s="537"/>
      <c r="DB8" s="535">
        <v>0.31</v>
      </c>
      <c r="DC8" s="536"/>
      <c r="DD8" s="536"/>
      <c r="DE8" s="536"/>
      <c r="DF8" s="536"/>
      <c r="DG8" s="536"/>
      <c r="DH8" s="536"/>
      <c r="DI8" s="537"/>
    </row>
    <row r="9" spans="1:119" ht="18.75" customHeight="1" thickBot="1" x14ac:dyDescent="0.25">
      <c r="A9" s="175"/>
      <c r="B9" s="564" t="s">
        <v>113</v>
      </c>
      <c r="C9" s="565"/>
      <c r="D9" s="565"/>
      <c r="E9" s="565"/>
      <c r="F9" s="565"/>
      <c r="G9" s="565"/>
      <c r="H9" s="565"/>
      <c r="I9" s="565"/>
      <c r="J9" s="565"/>
      <c r="K9" s="483"/>
      <c r="L9" s="566" t="s">
        <v>114</v>
      </c>
      <c r="M9" s="567"/>
      <c r="N9" s="567"/>
      <c r="O9" s="567"/>
      <c r="P9" s="567"/>
      <c r="Q9" s="568"/>
      <c r="R9" s="569">
        <v>9906</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96</v>
      </c>
      <c r="AV9" s="491"/>
      <c r="AW9" s="491"/>
      <c r="AX9" s="491"/>
      <c r="AY9" s="446" t="s">
        <v>117</v>
      </c>
      <c r="AZ9" s="447"/>
      <c r="BA9" s="447"/>
      <c r="BB9" s="447"/>
      <c r="BC9" s="447"/>
      <c r="BD9" s="447"/>
      <c r="BE9" s="447"/>
      <c r="BF9" s="447"/>
      <c r="BG9" s="447"/>
      <c r="BH9" s="447"/>
      <c r="BI9" s="447"/>
      <c r="BJ9" s="447"/>
      <c r="BK9" s="447"/>
      <c r="BL9" s="447"/>
      <c r="BM9" s="448"/>
      <c r="BN9" s="432">
        <v>-28627</v>
      </c>
      <c r="BO9" s="433"/>
      <c r="BP9" s="433"/>
      <c r="BQ9" s="433"/>
      <c r="BR9" s="433"/>
      <c r="BS9" s="433"/>
      <c r="BT9" s="433"/>
      <c r="BU9" s="434"/>
      <c r="BV9" s="432">
        <v>216713</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11.6</v>
      </c>
      <c r="CU9" s="430"/>
      <c r="CV9" s="430"/>
      <c r="CW9" s="430"/>
      <c r="CX9" s="430"/>
      <c r="CY9" s="430"/>
      <c r="CZ9" s="430"/>
      <c r="DA9" s="431"/>
      <c r="DB9" s="429">
        <v>9.8000000000000007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10391</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40</v>
      </c>
      <c r="BO10" s="433"/>
      <c r="BP10" s="433"/>
      <c r="BQ10" s="433"/>
      <c r="BR10" s="433"/>
      <c r="BS10" s="433"/>
      <c r="BT10" s="433"/>
      <c r="BU10" s="434"/>
      <c r="BV10" s="432">
        <v>250560</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10262</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96</v>
      </c>
      <c r="AV12" s="491"/>
      <c r="AW12" s="491"/>
      <c r="AX12" s="491"/>
      <c r="AY12" s="446" t="s">
        <v>136</v>
      </c>
      <c r="AZ12" s="447"/>
      <c r="BA12" s="447"/>
      <c r="BB12" s="447"/>
      <c r="BC12" s="447"/>
      <c r="BD12" s="447"/>
      <c r="BE12" s="447"/>
      <c r="BF12" s="447"/>
      <c r="BG12" s="447"/>
      <c r="BH12" s="447"/>
      <c r="BI12" s="447"/>
      <c r="BJ12" s="447"/>
      <c r="BK12" s="447"/>
      <c r="BL12" s="447"/>
      <c r="BM12" s="448"/>
      <c r="BN12" s="432">
        <v>264057</v>
      </c>
      <c r="BO12" s="433"/>
      <c r="BP12" s="433"/>
      <c r="BQ12" s="433"/>
      <c r="BR12" s="433"/>
      <c r="BS12" s="433"/>
      <c r="BT12" s="433"/>
      <c r="BU12" s="434"/>
      <c r="BV12" s="432">
        <v>313946</v>
      </c>
      <c r="BW12" s="433"/>
      <c r="BX12" s="433"/>
      <c r="BY12" s="433"/>
      <c r="BZ12" s="433"/>
      <c r="CA12" s="433"/>
      <c r="CB12" s="433"/>
      <c r="CC12" s="434"/>
      <c r="CD12" s="472" t="s">
        <v>137</v>
      </c>
      <c r="CE12" s="392"/>
      <c r="CF12" s="392"/>
      <c r="CG12" s="392"/>
      <c r="CH12" s="392"/>
      <c r="CI12" s="392"/>
      <c r="CJ12" s="392"/>
      <c r="CK12" s="392"/>
      <c r="CL12" s="392"/>
      <c r="CM12" s="392"/>
      <c r="CN12" s="392"/>
      <c r="CO12" s="392"/>
      <c r="CP12" s="392"/>
      <c r="CQ12" s="392"/>
      <c r="CR12" s="392"/>
      <c r="CS12" s="473"/>
      <c r="CT12" s="535" t="s">
        <v>129</v>
      </c>
      <c r="CU12" s="536"/>
      <c r="CV12" s="536"/>
      <c r="CW12" s="536"/>
      <c r="CX12" s="536"/>
      <c r="CY12" s="536"/>
      <c r="CZ12" s="536"/>
      <c r="DA12" s="537"/>
      <c r="DB12" s="535" t="s">
        <v>138</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10168</v>
      </c>
      <c r="S13" s="520"/>
      <c r="T13" s="520"/>
      <c r="U13" s="520"/>
      <c r="V13" s="521"/>
      <c r="W13" s="522" t="s">
        <v>140</v>
      </c>
      <c r="X13" s="418"/>
      <c r="Y13" s="418"/>
      <c r="Z13" s="418"/>
      <c r="AA13" s="418"/>
      <c r="AB13" s="419"/>
      <c r="AC13" s="385">
        <v>1289</v>
      </c>
      <c r="AD13" s="386"/>
      <c r="AE13" s="386"/>
      <c r="AF13" s="386"/>
      <c r="AG13" s="387"/>
      <c r="AH13" s="385">
        <v>1392</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-292644</v>
      </c>
      <c r="BO13" s="433"/>
      <c r="BP13" s="433"/>
      <c r="BQ13" s="433"/>
      <c r="BR13" s="433"/>
      <c r="BS13" s="433"/>
      <c r="BT13" s="433"/>
      <c r="BU13" s="434"/>
      <c r="BV13" s="432">
        <v>153327</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7.7</v>
      </c>
      <c r="CU13" s="430"/>
      <c r="CV13" s="430"/>
      <c r="CW13" s="430"/>
      <c r="CX13" s="430"/>
      <c r="CY13" s="430"/>
      <c r="CZ13" s="430"/>
      <c r="DA13" s="431"/>
      <c r="DB13" s="429">
        <v>8.3000000000000007</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10333</v>
      </c>
      <c r="S14" s="520"/>
      <c r="T14" s="520"/>
      <c r="U14" s="520"/>
      <c r="V14" s="521"/>
      <c r="W14" s="523"/>
      <c r="X14" s="421"/>
      <c r="Y14" s="421"/>
      <c r="Z14" s="421"/>
      <c r="AA14" s="421"/>
      <c r="AB14" s="422"/>
      <c r="AC14" s="512">
        <v>26.6</v>
      </c>
      <c r="AD14" s="513"/>
      <c r="AE14" s="513"/>
      <c r="AF14" s="513"/>
      <c r="AG14" s="514"/>
      <c r="AH14" s="512">
        <v>27.5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138</v>
      </c>
      <c r="CU14" s="530"/>
      <c r="CV14" s="530"/>
      <c r="CW14" s="530"/>
      <c r="CX14" s="530"/>
      <c r="CY14" s="530"/>
      <c r="CZ14" s="530"/>
      <c r="DA14" s="531"/>
      <c r="DB14" s="529" t="s">
        <v>138</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139</v>
      </c>
      <c r="N15" s="517"/>
      <c r="O15" s="517"/>
      <c r="P15" s="517"/>
      <c r="Q15" s="518"/>
      <c r="R15" s="519">
        <v>10265</v>
      </c>
      <c r="S15" s="520"/>
      <c r="T15" s="520"/>
      <c r="U15" s="520"/>
      <c r="V15" s="521"/>
      <c r="W15" s="522" t="s">
        <v>147</v>
      </c>
      <c r="X15" s="418"/>
      <c r="Y15" s="418"/>
      <c r="Z15" s="418"/>
      <c r="AA15" s="418"/>
      <c r="AB15" s="419"/>
      <c r="AC15" s="385">
        <v>1078</v>
      </c>
      <c r="AD15" s="386"/>
      <c r="AE15" s="386"/>
      <c r="AF15" s="386"/>
      <c r="AG15" s="387"/>
      <c r="AH15" s="385">
        <v>1194</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1081405</v>
      </c>
      <c r="BO15" s="462"/>
      <c r="BP15" s="462"/>
      <c r="BQ15" s="462"/>
      <c r="BR15" s="462"/>
      <c r="BS15" s="462"/>
      <c r="BT15" s="462"/>
      <c r="BU15" s="463"/>
      <c r="BV15" s="461">
        <v>1036905</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22.2</v>
      </c>
      <c r="AD16" s="513"/>
      <c r="AE16" s="513"/>
      <c r="AF16" s="513"/>
      <c r="AG16" s="514"/>
      <c r="AH16" s="512">
        <v>23.6</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3579306</v>
      </c>
      <c r="BO16" s="433"/>
      <c r="BP16" s="433"/>
      <c r="BQ16" s="433"/>
      <c r="BR16" s="433"/>
      <c r="BS16" s="433"/>
      <c r="BT16" s="433"/>
      <c r="BU16" s="434"/>
      <c r="BV16" s="432">
        <v>3520593</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2484</v>
      </c>
      <c r="AD17" s="386"/>
      <c r="AE17" s="386"/>
      <c r="AF17" s="386"/>
      <c r="AG17" s="387"/>
      <c r="AH17" s="385">
        <v>2472</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1347664</v>
      </c>
      <c r="BO17" s="433"/>
      <c r="BP17" s="433"/>
      <c r="BQ17" s="433"/>
      <c r="BR17" s="433"/>
      <c r="BS17" s="433"/>
      <c r="BT17" s="433"/>
      <c r="BU17" s="434"/>
      <c r="BV17" s="432">
        <v>1289476</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102.11</v>
      </c>
      <c r="M18" s="485"/>
      <c r="N18" s="485"/>
      <c r="O18" s="485"/>
      <c r="P18" s="485"/>
      <c r="Q18" s="485"/>
      <c r="R18" s="486"/>
      <c r="S18" s="486"/>
      <c r="T18" s="486"/>
      <c r="U18" s="486"/>
      <c r="V18" s="487"/>
      <c r="W18" s="503"/>
      <c r="X18" s="504"/>
      <c r="Y18" s="504"/>
      <c r="Z18" s="504"/>
      <c r="AA18" s="504"/>
      <c r="AB18" s="528"/>
      <c r="AC18" s="402">
        <v>51.2</v>
      </c>
      <c r="AD18" s="403"/>
      <c r="AE18" s="403"/>
      <c r="AF18" s="403"/>
      <c r="AG18" s="488"/>
      <c r="AH18" s="402">
        <v>48.9</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3638751</v>
      </c>
      <c r="BO18" s="433"/>
      <c r="BP18" s="433"/>
      <c r="BQ18" s="433"/>
      <c r="BR18" s="433"/>
      <c r="BS18" s="433"/>
      <c r="BT18" s="433"/>
      <c r="BU18" s="434"/>
      <c r="BV18" s="432">
        <v>3292446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97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5512989</v>
      </c>
      <c r="BO19" s="433"/>
      <c r="BP19" s="433"/>
      <c r="BQ19" s="433"/>
      <c r="BR19" s="433"/>
      <c r="BS19" s="433"/>
      <c r="BT19" s="433"/>
      <c r="BU19" s="434"/>
      <c r="BV19" s="432">
        <v>5681810</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3960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5716281</v>
      </c>
      <c r="BO22" s="462"/>
      <c r="BP22" s="462"/>
      <c r="BQ22" s="462"/>
      <c r="BR22" s="462"/>
      <c r="BS22" s="462"/>
      <c r="BT22" s="462"/>
      <c r="BU22" s="463"/>
      <c r="BV22" s="461">
        <v>6021019</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5490239</v>
      </c>
      <c r="BO23" s="433"/>
      <c r="BP23" s="433"/>
      <c r="BQ23" s="433"/>
      <c r="BR23" s="433"/>
      <c r="BS23" s="433"/>
      <c r="BT23" s="433"/>
      <c r="BU23" s="434"/>
      <c r="BV23" s="432">
        <v>5727083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6820</v>
      </c>
      <c r="R24" s="386"/>
      <c r="S24" s="386"/>
      <c r="T24" s="386"/>
      <c r="U24" s="386"/>
      <c r="V24" s="387"/>
      <c r="W24" s="475"/>
      <c r="X24" s="412"/>
      <c r="Y24" s="413"/>
      <c r="Z24" s="388" t="s">
        <v>172</v>
      </c>
      <c r="AA24" s="389"/>
      <c r="AB24" s="389"/>
      <c r="AC24" s="389"/>
      <c r="AD24" s="389"/>
      <c r="AE24" s="389"/>
      <c r="AF24" s="389"/>
      <c r="AG24" s="390"/>
      <c r="AH24" s="385">
        <v>134</v>
      </c>
      <c r="AI24" s="386"/>
      <c r="AJ24" s="386"/>
      <c r="AK24" s="386"/>
      <c r="AL24" s="387"/>
      <c r="AM24" s="385">
        <v>411514</v>
      </c>
      <c r="AN24" s="386"/>
      <c r="AO24" s="386"/>
      <c r="AP24" s="386"/>
      <c r="AQ24" s="386"/>
      <c r="AR24" s="387"/>
      <c r="AS24" s="385">
        <v>3071</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3815079</v>
      </c>
      <c r="BO24" s="433"/>
      <c r="BP24" s="433"/>
      <c r="BQ24" s="433"/>
      <c r="BR24" s="433"/>
      <c r="BS24" s="433"/>
      <c r="BT24" s="433"/>
      <c r="BU24" s="434"/>
      <c r="BV24" s="432">
        <v>3948653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5600</v>
      </c>
      <c r="R25" s="386"/>
      <c r="S25" s="386"/>
      <c r="T25" s="386"/>
      <c r="U25" s="386"/>
      <c r="V25" s="387"/>
      <c r="W25" s="475"/>
      <c r="X25" s="412"/>
      <c r="Y25" s="413"/>
      <c r="Z25" s="388" t="s">
        <v>175</v>
      </c>
      <c r="AA25" s="389"/>
      <c r="AB25" s="389"/>
      <c r="AC25" s="389"/>
      <c r="AD25" s="389"/>
      <c r="AE25" s="389"/>
      <c r="AF25" s="389"/>
      <c r="AG25" s="390"/>
      <c r="AH25" s="385" t="s">
        <v>138</v>
      </c>
      <c r="AI25" s="386"/>
      <c r="AJ25" s="386"/>
      <c r="AK25" s="386"/>
      <c r="AL25" s="387"/>
      <c r="AM25" s="385" t="s">
        <v>138</v>
      </c>
      <c r="AN25" s="386"/>
      <c r="AO25" s="386"/>
      <c r="AP25" s="386"/>
      <c r="AQ25" s="386"/>
      <c r="AR25" s="387"/>
      <c r="AS25" s="385" t="s">
        <v>138</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1346827</v>
      </c>
      <c r="BO25" s="462"/>
      <c r="BP25" s="462"/>
      <c r="BQ25" s="462"/>
      <c r="BR25" s="462"/>
      <c r="BS25" s="462"/>
      <c r="BT25" s="462"/>
      <c r="BU25" s="463"/>
      <c r="BV25" s="461">
        <v>1023840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5300</v>
      </c>
      <c r="R26" s="386"/>
      <c r="S26" s="386"/>
      <c r="T26" s="386"/>
      <c r="U26" s="386"/>
      <c r="V26" s="387"/>
      <c r="W26" s="475"/>
      <c r="X26" s="412"/>
      <c r="Y26" s="413"/>
      <c r="Z26" s="388" t="s">
        <v>178</v>
      </c>
      <c r="AA26" s="443"/>
      <c r="AB26" s="443"/>
      <c r="AC26" s="443"/>
      <c r="AD26" s="443"/>
      <c r="AE26" s="443"/>
      <c r="AF26" s="443"/>
      <c r="AG26" s="444"/>
      <c r="AH26" s="385">
        <v>3</v>
      </c>
      <c r="AI26" s="386"/>
      <c r="AJ26" s="386"/>
      <c r="AK26" s="386"/>
      <c r="AL26" s="387"/>
      <c r="AM26" s="385">
        <v>10257</v>
      </c>
      <c r="AN26" s="386"/>
      <c r="AO26" s="386"/>
      <c r="AP26" s="386"/>
      <c r="AQ26" s="386"/>
      <c r="AR26" s="387"/>
      <c r="AS26" s="385">
        <v>3419</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138</v>
      </c>
      <c r="BO26" s="433"/>
      <c r="BP26" s="433"/>
      <c r="BQ26" s="433"/>
      <c r="BR26" s="433"/>
      <c r="BS26" s="433"/>
      <c r="BT26" s="433"/>
      <c r="BU26" s="434"/>
      <c r="BV26" s="432" t="s">
        <v>138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2960</v>
      </c>
      <c r="R27" s="386"/>
      <c r="S27" s="386"/>
      <c r="T27" s="386"/>
      <c r="U27" s="386"/>
      <c r="V27" s="387"/>
      <c r="W27" s="475"/>
      <c r="X27" s="412"/>
      <c r="Y27" s="413"/>
      <c r="Z27" s="388" t="s">
        <v>181</v>
      </c>
      <c r="AA27" s="389"/>
      <c r="AB27" s="389"/>
      <c r="AC27" s="389"/>
      <c r="AD27" s="389"/>
      <c r="AE27" s="389"/>
      <c r="AF27" s="389"/>
      <c r="AG27" s="390"/>
      <c r="AH27" s="385" t="s">
        <v>138</v>
      </c>
      <c r="AI27" s="386"/>
      <c r="AJ27" s="386"/>
      <c r="AK27" s="386"/>
      <c r="AL27" s="387"/>
      <c r="AM27" s="385" t="s">
        <v>138</v>
      </c>
      <c r="AN27" s="386"/>
      <c r="AO27" s="386"/>
      <c r="AP27" s="386"/>
      <c r="AQ27" s="386"/>
      <c r="AR27" s="387"/>
      <c r="AS27" s="385" t="s">
        <v>138</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t="s">
        <v>138</v>
      </c>
      <c r="BO27" s="467"/>
      <c r="BP27" s="467"/>
      <c r="BQ27" s="467"/>
      <c r="BR27" s="467"/>
      <c r="BS27" s="467"/>
      <c r="BT27" s="467"/>
      <c r="BU27" s="468"/>
      <c r="BV27" s="466" t="s">
        <v>138</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2190</v>
      </c>
      <c r="R28" s="386"/>
      <c r="S28" s="386"/>
      <c r="T28" s="386"/>
      <c r="U28" s="386"/>
      <c r="V28" s="387"/>
      <c r="W28" s="475"/>
      <c r="X28" s="412"/>
      <c r="Y28" s="413"/>
      <c r="Z28" s="388" t="s">
        <v>184</v>
      </c>
      <c r="AA28" s="389"/>
      <c r="AB28" s="389"/>
      <c r="AC28" s="389"/>
      <c r="AD28" s="389"/>
      <c r="AE28" s="389"/>
      <c r="AF28" s="389"/>
      <c r="AG28" s="390"/>
      <c r="AH28" s="385" t="s">
        <v>138</v>
      </c>
      <c r="AI28" s="386"/>
      <c r="AJ28" s="386"/>
      <c r="AK28" s="386"/>
      <c r="AL28" s="387"/>
      <c r="AM28" s="385" t="s">
        <v>138</v>
      </c>
      <c r="AN28" s="386"/>
      <c r="AO28" s="386"/>
      <c r="AP28" s="386"/>
      <c r="AQ28" s="386"/>
      <c r="AR28" s="387"/>
      <c r="AS28" s="385" t="s">
        <v>138</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833834</v>
      </c>
      <c r="BO28" s="462"/>
      <c r="BP28" s="462"/>
      <c r="BQ28" s="462"/>
      <c r="BR28" s="462"/>
      <c r="BS28" s="462"/>
      <c r="BT28" s="462"/>
      <c r="BU28" s="463"/>
      <c r="BV28" s="461">
        <v>848851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8</v>
      </c>
      <c r="M29" s="386"/>
      <c r="N29" s="386"/>
      <c r="O29" s="386"/>
      <c r="P29" s="387"/>
      <c r="Q29" s="385">
        <v>2050</v>
      </c>
      <c r="R29" s="386"/>
      <c r="S29" s="386"/>
      <c r="T29" s="386"/>
      <c r="U29" s="386"/>
      <c r="V29" s="387"/>
      <c r="W29" s="476"/>
      <c r="X29" s="477"/>
      <c r="Y29" s="478"/>
      <c r="Z29" s="388" t="s">
        <v>187</v>
      </c>
      <c r="AA29" s="389"/>
      <c r="AB29" s="389"/>
      <c r="AC29" s="389"/>
      <c r="AD29" s="389"/>
      <c r="AE29" s="389"/>
      <c r="AF29" s="389"/>
      <c r="AG29" s="390"/>
      <c r="AH29" s="385">
        <v>134</v>
      </c>
      <c r="AI29" s="386"/>
      <c r="AJ29" s="386"/>
      <c r="AK29" s="386"/>
      <c r="AL29" s="387"/>
      <c r="AM29" s="385">
        <v>411514</v>
      </c>
      <c r="AN29" s="386"/>
      <c r="AO29" s="386"/>
      <c r="AP29" s="386"/>
      <c r="AQ29" s="386"/>
      <c r="AR29" s="387"/>
      <c r="AS29" s="385">
        <v>3071</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553947</v>
      </c>
      <c r="BO29" s="433"/>
      <c r="BP29" s="433"/>
      <c r="BQ29" s="433"/>
      <c r="BR29" s="433"/>
      <c r="BS29" s="433"/>
      <c r="BT29" s="433"/>
      <c r="BU29" s="434"/>
      <c r="BV29" s="432">
        <v>613935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95.3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7664692</v>
      </c>
      <c r="BO30" s="467"/>
      <c r="BP30" s="467"/>
      <c r="BQ30" s="467"/>
      <c r="BR30" s="467"/>
      <c r="BS30" s="467"/>
      <c r="BT30" s="467"/>
      <c r="BU30" s="468"/>
      <c r="BV30" s="466">
        <v>9736220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197</v>
      </c>
      <c r="X33" s="383"/>
      <c r="Y33" s="383"/>
      <c r="Z33" s="383"/>
      <c r="AA33" s="383"/>
      <c r="AB33" s="383"/>
      <c r="AC33" s="383"/>
      <c r="AD33" s="383"/>
      <c r="AE33" s="383"/>
      <c r="AF33" s="383"/>
      <c r="AG33" s="383"/>
      <c r="AH33" s="383"/>
      <c r="AI33" s="383"/>
      <c r="AJ33" s="383"/>
      <c r="AK33" s="383"/>
      <c r="AL33" s="200"/>
      <c r="AM33" s="384" t="s">
        <v>196</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196</v>
      </c>
      <c r="CP33" s="384"/>
      <c r="CQ33" s="383" t="s">
        <v>201</v>
      </c>
      <c r="CR33" s="383"/>
      <c r="CS33" s="383"/>
      <c r="CT33" s="383"/>
      <c r="CU33" s="383"/>
      <c r="CV33" s="383"/>
      <c r="CW33" s="383"/>
      <c r="CX33" s="383"/>
      <c r="CY33" s="383"/>
      <c r="CZ33" s="383"/>
      <c r="DA33" s="383"/>
      <c r="DB33" s="383"/>
      <c r="DC33" s="383"/>
      <c r="DD33" s="383"/>
      <c r="DE33" s="383"/>
      <c r="DF33" s="200"/>
      <c r="DG33" s="382" t="s">
        <v>202</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国民健康保険病院事業会計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宮崎県市町村総合事務組合　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(株)都農ワイン</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介護保険特別会計（保険事業勘定）</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IF('各会計、関係団体の財政状況及び健全化判断比率'!B33="","",'各会計、関係団体の財政状況及び健全化判断比率'!B33)</f>
        <v>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宮崎県市町村総合事務組合　市町村交通災害共済事業特別会計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(株)豊畑</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介護保険特別会計（介護サービス事業勘定）</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宮崎県市町村総合事務組合　自治会館管理運営特別会計</v>
      </c>
      <c r="BZ36" s="381"/>
      <c r="CA36" s="381"/>
      <c r="CB36" s="381"/>
      <c r="CC36" s="381"/>
      <c r="CD36" s="381"/>
      <c r="CE36" s="381"/>
      <c r="CF36" s="381"/>
      <c r="CG36" s="381"/>
      <c r="CH36" s="381"/>
      <c r="CI36" s="381"/>
      <c r="CJ36" s="381"/>
      <c r="CK36" s="381"/>
      <c r="CL36" s="381"/>
      <c r="CM36" s="381"/>
      <c r="CN36" s="175"/>
      <c r="CO36" s="380">
        <f t="shared" si="3"/>
        <v>18</v>
      </c>
      <c r="CP36" s="380"/>
      <c r="CQ36" s="381" t="str">
        <f>IF('各会計、関係団体の財政状況及び健全化判断比率'!BS9="","",'各会計、関係団体の財政状況及び健全化判断比率'!BS9)</f>
        <v>(一財)つの未来まちづくり推進機構</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宮崎県後期高齢者医療広域連合　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宮崎県後期高齢者医療広域連合　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西都児湯環境整備事務組合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宮崎県東児湯消防組合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川南都農衛生組合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77" t="s">
        <v>204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209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JZfRGqZpkv9z0tTUthFee8D9iRl1fYIwW6NQj4FDjzek3xo8AJ5LMVSnKfcUwCgJ6EkCQL/wtN2V1bWAneOUsQ==" saltValue="KBsSvY67QTiKdvmoCVno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212</v>
      </c>
      <c r="DI1" s="731"/>
      <c r="DJ1" s="731"/>
      <c r="DK1" s="731"/>
      <c r="DL1" s="731"/>
      <c r="DM1" s="731"/>
      <c r="DN1" s="732"/>
      <c r="DO1" s="208"/>
      <c r="DP1" s="730" t="s">
        <v>213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218</v>
      </c>
      <c r="S4" s="687"/>
      <c r="T4" s="687"/>
      <c r="U4" s="687"/>
      <c r="V4" s="687"/>
      <c r="W4" s="687"/>
      <c r="X4" s="687"/>
      <c r="Y4" s="688"/>
      <c r="Z4" s="686" t="s">
        <v>219</v>
      </c>
      <c r="AA4" s="687"/>
      <c r="AB4" s="687"/>
      <c r="AC4" s="688"/>
      <c r="AD4" s="686" t="s">
        <v>220</v>
      </c>
      <c r="AE4" s="687"/>
      <c r="AF4" s="687"/>
      <c r="AG4" s="687"/>
      <c r="AH4" s="687"/>
      <c r="AI4" s="687"/>
      <c r="AJ4" s="687"/>
      <c r="AK4" s="688"/>
      <c r="AL4" s="686" t="s">
        <v>219</v>
      </c>
      <c r="AM4" s="687"/>
      <c r="AN4" s="687"/>
      <c r="AO4" s="688"/>
      <c r="AP4" s="733" t="s">
        <v>221</v>
      </c>
      <c r="AQ4" s="733"/>
      <c r="AR4" s="733"/>
      <c r="AS4" s="733"/>
      <c r="AT4" s="733"/>
      <c r="AU4" s="733"/>
      <c r="AV4" s="733"/>
      <c r="AW4" s="733"/>
      <c r="AX4" s="733"/>
      <c r="AY4" s="733"/>
      <c r="AZ4" s="733"/>
      <c r="BA4" s="733"/>
      <c r="BB4" s="733"/>
      <c r="BC4" s="733"/>
      <c r="BD4" s="733"/>
      <c r="BE4" s="733"/>
      <c r="BF4" s="733"/>
      <c r="BG4" s="733" t="s">
        <v>222</v>
      </c>
      <c r="BH4" s="733"/>
      <c r="BI4" s="733"/>
      <c r="BJ4" s="733"/>
      <c r="BK4" s="733"/>
      <c r="BL4" s="733"/>
      <c r="BM4" s="733"/>
      <c r="BN4" s="733"/>
      <c r="BO4" s="733" t="s">
        <v>219</v>
      </c>
      <c r="BP4" s="733"/>
      <c r="BQ4" s="733"/>
      <c r="BR4" s="733"/>
      <c r="BS4" s="733" t="s">
        <v>223</v>
      </c>
      <c r="BT4" s="733"/>
      <c r="BU4" s="733"/>
      <c r="BV4" s="733"/>
      <c r="BW4" s="733"/>
      <c r="BX4" s="733"/>
      <c r="BY4" s="733"/>
      <c r="BZ4" s="733"/>
      <c r="CA4" s="733"/>
      <c r="CB4" s="733"/>
      <c r="CD4" s="686" t="s">
        <v>224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225</v>
      </c>
      <c r="C5" s="693"/>
      <c r="D5" s="693"/>
      <c r="E5" s="693"/>
      <c r="F5" s="693"/>
      <c r="G5" s="693"/>
      <c r="H5" s="693"/>
      <c r="I5" s="693"/>
      <c r="J5" s="693"/>
      <c r="K5" s="693"/>
      <c r="L5" s="693"/>
      <c r="M5" s="693"/>
      <c r="N5" s="693"/>
      <c r="O5" s="693"/>
      <c r="P5" s="693"/>
      <c r="Q5" s="694"/>
      <c r="R5" s="689">
        <v>1007140</v>
      </c>
      <c r="S5" s="690"/>
      <c r="T5" s="690"/>
      <c r="U5" s="690"/>
      <c r="V5" s="690"/>
      <c r="W5" s="690"/>
      <c r="X5" s="690"/>
      <c r="Y5" s="715"/>
      <c r="Z5" s="728">
        <v>9</v>
      </c>
      <c r="AA5" s="728"/>
      <c r="AB5" s="728"/>
      <c r="AC5" s="728"/>
      <c r="AD5" s="729">
        <v>1007140</v>
      </c>
      <c r="AE5" s="729"/>
      <c r="AF5" s="729"/>
      <c r="AG5" s="729"/>
      <c r="AH5" s="729"/>
      <c r="AI5" s="729"/>
      <c r="AJ5" s="729"/>
      <c r="AK5" s="729"/>
      <c r="AL5" s="716">
        <v>26</v>
      </c>
      <c r="AM5" s="698"/>
      <c r="AN5" s="698"/>
      <c r="AO5" s="717"/>
      <c r="AP5" s="692" t="s">
        <v>226</v>
      </c>
      <c r="AQ5" s="693"/>
      <c r="AR5" s="693"/>
      <c r="AS5" s="693"/>
      <c r="AT5" s="693"/>
      <c r="AU5" s="693"/>
      <c r="AV5" s="693"/>
      <c r="AW5" s="693"/>
      <c r="AX5" s="693"/>
      <c r="AY5" s="693"/>
      <c r="AZ5" s="693"/>
      <c r="BA5" s="693"/>
      <c r="BB5" s="693"/>
      <c r="BC5" s="693"/>
      <c r="BD5" s="693"/>
      <c r="BE5" s="693"/>
      <c r="BF5" s="694"/>
      <c r="BG5" s="634">
        <v>1007140</v>
      </c>
      <c r="BH5" s="635"/>
      <c r="BI5" s="635"/>
      <c r="BJ5" s="635"/>
      <c r="BK5" s="635"/>
      <c r="BL5" s="635"/>
      <c r="BM5" s="635"/>
      <c r="BN5" s="636"/>
      <c r="BO5" s="672">
        <v>100</v>
      </c>
      <c r="BP5" s="672"/>
      <c r="BQ5" s="672"/>
      <c r="BR5" s="672"/>
      <c r="BS5" s="673" t="s">
        <v>138</v>
      </c>
      <c r="BT5" s="673"/>
      <c r="BU5" s="673"/>
      <c r="BV5" s="673"/>
      <c r="BW5" s="673"/>
      <c r="BX5" s="673"/>
      <c r="BY5" s="673"/>
      <c r="BZ5" s="673"/>
      <c r="CA5" s="673"/>
      <c r="CB5" s="713"/>
      <c r="CD5" s="686" t="s">
        <v>221</v>
      </c>
      <c r="CE5" s="687"/>
      <c r="CF5" s="687"/>
      <c r="CG5" s="687"/>
      <c r="CH5" s="687"/>
      <c r="CI5" s="687"/>
      <c r="CJ5" s="687"/>
      <c r="CK5" s="687"/>
      <c r="CL5" s="687"/>
      <c r="CM5" s="687"/>
      <c r="CN5" s="687"/>
      <c r="CO5" s="687"/>
      <c r="CP5" s="687"/>
      <c r="CQ5" s="688"/>
      <c r="CR5" s="686" t="s">
        <v>227</v>
      </c>
      <c r="CS5" s="687"/>
      <c r="CT5" s="687"/>
      <c r="CU5" s="687"/>
      <c r="CV5" s="687"/>
      <c r="CW5" s="687"/>
      <c r="CX5" s="687"/>
      <c r="CY5" s="688"/>
      <c r="CZ5" s="686" t="s">
        <v>219</v>
      </c>
      <c r="DA5" s="687"/>
      <c r="DB5" s="687"/>
      <c r="DC5" s="688"/>
      <c r="DD5" s="686" t="s">
        <v>228</v>
      </c>
      <c r="DE5" s="687"/>
      <c r="DF5" s="687"/>
      <c r="DG5" s="687"/>
      <c r="DH5" s="687"/>
      <c r="DI5" s="687"/>
      <c r="DJ5" s="687"/>
      <c r="DK5" s="687"/>
      <c r="DL5" s="687"/>
      <c r="DM5" s="687"/>
      <c r="DN5" s="687"/>
      <c r="DO5" s="687"/>
      <c r="DP5" s="688"/>
      <c r="DQ5" s="686" t="s">
        <v>229</v>
      </c>
      <c r="DR5" s="687"/>
      <c r="DS5" s="687"/>
      <c r="DT5" s="687"/>
      <c r="DU5" s="687"/>
      <c r="DV5" s="687"/>
      <c r="DW5" s="687"/>
      <c r="DX5" s="687"/>
      <c r="DY5" s="687"/>
      <c r="DZ5" s="687"/>
      <c r="EA5" s="687"/>
      <c r="EB5" s="687"/>
      <c r="EC5" s="688"/>
    </row>
    <row r="6" spans="2:143" ht="11.25" customHeight="1" x14ac:dyDescent="0.2">
      <c r="B6" s="631" t="s">
        <v>230</v>
      </c>
      <c r="C6" s="632"/>
      <c r="D6" s="632"/>
      <c r="E6" s="632"/>
      <c r="F6" s="632"/>
      <c r="G6" s="632"/>
      <c r="H6" s="632"/>
      <c r="I6" s="632"/>
      <c r="J6" s="632"/>
      <c r="K6" s="632"/>
      <c r="L6" s="632"/>
      <c r="M6" s="632"/>
      <c r="N6" s="632"/>
      <c r="O6" s="632"/>
      <c r="P6" s="632"/>
      <c r="Q6" s="633"/>
      <c r="R6" s="634">
        <v>83009</v>
      </c>
      <c r="S6" s="635"/>
      <c r="T6" s="635"/>
      <c r="U6" s="635"/>
      <c r="V6" s="635"/>
      <c r="W6" s="635"/>
      <c r="X6" s="635"/>
      <c r="Y6" s="636"/>
      <c r="Z6" s="672">
        <v>0.7</v>
      </c>
      <c r="AA6" s="672"/>
      <c r="AB6" s="672"/>
      <c r="AC6" s="672"/>
      <c r="AD6" s="673">
        <v>83009</v>
      </c>
      <c r="AE6" s="673"/>
      <c r="AF6" s="673"/>
      <c r="AG6" s="673"/>
      <c r="AH6" s="673"/>
      <c r="AI6" s="673"/>
      <c r="AJ6" s="673"/>
      <c r="AK6" s="673"/>
      <c r="AL6" s="637">
        <v>2.1</v>
      </c>
      <c r="AM6" s="638"/>
      <c r="AN6" s="638"/>
      <c r="AO6" s="674"/>
      <c r="AP6" s="631" t="s">
        <v>231</v>
      </c>
      <c r="AQ6" s="632"/>
      <c r="AR6" s="632"/>
      <c r="AS6" s="632"/>
      <c r="AT6" s="632"/>
      <c r="AU6" s="632"/>
      <c r="AV6" s="632"/>
      <c r="AW6" s="632"/>
      <c r="AX6" s="632"/>
      <c r="AY6" s="632"/>
      <c r="AZ6" s="632"/>
      <c r="BA6" s="632"/>
      <c r="BB6" s="632"/>
      <c r="BC6" s="632"/>
      <c r="BD6" s="632"/>
      <c r="BE6" s="632"/>
      <c r="BF6" s="633"/>
      <c r="BG6" s="634">
        <v>1007140</v>
      </c>
      <c r="BH6" s="635"/>
      <c r="BI6" s="635"/>
      <c r="BJ6" s="635"/>
      <c r="BK6" s="635"/>
      <c r="BL6" s="635"/>
      <c r="BM6" s="635"/>
      <c r="BN6" s="636"/>
      <c r="BO6" s="672">
        <v>100</v>
      </c>
      <c r="BP6" s="672"/>
      <c r="BQ6" s="672"/>
      <c r="BR6" s="672"/>
      <c r="BS6" s="673" t="s">
        <v>138</v>
      </c>
      <c r="BT6" s="673"/>
      <c r="BU6" s="673"/>
      <c r="BV6" s="673"/>
      <c r="BW6" s="673"/>
      <c r="BX6" s="673"/>
      <c r="BY6" s="673"/>
      <c r="BZ6" s="673"/>
      <c r="CA6" s="673"/>
      <c r="CB6" s="713"/>
      <c r="CD6" s="692" t="s">
        <v>232</v>
      </c>
      <c r="CE6" s="693"/>
      <c r="CF6" s="693"/>
      <c r="CG6" s="693"/>
      <c r="CH6" s="693"/>
      <c r="CI6" s="693"/>
      <c r="CJ6" s="693"/>
      <c r="CK6" s="693"/>
      <c r="CL6" s="693"/>
      <c r="CM6" s="693"/>
      <c r="CN6" s="693"/>
      <c r="CO6" s="693"/>
      <c r="CP6" s="693"/>
      <c r="CQ6" s="694"/>
      <c r="CR6" s="634">
        <v>67960</v>
      </c>
      <c r="CS6" s="635"/>
      <c r="CT6" s="635"/>
      <c r="CU6" s="635"/>
      <c r="CV6" s="635"/>
      <c r="CW6" s="635"/>
      <c r="CX6" s="635"/>
      <c r="CY6" s="636"/>
      <c r="CZ6" s="716">
        <v>0.7</v>
      </c>
      <c r="DA6" s="698"/>
      <c r="DB6" s="698"/>
      <c r="DC6" s="718"/>
      <c r="DD6" s="640" t="s">
        <v>233</v>
      </c>
      <c r="DE6" s="635"/>
      <c r="DF6" s="635"/>
      <c r="DG6" s="635"/>
      <c r="DH6" s="635"/>
      <c r="DI6" s="635"/>
      <c r="DJ6" s="635"/>
      <c r="DK6" s="635"/>
      <c r="DL6" s="635"/>
      <c r="DM6" s="635"/>
      <c r="DN6" s="635"/>
      <c r="DO6" s="635"/>
      <c r="DP6" s="636"/>
      <c r="DQ6" s="640">
        <v>67960</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179</v>
      </c>
      <c r="S7" s="635"/>
      <c r="T7" s="635"/>
      <c r="U7" s="635"/>
      <c r="V7" s="635"/>
      <c r="W7" s="635"/>
      <c r="X7" s="635"/>
      <c r="Y7" s="636"/>
      <c r="Z7" s="672">
        <v>0</v>
      </c>
      <c r="AA7" s="672"/>
      <c r="AB7" s="672"/>
      <c r="AC7" s="672"/>
      <c r="AD7" s="673">
        <v>179</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401542</v>
      </c>
      <c r="BH7" s="635"/>
      <c r="BI7" s="635"/>
      <c r="BJ7" s="635"/>
      <c r="BK7" s="635"/>
      <c r="BL7" s="635"/>
      <c r="BM7" s="635"/>
      <c r="BN7" s="636"/>
      <c r="BO7" s="672">
        <v>39.9</v>
      </c>
      <c r="BP7" s="672"/>
      <c r="BQ7" s="672"/>
      <c r="BR7" s="672"/>
      <c r="BS7" s="673" t="s">
        <v>233</v>
      </c>
      <c r="BT7" s="673"/>
      <c r="BU7" s="673"/>
      <c r="BV7" s="673"/>
      <c r="BW7" s="673"/>
      <c r="BX7" s="673"/>
      <c r="BY7" s="673"/>
      <c r="BZ7" s="673"/>
      <c r="CA7" s="673"/>
      <c r="CB7" s="713"/>
      <c r="CD7" s="631" t="s">
        <v>236</v>
      </c>
      <c r="CE7" s="632"/>
      <c r="CF7" s="632"/>
      <c r="CG7" s="632"/>
      <c r="CH7" s="632"/>
      <c r="CI7" s="632"/>
      <c r="CJ7" s="632"/>
      <c r="CK7" s="632"/>
      <c r="CL7" s="632"/>
      <c r="CM7" s="632"/>
      <c r="CN7" s="632"/>
      <c r="CO7" s="632"/>
      <c r="CP7" s="632"/>
      <c r="CQ7" s="633"/>
      <c r="CR7" s="634">
        <v>3084082</v>
      </c>
      <c r="CS7" s="635"/>
      <c r="CT7" s="635"/>
      <c r="CU7" s="635"/>
      <c r="CV7" s="635"/>
      <c r="CW7" s="635"/>
      <c r="CX7" s="635"/>
      <c r="CY7" s="636"/>
      <c r="CZ7" s="672">
        <v>29.7</v>
      </c>
      <c r="DA7" s="672"/>
      <c r="DB7" s="672"/>
      <c r="DC7" s="672"/>
      <c r="DD7" s="640">
        <v>22331</v>
      </c>
      <c r="DE7" s="635"/>
      <c r="DF7" s="635"/>
      <c r="DG7" s="635"/>
      <c r="DH7" s="635"/>
      <c r="DI7" s="635"/>
      <c r="DJ7" s="635"/>
      <c r="DK7" s="635"/>
      <c r="DL7" s="635"/>
      <c r="DM7" s="635"/>
      <c r="DN7" s="635"/>
      <c r="DO7" s="635"/>
      <c r="DP7" s="636"/>
      <c r="DQ7" s="640">
        <v>1168829</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2362</v>
      </c>
      <c r="S8" s="635"/>
      <c r="T8" s="635"/>
      <c r="U8" s="635"/>
      <c r="V8" s="635"/>
      <c r="W8" s="635"/>
      <c r="X8" s="635"/>
      <c r="Y8" s="636"/>
      <c r="Z8" s="672">
        <v>0</v>
      </c>
      <c r="AA8" s="672"/>
      <c r="AB8" s="672"/>
      <c r="AC8" s="672"/>
      <c r="AD8" s="673">
        <v>2362</v>
      </c>
      <c r="AE8" s="673"/>
      <c r="AF8" s="673"/>
      <c r="AG8" s="673"/>
      <c r="AH8" s="673"/>
      <c r="AI8" s="673"/>
      <c r="AJ8" s="673"/>
      <c r="AK8" s="673"/>
      <c r="AL8" s="637">
        <v>0.1</v>
      </c>
      <c r="AM8" s="638"/>
      <c r="AN8" s="638"/>
      <c r="AO8" s="674"/>
      <c r="AP8" s="631" t="s">
        <v>238</v>
      </c>
      <c r="AQ8" s="632"/>
      <c r="AR8" s="632"/>
      <c r="AS8" s="632"/>
      <c r="AT8" s="632"/>
      <c r="AU8" s="632"/>
      <c r="AV8" s="632"/>
      <c r="AW8" s="632"/>
      <c r="AX8" s="632"/>
      <c r="AY8" s="632"/>
      <c r="AZ8" s="632"/>
      <c r="BA8" s="632"/>
      <c r="BB8" s="632"/>
      <c r="BC8" s="632"/>
      <c r="BD8" s="632"/>
      <c r="BE8" s="632"/>
      <c r="BF8" s="633"/>
      <c r="BG8" s="634">
        <v>15938</v>
      </c>
      <c r="BH8" s="635"/>
      <c r="BI8" s="635"/>
      <c r="BJ8" s="635"/>
      <c r="BK8" s="635"/>
      <c r="BL8" s="635"/>
      <c r="BM8" s="635"/>
      <c r="BN8" s="636"/>
      <c r="BO8" s="672">
        <v>1.6</v>
      </c>
      <c r="BP8" s="672"/>
      <c r="BQ8" s="672"/>
      <c r="BR8" s="672"/>
      <c r="BS8" s="673" t="s">
        <v>239</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2467934</v>
      </c>
      <c r="CS8" s="635"/>
      <c r="CT8" s="635"/>
      <c r="CU8" s="635"/>
      <c r="CV8" s="635"/>
      <c r="CW8" s="635"/>
      <c r="CX8" s="635"/>
      <c r="CY8" s="636"/>
      <c r="CZ8" s="672">
        <v>23.7</v>
      </c>
      <c r="DA8" s="672"/>
      <c r="DB8" s="672"/>
      <c r="DC8" s="672"/>
      <c r="DD8" s="640">
        <v>38758</v>
      </c>
      <c r="DE8" s="635"/>
      <c r="DF8" s="635"/>
      <c r="DG8" s="635"/>
      <c r="DH8" s="635"/>
      <c r="DI8" s="635"/>
      <c r="DJ8" s="635"/>
      <c r="DK8" s="635"/>
      <c r="DL8" s="635"/>
      <c r="DM8" s="635"/>
      <c r="DN8" s="635"/>
      <c r="DO8" s="635"/>
      <c r="DP8" s="636"/>
      <c r="DQ8" s="640">
        <v>1147264</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1917</v>
      </c>
      <c r="S9" s="635"/>
      <c r="T9" s="635"/>
      <c r="U9" s="635"/>
      <c r="V9" s="635"/>
      <c r="W9" s="635"/>
      <c r="X9" s="635"/>
      <c r="Y9" s="636"/>
      <c r="Z9" s="672">
        <v>0</v>
      </c>
      <c r="AA9" s="672"/>
      <c r="AB9" s="672"/>
      <c r="AC9" s="672"/>
      <c r="AD9" s="673">
        <v>1917</v>
      </c>
      <c r="AE9" s="673"/>
      <c r="AF9" s="673"/>
      <c r="AG9" s="673"/>
      <c r="AH9" s="673"/>
      <c r="AI9" s="673"/>
      <c r="AJ9" s="673"/>
      <c r="AK9" s="673"/>
      <c r="AL9" s="637">
        <v>0</v>
      </c>
      <c r="AM9" s="638"/>
      <c r="AN9" s="638"/>
      <c r="AO9" s="674"/>
      <c r="AP9" s="631" t="s">
        <v>242</v>
      </c>
      <c r="AQ9" s="632"/>
      <c r="AR9" s="632"/>
      <c r="AS9" s="632"/>
      <c r="AT9" s="632"/>
      <c r="AU9" s="632"/>
      <c r="AV9" s="632"/>
      <c r="AW9" s="632"/>
      <c r="AX9" s="632"/>
      <c r="AY9" s="632"/>
      <c r="AZ9" s="632"/>
      <c r="BA9" s="632"/>
      <c r="BB9" s="632"/>
      <c r="BC9" s="632"/>
      <c r="BD9" s="632"/>
      <c r="BE9" s="632"/>
      <c r="BF9" s="633"/>
      <c r="BG9" s="634">
        <v>327826</v>
      </c>
      <c r="BH9" s="635"/>
      <c r="BI9" s="635"/>
      <c r="BJ9" s="635"/>
      <c r="BK9" s="635"/>
      <c r="BL9" s="635"/>
      <c r="BM9" s="635"/>
      <c r="BN9" s="636"/>
      <c r="BO9" s="672">
        <v>32.6</v>
      </c>
      <c r="BP9" s="672"/>
      <c r="BQ9" s="672"/>
      <c r="BR9" s="672"/>
      <c r="BS9" s="673" t="s">
        <v>239</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711262</v>
      </c>
      <c r="CS9" s="635"/>
      <c r="CT9" s="635"/>
      <c r="CU9" s="635"/>
      <c r="CV9" s="635"/>
      <c r="CW9" s="635"/>
      <c r="CX9" s="635"/>
      <c r="CY9" s="636"/>
      <c r="CZ9" s="672">
        <v>6.8</v>
      </c>
      <c r="DA9" s="672"/>
      <c r="DB9" s="672"/>
      <c r="DC9" s="672"/>
      <c r="DD9" s="640">
        <v>25808</v>
      </c>
      <c r="DE9" s="635"/>
      <c r="DF9" s="635"/>
      <c r="DG9" s="635"/>
      <c r="DH9" s="635"/>
      <c r="DI9" s="635"/>
      <c r="DJ9" s="635"/>
      <c r="DK9" s="635"/>
      <c r="DL9" s="635"/>
      <c r="DM9" s="635"/>
      <c r="DN9" s="635"/>
      <c r="DO9" s="635"/>
      <c r="DP9" s="636"/>
      <c r="DQ9" s="640">
        <v>576057</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138</v>
      </c>
      <c r="AA10" s="672"/>
      <c r="AB10" s="672"/>
      <c r="AC10" s="672"/>
      <c r="AD10" s="673" t="s">
        <v>239</v>
      </c>
      <c r="AE10" s="673"/>
      <c r="AF10" s="673"/>
      <c r="AG10" s="673"/>
      <c r="AH10" s="673"/>
      <c r="AI10" s="673"/>
      <c r="AJ10" s="673"/>
      <c r="AK10" s="673"/>
      <c r="AL10" s="637" t="s">
        <v>239</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22303</v>
      </c>
      <c r="BH10" s="635"/>
      <c r="BI10" s="635"/>
      <c r="BJ10" s="635"/>
      <c r="BK10" s="635"/>
      <c r="BL10" s="635"/>
      <c r="BM10" s="635"/>
      <c r="BN10" s="636"/>
      <c r="BO10" s="672">
        <v>2.2000000000000002</v>
      </c>
      <c r="BP10" s="672"/>
      <c r="BQ10" s="672"/>
      <c r="BR10" s="672"/>
      <c r="BS10" s="673" t="s">
        <v>138</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v>29</v>
      </c>
      <c r="CS10" s="635"/>
      <c r="CT10" s="635"/>
      <c r="CU10" s="635"/>
      <c r="CV10" s="635"/>
      <c r="CW10" s="635"/>
      <c r="CX10" s="635"/>
      <c r="CY10" s="636"/>
      <c r="CZ10" s="672">
        <v>0</v>
      </c>
      <c r="DA10" s="672"/>
      <c r="DB10" s="672"/>
      <c r="DC10" s="672"/>
      <c r="DD10" s="640" t="s">
        <v>233</v>
      </c>
      <c r="DE10" s="635"/>
      <c r="DF10" s="635"/>
      <c r="DG10" s="635"/>
      <c r="DH10" s="635"/>
      <c r="DI10" s="635"/>
      <c r="DJ10" s="635"/>
      <c r="DK10" s="635"/>
      <c r="DL10" s="635"/>
      <c r="DM10" s="635"/>
      <c r="DN10" s="635"/>
      <c r="DO10" s="635"/>
      <c r="DP10" s="636"/>
      <c r="DQ10" s="640">
        <v>29</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234948</v>
      </c>
      <c r="S11" s="635"/>
      <c r="T11" s="635"/>
      <c r="U11" s="635"/>
      <c r="V11" s="635"/>
      <c r="W11" s="635"/>
      <c r="X11" s="635"/>
      <c r="Y11" s="636"/>
      <c r="Z11" s="637">
        <v>2.1</v>
      </c>
      <c r="AA11" s="638"/>
      <c r="AB11" s="638"/>
      <c r="AC11" s="639"/>
      <c r="AD11" s="640">
        <v>234948</v>
      </c>
      <c r="AE11" s="635"/>
      <c r="AF11" s="635"/>
      <c r="AG11" s="635"/>
      <c r="AH11" s="635"/>
      <c r="AI11" s="635"/>
      <c r="AJ11" s="635"/>
      <c r="AK11" s="636"/>
      <c r="AL11" s="637">
        <v>6.1</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35475</v>
      </c>
      <c r="BH11" s="635"/>
      <c r="BI11" s="635"/>
      <c r="BJ11" s="635"/>
      <c r="BK11" s="635"/>
      <c r="BL11" s="635"/>
      <c r="BM11" s="635"/>
      <c r="BN11" s="636"/>
      <c r="BO11" s="672">
        <v>3.5</v>
      </c>
      <c r="BP11" s="672"/>
      <c r="BQ11" s="672"/>
      <c r="BR11" s="672"/>
      <c r="BS11" s="673" t="s">
        <v>138</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1444756</v>
      </c>
      <c r="CS11" s="635"/>
      <c r="CT11" s="635"/>
      <c r="CU11" s="635"/>
      <c r="CV11" s="635"/>
      <c r="CW11" s="635"/>
      <c r="CX11" s="635"/>
      <c r="CY11" s="636"/>
      <c r="CZ11" s="672">
        <v>13.9</v>
      </c>
      <c r="DA11" s="672"/>
      <c r="DB11" s="672"/>
      <c r="DC11" s="672"/>
      <c r="DD11" s="640">
        <v>727460</v>
      </c>
      <c r="DE11" s="635"/>
      <c r="DF11" s="635"/>
      <c r="DG11" s="635"/>
      <c r="DH11" s="635"/>
      <c r="DI11" s="635"/>
      <c r="DJ11" s="635"/>
      <c r="DK11" s="635"/>
      <c r="DL11" s="635"/>
      <c r="DM11" s="635"/>
      <c r="DN11" s="635"/>
      <c r="DO11" s="635"/>
      <c r="DP11" s="636"/>
      <c r="DQ11" s="640">
        <v>232555</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t="s">
        <v>239</v>
      </c>
      <c r="S12" s="635"/>
      <c r="T12" s="635"/>
      <c r="U12" s="635"/>
      <c r="V12" s="635"/>
      <c r="W12" s="635"/>
      <c r="X12" s="635"/>
      <c r="Y12" s="636"/>
      <c r="Z12" s="672" t="s">
        <v>233</v>
      </c>
      <c r="AA12" s="672"/>
      <c r="AB12" s="672"/>
      <c r="AC12" s="672"/>
      <c r="AD12" s="673" t="s">
        <v>138</v>
      </c>
      <c r="AE12" s="673"/>
      <c r="AF12" s="673"/>
      <c r="AG12" s="673"/>
      <c r="AH12" s="673"/>
      <c r="AI12" s="673"/>
      <c r="AJ12" s="673"/>
      <c r="AK12" s="673"/>
      <c r="AL12" s="637" t="s">
        <v>233</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470947</v>
      </c>
      <c r="BH12" s="635"/>
      <c r="BI12" s="635"/>
      <c r="BJ12" s="635"/>
      <c r="BK12" s="635"/>
      <c r="BL12" s="635"/>
      <c r="BM12" s="635"/>
      <c r="BN12" s="636"/>
      <c r="BO12" s="672">
        <v>46.8</v>
      </c>
      <c r="BP12" s="672"/>
      <c r="BQ12" s="672"/>
      <c r="BR12" s="672"/>
      <c r="BS12" s="673" t="s">
        <v>138</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713479</v>
      </c>
      <c r="CS12" s="635"/>
      <c r="CT12" s="635"/>
      <c r="CU12" s="635"/>
      <c r="CV12" s="635"/>
      <c r="CW12" s="635"/>
      <c r="CX12" s="635"/>
      <c r="CY12" s="636"/>
      <c r="CZ12" s="672">
        <v>6.9</v>
      </c>
      <c r="DA12" s="672"/>
      <c r="DB12" s="672"/>
      <c r="DC12" s="672"/>
      <c r="DD12" s="640">
        <v>5115</v>
      </c>
      <c r="DE12" s="635"/>
      <c r="DF12" s="635"/>
      <c r="DG12" s="635"/>
      <c r="DH12" s="635"/>
      <c r="DI12" s="635"/>
      <c r="DJ12" s="635"/>
      <c r="DK12" s="635"/>
      <c r="DL12" s="635"/>
      <c r="DM12" s="635"/>
      <c r="DN12" s="635"/>
      <c r="DO12" s="635"/>
      <c r="DP12" s="636"/>
      <c r="DQ12" s="640">
        <v>98706</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233</v>
      </c>
      <c r="S13" s="635"/>
      <c r="T13" s="635"/>
      <c r="U13" s="635"/>
      <c r="V13" s="635"/>
      <c r="W13" s="635"/>
      <c r="X13" s="635"/>
      <c r="Y13" s="636"/>
      <c r="Z13" s="672" t="s">
        <v>233</v>
      </c>
      <c r="AA13" s="672"/>
      <c r="AB13" s="672"/>
      <c r="AC13" s="672"/>
      <c r="AD13" s="673" t="s">
        <v>138</v>
      </c>
      <c r="AE13" s="673"/>
      <c r="AF13" s="673"/>
      <c r="AG13" s="673"/>
      <c r="AH13" s="673"/>
      <c r="AI13" s="673"/>
      <c r="AJ13" s="673"/>
      <c r="AK13" s="673"/>
      <c r="AL13" s="637" t="s">
        <v>233</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457008</v>
      </c>
      <c r="BH13" s="635"/>
      <c r="BI13" s="635"/>
      <c r="BJ13" s="635"/>
      <c r="BK13" s="635"/>
      <c r="BL13" s="635"/>
      <c r="BM13" s="635"/>
      <c r="BN13" s="636"/>
      <c r="BO13" s="672">
        <v>45.4</v>
      </c>
      <c r="BP13" s="672"/>
      <c r="BQ13" s="672"/>
      <c r="BR13" s="672"/>
      <c r="BS13" s="673" t="s">
        <v>138</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422564</v>
      </c>
      <c r="CS13" s="635"/>
      <c r="CT13" s="635"/>
      <c r="CU13" s="635"/>
      <c r="CV13" s="635"/>
      <c r="CW13" s="635"/>
      <c r="CX13" s="635"/>
      <c r="CY13" s="636"/>
      <c r="CZ13" s="672">
        <v>4.0999999999999996</v>
      </c>
      <c r="DA13" s="672"/>
      <c r="DB13" s="672"/>
      <c r="DC13" s="672"/>
      <c r="DD13" s="640">
        <v>282633</v>
      </c>
      <c r="DE13" s="635"/>
      <c r="DF13" s="635"/>
      <c r="DG13" s="635"/>
      <c r="DH13" s="635"/>
      <c r="DI13" s="635"/>
      <c r="DJ13" s="635"/>
      <c r="DK13" s="635"/>
      <c r="DL13" s="635"/>
      <c r="DM13" s="635"/>
      <c r="DN13" s="635"/>
      <c r="DO13" s="635"/>
      <c r="DP13" s="636"/>
      <c r="DQ13" s="640">
        <v>132379</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t="s">
        <v>239</v>
      </c>
      <c r="S14" s="635"/>
      <c r="T14" s="635"/>
      <c r="U14" s="635"/>
      <c r="V14" s="635"/>
      <c r="W14" s="635"/>
      <c r="X14" s="635"/>
      <c r="Y14" s="636"/>
      <c r="Z14" s="672" t="s">
        <v>233</v>
      </c>
      <c r="AA14" s="672"/>
      <c r="AB14" s="672"/>
      <c r="AC14" s="672"/>
      <c r="AD14" s="673" t="s">
        <v>239</v>
      </c>
      <c r="AE14" s="673"/>
      <c r="AF14" s="673"/>
      <c r="AG14" s="673"/>
      <c r="AH14" s="673"/>
      <c r="AI14" s="673"/>
      <c r="AJ14" s="673"/>
      <c r="AK14" s="673"/>
      <c r="AL14" s="637" t="s">
        <v>239</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48145</v>
      </c>
      <c r="BH14" s="635"/>
      <c r="BI14" s="635"/>
      <c r="BJ14" s="635"/>
      <c r="BK14" s="635"/>
      <c r="BL14" s="635"/>
      <c r="BM14" s="635"/>
      <c r="BN14" s="636"/>
      <c r="BO14" s="672">
        <v>4.8</v>
      </c>
      <c r="BP14" s="672"/>
      <c r="BQ14" s="672"/>
      <c r="BR14" s="672"/>
      <c r="BS14" s="673" t="s">
        <v>233</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268543</v>
      </c>
      <c r="CS14" s="635"/>
      <c r="CT14" s="635"/>
      <c r="CU14" s="635"/>
      <c r="CV14" s="635"/>
      <c r="CW14" s="635"/>
      <c r="CX14" s="635"/>
      <c r="CY14" s="636"/>
      <c r="CZ14" s="672">
        <v>2.6</v>
      </c>
      <c r="DA14" s="672"/>
      <c r="DB14" s="672"/>
      <c r="DC14" s="672"/>
      <c r="DD14" s="640">
        <v>21900</v>
      </c>
      <c r="DE14" s="635"/>
      <c r="DF14" s="635"/>
      <c r="DG14" s="635"/>
      <c r="DH14" s="635"/>
      <c r="DI14" s="635"/>
      <c r="DJ14" s="635"/>
      <c r="DK14" s="635"/>
      <c r="DL14" s="635"/>
      <c r="DM14" s="635"/>
      <c r="DN14" s="635"/>
      <c r="DO14" s="635"/>
      <c r="DP14" s="636"/>
      <c r="DQ14" s="640">
        <v>243229</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239</v>
      </c>
      <c r="S15" s="635"/>
      <c r="T15" s="635"/>
      <c r="U15" s="635"/>
      <c r="V15" s="635"/>
      <c r="W15" s="635"/>
      <c r="X15" s="635"/>
      <c r="Y15" s="636"/>
      <c r="Z15" s="672" t="s">
        <v>233</v>
      </c>
      <c r="AA15" s="672"/>
      <c r="AB15" s="672"/>
      <c r="AC15" s="672"/>
      <c r="AD15" s="673" t="s">
        <v>233</v>
      </c>
      <c r="AE15" s="673"/>
      <c r="AF15" s="673"/>
      <c r="AG15" s="673"/>
      <c r="AH15" s="673"/>
      <c r="AI15" s="673"/>
      <c r="AJ15" s="673"/>
      <c r="AK15" s="673"/>
      <c r="AL15" s="637" t="s">
        <v>233</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86506</v>
      </c>
      <c r="BH15" s="635"/>
      <c r="BI15" s="635"/>
      <c r="BJ15" s="635"/>
      <c r="BK15" s="635"/>
      <c r="BL15" s="635"/>
      <c r="BM15" s="635"/>
      <c r="BN15" s="636"/>
      <c r="BO15" s="672">
        <v>8.6</v>
      </c>
      <c r="BP15" s="672"/>
      <c r="BQ15" s="672"/>
      <c r="BR15" s="672"/>
      <c r="BS15" s="673" t="s">
        <v>239</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554234</v>
      </c>
      <c r="CS15" s="635"/>
      <c r="CT15" s="635"/>
      <c r="CU15" s="635"/>
      <c r="CV15" s="635"/>
      <c r="CW15" s="635"/>
      <c r="CX15" s="635"/>
      <c r="CY15" s="636"/>
      <c r="CZ15" s="672">
        <v>5.3</v>
      </c>
      <c r="DA15" s="672"/>
      <c r="DB15" s="672"/>
      <c r="DC15" s="672"/>
      <c r="DD15" s="640">
        <v>139079</v>
      </c>
      <c r="DE15" s="635"/>
      <c r="DF15" s="635"/>
      <c r="DG15" s="635"/>
      <c r="DH15" s="635"/>
      <c r="DI15" s="635"/>
      <c r="DJ15" s="635"/>
      <c r="DK15" s="635"/>
      <c r="DL15" s="635"/>
      <c r="DM15" s="635"/>
      <c r="DN15" s="635"/>
      <c r="DO15" s="635"/>
      <c r="DP15" s="636"/>
      <c r="DQ15" s="640">
        <v>416175</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4051</v>
      </c>
      <c r="S16" s="635"/>
      <c r="T16" s="635"/>
      <c r="U16" s="635"/>
      <c r="V16" s="635"/>
      <c r="W16" s="635"/>
      <c r="X16" s="635"/>
      <c r="Y16" s="636"/>
      <c r="Z16" s="672">
        <v>0</v>
      </c>
      <c r="AA16" s="672"/>
      <c r="AB16" s="672"/>
      <c r="AC16" s="672"/>
      <c r="AD16" s="673">
        <v>4051</v>
      </c>
      <c r="AE16" s="673"/>
      <c r="AF16" s="673"/>
      <c r="AG16" s="673"/>
      <c r="AH16" s="673"/>
      <c r="AI16" s="673"/>
      <c r="AJ16" s="673"/>
      <c r="AK16" s="673"/>
      <c r="AL16" s="637">
        <v>0.1</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138</v>
      </c>
      <c r="BH16" s="635"/>
      <c r="BI16" s="635"/>
      <c r="BJ16" s="635"/>
      <c r="BK16" s="635"/>
      <c r="BL16" s="635"/>
      <c r="BM16" s="635"/>
      <c r="BN16" s="636"/>
      <c r="BO16" s="672" t="s">
        <v>233</v>
      </c>
      <c r="BP16" s="672"/>
      <c r="BQ16" s="672"/>
      <c r="BR16" s="672"/>
      <c r="BS16" s="673" t="s">
        <v>233</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v>8666</v>
      </c>
      <c r="CS16" s="635"/>
      <c r="CT16" s="635"/>
      <c r="CU16" s="635"/>
      <c r="CV16" s="635"/>
      <c r="CW16" s="635"/>
      <c r="CX16" s="635"/>
      <c r="CY16" s="636"/>
      <c r="CZ16" s="672">
        <v>0.1</v>
      </c>
      <c r="DA16" s="672"/>
      <c r="DB16" s="672"/>
      <c r="DC16" s="672"/>
      <c r="DD16" s="640" t="s">
        <v>233</v>
      </c>
      <c r="DE16" s="635"/>
      <c r="DF16" s="635"/>
      <c r="DG16" s="635"/>
      <c r="DH16" s="635"/>
      <c r="DI16" s="635"/>
      <c r="DJ16" s="635"/>
      <c r="DK16" s="635"/>
      <c r="DL16" s="635"/>
      <c r="DM16" s="635"/>
      <c r="DN16" s="635"/>
      <c r="DO16" s="635"/>
      <c r="DP16" s="636"/>
      <c r="DQ16" s="640">
        <v>8666</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11615</v>
      </c>
      <c r="S17" s="635"/>
      <c r="T17" s="635"/>
      <c r="U17" s="635"/>
      <c r="V17" s="635"/>
      <c r="W17" s="635"/>
      <c r="X17" s="635"/>
      <c r="Y17" s="636"/>
      <c r="Z17" s="672">
        <v>0.1</v>
      </c>
      <c r="AA17" s="672"/>
      <c r="AB17" s="672"/>
      <c r="AC17" s="672"/>
      <c r="AD17" s="673">
        <v>11615</v>
      </c>
      <c r="AE17" s="673"/>
      <c r="AF17" s="673"/>
      <c r="AG17" s="673"/>
      <c r="AH17" s="673"/>
      <c r="AI17" s="673"/>
      <c r="AJ17" s="673"/>
      <c r="AK17" s="673"/>
      <c r="AL17" s="637">
        <v>0.3</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138</v>
      </c>
      <c r="BH17" s="635"/>
      <c r="BI17" s="635"/>
      <c r="BJ17" s="635"/>
      <c r="BK17" s="635"/>
      <c r="BL17" s="635"/>
      <c r="BM17" s="635"/>
      <c r="BN17" s="636"/>
      <c r="BO17" s="672" t="s">
        <v>239</v>
      </c>
      <c r="BP17" s="672"/>
      <c r="BQ17" s="672"/>
      <c r="BR17" s="672"/>
      <c r="BS17" s="673" t="s">
        <v>233</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651047</v>
      </c>
      <c r="CS17" s="635"/>
      <c r="CT17" s="635"/>
      <c r="CU17" s="635"/>
      <c r="CV17" s="635"/>
      <c r="CW17" s="635"/>
      <c r="CX17" s="635"/>
      <c r="CY17" s="636"/>
      <c r="CZ17" s="672">
        <v>6.3</v>
      </c>
      <c r="DA17" s="672"/>
      <c r="DB17" s="672"/>
      <c r="DC17" s="672"/>
      <c r="DD17" s="640" t="s">
        <v>233</v>
      </c>
      <c r="DE17" s="635"/>
      <c r="DF17" s="635"/>
      <c r="DG17" s="635"/>
      <c r="DH17" s="635"/>
      <c r="DI17" s="635"/>
      <c r="DJ17" s="635"/>
      <c r="DK17" s="635"/>
      <c r="DL17" s="635"/>
      <c r="DM17" s="635"/>
      <c r="DN17" s="635"/>
      <c r="DO17" s="635"/>
      <c r="DP17" s="636"/>
      <c r="DQ17" s="640">
        <v>640079</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6479</v>
      </c>
      <c r="S18" s="635"/>
      <c r="T18" s="635"/>
      <c r="U18" s="635"/>
      <c r="V18" s="635"/>
      <c r="W18" s="635"/>
      <c r="X18" s="635"/>
      <c r="Y18" s="636"/>
      <c r="Z18" s="672">
        <v>0.1</v>
      </c>
      <c r="AA18" s="672"/>
      <c r="AB18" s="672"/>
      <c r="AC18" s="672"/>
      <c r="AD18" s="673">
        <v>6479</v>
      </c>
      <c r="AE18" s="673"/>
      <c r="AF18" s="673"/>
      <c r="AG18" s="673"/>
      <c r="AH18" s="673"/>
      <c r="AI18" s="673"/>
      <c r="AJ18" s="673"/>
      <c r="AK18" s="673"/>
      <c r="AL18" s="637">
        <v>0.2</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233</v>
      </c>
      <c r="BH18" s="635"/>
      <c r="BI18" s="635"/>
      <c r="BJ18" s="635"/>
      <c r="BK18" s="635"/>
      <c r="BL18" s="635"/>
      <c r="BM18" s="635"/>
      <c r="BN18" s="636"/>
      <c r="BO18" s="672" t="s">
        <v>233</v>
      </c>
      <c r="BP18" s="672"/>
      <c r="BQ18" s="672"/>
      <c r="BR18" s="672"/>
      <c r="BS18" s="673" t="s">
        <v>233</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t="s">
        <v>233</v>
      </c>
      <c r="CS18" s="635"/>
      <c r="CT18" s="635"/>
      <c r="CU18" s="635"/>
      <c r="CV18" s="635"/>
      <c r="CW18" s="635"/>
      <c r="CX18" s="635"/>
      <c r="CY18" s="636"/>
      <c r="CZ18" s="672" t="s">
        <v>233</v>
      </c>
      <c r="DA18" s="672"/>
      <c r="DB18" s="672"/>
      <c r="DC18" s="672"/>
      <c r="DD18" s="640" t="s">
        <v>239</v>
      </c>
      <c r="DE18" s="635"/>
      <c r="DF18" s="635"/>
      <c r="DG18" s="635"/>
      <c r="DH18" s="635"/>
      <c r="DI18" s="635"/>
      <c r="DJ18" s="635"/>
      <c r="DK18" s="635"/>
      <c r="DL18" s="635"/>
      <c r="DM18" s="635"/>
      <c r="DN18" s="635"/>
      <c r="DO18" s="635"/>
      <c r="DP18" s="636"/>
      <c r="DQ18" s="640" t="s">
        <v>239</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6479</v>
      </c>
      <c r="S19" s="635"/>
      <c r="T19" s="635"/>
      <c r="U19" s="635"/>
      <c r="V19" s="635"/>
      <c r="W19" s="635"/>
      <c r="X19" s="635"/>
      <c r="Y19" s="636"/>
      <c r="Z19" s="672">
        <v>0.1</v>
      </c>
      <c r="AA19" s="672"/>
      <c r="AB19" s="672"/>
      <c r="AC19" s="672"/>
      <c r="AD19" s="673">
        <v>6479</v>
      </c>
      <c r="AE19" s="673"/>
      <c r="AF19" s="673"/>
      <c r="AG19" s="673"/>
      <c r="AH19" s="673"/>
      <c r="AI19" s="673"/>
      <c r="AJ19" s="673"/>
      <c r="AK19" s="673"/>
      <c r="AL19" s="637">
        <v>0.2</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t="s">
        <v>239</v>
      </c>
      <c r="BH19" s="635"/>
      <c r="BI19" s="635"/>
      <c r="BJ19" s="635"/>
      <c r="BK19" s="635"/>
      <c r="BL19" s="635"/>
      <c r="BM19" s="635"/>
      <c r="BN19" s="636"/>
      <c r="BO19" s="672" t="s">
        <v>138</v>
      </c>
      <c r="BP19" s="672"/>
      <c r="BQ19" s="672"/>
      <c r="BR19" s="672"/>
      <c r="BS19" s="673" t="s">
        <v>233</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233</v>
      </c>
      <c r="CS19" s="635"/>
      <c r="CT19" s="635"/>
      <c r="CU19" s="635"/>
      <c r="CV19" s="635"/>
      <c r="CW19" s="635"/>
      <c r="CX19" s="635"/>
      <c r="CY19" s="636"/>
      <c r="CZ19" s="672" t="s">
        <v>239</v>
      </c>
      <c r="DA19" s="672"/>
      <c r="DB19" s="672"/>
      <c r="DC19" s="672"/>
      <c r="DD19" s="640" t="s">
        <v>138</v>
      </c>
      <c r="DE19" s="635"/>
      <c r="DF19" s="635"/>
      <c r="DG19" s="635"/>
      <c r="DH19" s="635"/>
      <c r="DI19" s="635"/>
      <c r="DJ19" s="635"/>
      <c r="DK19" s="635"/>
      <c r="DL19" s="635"/>
      <c r="DM19" s="635"/>
      <c r="DN19" s="635"/>
      <c r="DO19" s="635"/>
      <c r="DP19" s="636"/>
      <c r="DQ19" s="640" t="s">
        <v>239</v>
      </c>
      <c r="DR19" s="635"/>
      <c r="DS19" s="635"/>
      <c r="DT19" s="635"/>
      <c r="DU19" s="635"/>
      <c r="DV19" s="635"/>
      <c r="DW19" s="635"/>
      <c r="DX19" s="635"/>
      <c r="DY19" s="635"/>
      <c r="DZ19" s="635"/>
      <c r="EA19" s="635"/>
      <c r="EB19" s="635"/>
      <c r="EC19" s="671"/>
    </row>
    <row r="20" spans="2:133" ht="11.25" customHeight="1" x14ac:dyDescent="0.2">
      <c r="B20" s="701" t="s">
        <v>274</v>
      </c>
      <c r="C20" s="702"/>
      <c r="D20" s="702"/>
      <c r="E20" s="702"/>
      <c r="F20" s="702"/>
      <c r="G20" s="702"/>
      <c r="H20" s="702"/>
      <c r="I20" s="702"/>
      <c r="J20" s="702"/>
      <c r="K20" s="702"/>
      <c r="L20" s="702"/>
      <c r="M20" s="702"/>
      <c r="N20" s="702"/>
      <c r="O20" s="702"/>
      <c r="P20" s="702"/>
      <c r="Q20" s="703"/>
      <c r="R20" s="634" t="s">
        <v>239</v>
      </c>
      <c r="S20" s="635"/>
      <c r="T20" s="635"/>
      <c r="U20" s="635"/>
      <c r="V20" s="635"/>
      <c r="W20" s="635"/>
      <c r="X20" s="635"/>
      <c r="Y20" s="636"/>
      <c r="Z20" s="672" t="s">
        <v>138</v>
      </c>
      <c r="AA20" s="672"/>
      <c r="AB20" s="672"/>
      <c r="AC20" s="672"/>
      <c r="AD20" s="673" t="s">
        <v>138</v>
      </c>
      <c r="AE20" s="673"/>
      <c r="AF20" s="673"/>
      <c r="AG20" s="673"/>
      <c r="AH20" s="673"/>
      <c r="AI20" s="673"/>
      <c r="AJ20" s="673"/>
      <c r="AK20" s="673"/>
      <c r="AL20" s="637" t="s">
        <v>239</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t="s">
        <v>138</v>
      </c>
      <c r="BH20" s="635"/>
      <c r="BI20" s="635"/>
      <c r="BJ20" s="635"/>
      <c r="BK20" s="635"/>
      <c r="BL20" s="635"/>
      <c r="BM20" s="635"/>
      <c r="BN20" s="636"/>
      <c r="BO20" s="672" t="s">
        <v>138</v>
      </c>
      <c r="BP20" s="672"/>
      <c r="BQ20" s="672"/>
      <c r="BR20" s="672"/>
      <c r="BS20" s="673" t="s">
        <v>233</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10394556</v>
      </c>
      <c r="CS20" s="635"/>
      <c r="CT20" s="635"/>
      <c r="CU20" s="635"/>
      <c r="CV20" s="635"/>
      <c r="CW20" s="635"/>
      <c r="CX20" s="635"/>
      <c r="CY20" s="636"/>
      <c r="CZ20" s="672">
        <v>100</v>
      </c>
      <c r="DA20" s="672"/>
      <c r="DB20" s="672"/>
      <c r="DC20" s="672"/>
      <c r="DD20" s="640">
        <v>1263084</v>
      </c>
      <c r="DE20" s="635"/>
      <c r="DF20" s="635"/>
      <c r="DG20" s="635"/>
      <c r="DH20" s="635"/>
      <c r="DI20" s="635"/>
      <c r="DJ20" s="635"/>
      <c r="DK20" s="635"/>
      <c r="DL20" s="635"/>
      <c r="DM20" s="635"/>
      <c r="DN20" s="635"/>
      <c r="DO20" s="635"/>
      <c r="DP20" s="636"/>
      <c r="DQ20" s="640">
        <v>4731928</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2867947</v>
      </c>
      <c r="S21" s="635"/>
      <c r="T21" s="635"/>
      <c r="U21" s="635"/>
      <c r="V21" s="635"/>
      <c r="W21" s="635"/>
      <c r="X21" s="635"/>
      <c r="Y21" s="636"/>
      <c r="Z21" s="672">
        <v>25.7</v>
      </c>
      <c r="AA21" s="672"/>
      <c r="AB21" s="672"/>
      <c r="AC21" s="672"/>
      <c r="AD21" s="673">
        <v>2497901</v>
      </c>
      <c r="AE21" s="673"/>
      <c r="AF21" s="673"/>
      <c r="AG21" s="673"/>
      <c r="AH21" s="673"/>
      <c r="AI21" s="673"/>
      <c r="AJ21" s="673"/>
      <c r="AK21" s="673"/>
      <c r="AL21" s="637">
        <v>64.400000000000006</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t="s">
        <v>233</v>
      </c>
      <c r="BH21" s="635"/>
      <c r="BI21" s="635"/>
      <c r="BJ21" s="635"/>
      <c r="BK21" s="635"/>
      <c r="BL21" s="635"/>
      <c r="BM21" s="635"/>
      <c r="BN21" s="636"/>
      <c r="BO21" s="672" t="s">
        <v>138</v>
      </c>
      <c r="BP21" s="672"/>
      <c r="BQ21" s="672"/>
      <c r="BR21" s="672"/>
      <c r="BS21" s="673" t="s">
        <v>233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2497901</v>
      </c>
      <c r="S22" s="635"/>
      <c r="T22" s="635"/>
      <c r="U22" s="635"/>
      <c r="V22" s="635"/>
      <c r="W22" s="635"/>
      <c r="X22" s="635"/>
      <c r="Y22" s="636"/>
      <c r="Z22" s="672">
        <v>22.4</v>
      </c>
      <c r="AA22" s="672"/>
      <c r="AB22" s="672"/>
      <c r="AC22" s="672"/>
      <c r="AD22" s="673">
        <v>2497901</v>
      </c>
      <c r="AE22" s="673"/>
      <c r="AF22" s="673"/>
      <c r="AG22" s="673"/>
      <c r="AH22" s="673"/>
      <c r="AI22" s="673"/>
      <c r="AJ22" s="673"/>
      <c r="AK22" s="673"/>
      <c r="AL22" s="637">
        <v>64.400000000000006</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233</v>
      </c>
      <c r="BH22" s="635"/>
      <c r="BI22" s="635"/>
      <c r="BJ22" s="635"/>
      <c r="BK22" s="635"/>
      <c r="BL22" s="635"/>
      <c r="BM22" s="635"/>
      <c r="BN22" s="636"/>
      <c r="BO22" s="672" t="s">
        <v>239</v>
      </c>
      <c r="BP22" s="672"/>
      <c r="BQ22" s="672"/>
      <c r="BR22" s="672"/>
      <c r="BS22" s="673" t="s">
        <v>239</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370046</v>
      </c>
      <c r="S23" s="635"/>
      <c r="T23" s="635"/>
      <c r="U23" s="635"/>
      <c r="V23" s="635"/>
      <c r="W23" s="635"/>
      <c r="X23" s="635"/>
      <c r="Y23" s="636"/>
      <c r="Z23" s="672">
        <v>3.3</v>
      </c>
      <c r="AA23" s="672"/>
      <c r="AB23" s="672"/>
      <c r="AC23" s="672"/>
      <c r="AD23" s="673" t="s">
        <v>233</v>
      </c>
      <c r="AE23" s="673"/>
      <c r="AF23" s="673"/>
      <c r="AG23" s="673"/>
      <c r="AH23" s="673"/>
      <c r="AI23" s="673"/>
      <c r="AJ23" s="673"/>
      <c r="AK23" s="673"/>
      <c r="AL23" s="637" t="s">
        <v>233</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t="s">
        <v>138</v>
      </c>
      <c r="BH23" s="635"/>
      <c r="BI23" s="635"/>
      <c r="BJ23" s="635"/>
      <c r="BK23" s="635"/>
      <c r="BL23" s="635"/>
      <c r="BM23" s="635"/>
      <c r="BN23" s="636"/>
      <c r="BO23" s="672" t="s">
        <v>239</v>
      </c>
      <c r="BP23" s="672"/>
      <c r="BQ23" s="672"/>
      <c r="BR23" s="672"/>
      <c r="BS23" s="673" t="s">
        <v>233</v>
      </c>
      <c r="BT23" s="673"/>
      <c r="BU23" s="673"/>
      <c r="BV23" s="673"/>
      <c r="BW23" s="673"/>
      <c r="BX23" s="673"/>
      <c r="BY23" s="673"/>
      <c r="BZ23" s="673"/>
      <c r="CA23" s="673"/>
      <c r="CB23" s="713"/>
      <c r="CD23" s="686" t="s">
        <v>221</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2">
      <c r="B24" s="631" t="s">
        <v>289</v>
      </c>
      <c r="C24" s="632"/>
      <c r="D24" s="632"/>
      <c r="E24" s="632"/>
      <c r="F24" s="632"/>
      <c r="G24" s="632"/>
      <c r="H24" s="632"/>
      <c r="I24" s="632"/>
      <c r="J24" s="632"/>
      <c r="K24" s="632"/>
      <c r="L24" s="632"/>
      <c r="M24" s="632"/>
      <c r="N24" s="632"/>
      <c r="O24" s="632"/>
      <c r="P24" s="632"/>
      <c r="Q24" s="633"/>
      <c r="R24" s="634" t="s">
        <v>239</v>
      </c>
      <c r="S24" s="635"/>
      <c r="T24" s="635"/>
      <c r="U24" s="635"/>
      <c r="V24" s="635"/>
      <c r="W24" s="635"/>
      <c r="X24" s="635"/>
      <c r="Y24" s="636"/>
      <c r="Z24" s="672" t="s">
        <v>233</v>
      </c>
      <c r="AA24" s="672"/>
      <c r="AB24" s="672"/>
      <c r="AC24" s="672"/>
      <c r="AD24" s="673" t="s">
        <v>138</v>
      </c>
      <c r="AE24" s="673"/>
      <c r="AF24" s="673"/>
      <c r="AG24" s="673"/>
      <c r="AH24" s="673"/>
      <c r="AI24" s="673"/>
      <c r="AJ24" s="673"/>
      <c r="AK24" s="673"/>
      <c r="AL24" s="637" t="s">
        <v>233</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239</v>
      </c>
      <c r="BH24" s="635"/>
      <c r="BI24" s="635"/>
      <c r="BJ24" s="635"/>
      <c r="BK24" s="635"/>
      <c r="BL24" s="635"/>
      <c r="BM24" s="635"/>
      <c r="BN24" s="636"/>
      <c r="BO24" s="672" t="s">
        <v>239</v>
      </c>
      <c r="BP24" s="672"/>
      <c r="BQ24" s="672"/>
      <c r="BR24" s="672"/>
      <c r="BS24" s="673" t="s">
        <v>138</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3259801</v>
      </c>
      <c r="CS24" s="690"/>
      <c r="CT24" s="690"/>
      <c r="CU24" s="690"/>
      <c r="CV24" s="690"/>
      <c r="CW24" s="690"/>
      <c r="CX24" s="690"/>
      <c r="CY24" s="715"/>
      <c r="CZ24" s="716">
        <v>31.4</v>
      </c>
      <c r="DA24" s="698"/>
      <c r="DB24" s="698"/>
      <c r="DC24" s="718"/>
      <c r="DD24" s="714">
        <v>2129577</v>
      </c>
      <c r="DE24" s="690"/>
      <c r="DF24" s="690"/>
      <c r="DG24" s="690"/>
      <c r="DH24" s="690"/>
      <c r="DI24" s="690"/>
      <c r="DJ24" s="690"/>
      <c r="DK24" s="715"/>
      <c r="DL24" s="714">
        <v>2005517</v>
      </c>
      <c r="DM24" s="690"/>
      <c r="DN24" s="690"/>
      <c r="DO24" s="690"/>
      <c r="DP24" s="690"/>
      <c r="DQ24" s="690"/>
      <c r="DR24" s="690"/>
      <c r="DS24" s="690"/>
      <c r="DT24" s="690"/>
      <c r="DU24" s="690"/>
      <c r="DV24" s="715"/>
      <c r="DW24" s="716">
        <v>51.2</v>
      </c>
      <c r="DX24" s="698"/>
      <c r="DY24" s="698"/>
      <c r="DZ24" s="698"/>
      <c r="EA24" s="698"/>
      <c r="EB24" s="698"/>
      <c r="EC24" s="717"/>
    </row>
    <row r="25" spans="2:133" ht="11.25" customHeight="1" x14ac:dyDescent="0.2">
      <c r="B25" s="631" t="s">
        <v>292</v>
      </c>
      <c r="C25" s="632"/>
      <c r="D25" s="632"/>
      <c r="E25" s="632"/>
      <c r="F25" s="632"/>
      <c r="G25" s="632"/>
      <c r="H25" s="632"/>
      <c r="I25" s="632"/>
      <c r="J25" s="632"/>
      <c r="K25" s="632"/>
      <c r="L25" s="632"/>
      <c r="M25" s="632"/>
      <c r="N25" s="632"/>
      <c r="O25" s="632"/>
      <c r="P25" s="632"/>
      <c r="Q25" s="633"/>
      <c r="R25" s="634">
        <v>4219647</v>
      </c>
      <c r="S25" s="635"/>
      <c r="T25" s="635"/>
      <c r="U25" s="635"/>
      <c r="V25" s="635"/>
      <c r="W25" s="635"/>
      <c r="X25" s="635"/>
      <c r="Y25" s="636"/>
      <c r="Z25" s="672">
        <v>37.799999999999997</v>
      </c>
      <c r="AA25" s="672"/>
      <c r="AB25" s="672"/>
      <c r="AC25" s="672"/>
      <c r="AD25" s="673">
        <v>3849601</v>
      </c>
      <c r="AE25" s="673"/>
      <c r="AF25" s="673"/>
      <c r="AG25" s="673"/>
      <c r="AH25" s="673"/>
      <c r="AI25" s="673"/>
      <c r="AJ25" s="673"/>
      <c r="AK25" s="673"/>
      <c r="AL25" s="637">
        <v>99.3</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233</v>
      </c>
      <c r="BH25" s="635"/>
      <c r="BI25" s="635"/>
      <c r="BJ25" s="635"/>
      <c r="BK25" s="635"/>
      <c r="BL25" s="635"/>
      <c r="BM25" s="635"/>
      <c r="BN25" s="636"/>
      <c r="BO25" s="672" t="s">
        <v>233</v>
      </c>
      <c r="BP25" s="672"/>
      <c r="BQ25" s="672"/>
      <c r="BR25" s="672"/>
      <c r="BS25" s="673" t="s">
        <v>233</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1285663</v>
      </c>
      <c r="CS25" s="647"/>
      <c r="CT25" s="647"/>
      <c r="CU25" s="647"/>
      <c r="CV25" s="647"/>
      <c r="CW25" s="647"/>
      <c r="CX25" s="647"/>
      <c r="CY25" s="648"/>
      <c r="CZ25" s="637">
        <v>12.4</v>
      </c>
      <c r="DA25" s="649"/>
      <c r="DB25" s="649"/>
      <c r="DC25" s="650"/>
      <c r="DD25" s="640">
        <v>1152912</v>
      </c>
      <c r="DE25" s="647"/>
      <c r="DF25" s="647"/>
      <c r="DG25" s="647"/>
      <c r="DH25" s="647"/>
      <c r="DI25" s="647"/>
      <c r="DJ25" s="647"/>
      <c r="DK25" s="648"/>
      <c r="DL25" s="640">
        <v>1090503</v>
      </c>
      <c r="DM25" s="647"/>
      <c r="DN25" s="647"/>
      <c r="DO25" s="647"/>
      <c r="DP25" s="647"/>
      <c r="DQ25" s="647"/>
      <c r="DR25" s="647"/>
      <c r="DS25" s="647"/>
      <c r="DT25" s="647"/>
      <c r="DU25" s="647"/>
      <c r="DV25" s="648"/>
      <c r="DW25" s="637">
        <v>27.8</v>
      </c>
      <c r="DX25" s="649"/>
      <c r="DY25" s="649"/>
      <c r="DZ25" s="649"/>
      <c r="EA25" s="649"/>
      <c r="EB25" s="649"/>
      <c r="EC25" s="661"/>
    </row>
    <row r="26" spans="2:133" ht="11.25" customHeight="1" x14ac:dyDescent="0.2">
      <c r="B26" s="631" t="s">
        <v>295</v>
      </c>
      <c r="C26" s="632"/>
      <c r="D26" s="632"/>
      <c r="E26" s="632"/>
      <c r="F26" s="632"/>
      <c r="G26" s="632"/>
      <c r="H26" s="632"/>
      <c r="I26" s="632"/>
      <c r="J26" s="632"/>
      <c r="K26" s="632"/>
      <c r="L26" s="632"/>
      <c r="M26" s="632"/>
      <c r="N26" s="632"/>
      <c r="O26" s="632"/>
      <c r="P26" s="632"/>
      <c r="Q26" s="633"/>
      <c r="R26" s="634">
        <v>2055</v>
      </c>
      <c r="S26" s="635"/>
      <c r="T26" s="635"/>
      <c r="U26" s="635"/>
      <c r="V26" s="635"/>
      <c r="W26" s="635"/>
      <c r="X26" s="635"/>
      <c r="Y26" s="636"/>
      <c r="Z26" s="672">
        <v>0</v>
      </c>
      <c r="AA26" s="672"/>
      <c r="AB26" s="672"/>
      <c r="AC26" s="672"/>
      <c r="AD26" s="673">
        <v>2055</v>
      </c>
      <c r="AE26" s="673"/>
      <c r="AF26" s="673"/>
      <c r="AG26" s="673"/>
      <c r="AH26" s="673"/>
      <c r="AI26" s="673"/>
      <c r="AJ26" s="673"/>
      <c r="AK26" s="673"/>
      <c r="AL26" s="637">
        <v>0.1</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233</v>
      </c>
      <c r="BH26" s="635"/>
      <c r="BI26" s="635"/>
      <c r="BJ26" s="635"/>
      <c r="BK26" s="635"/>
      <c r="BL26" s="635"/>
      <c r="BM26" s="635"/>
      <c r="BN26" s="636"/>
      <c r="BO26" s="672" t="s">
        <v>138</v>
      </c>
      <c r="BP26" s="672"/>
      <c r="BQ26" s="672"/>
      <c r="BR26" s="672"/>
      <c r="BS26" s="673" t="s">
        <v>239</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656395</v>
      </c>
      <c r="CS26" s="635"/>
      <c r="CT26" s="635"/>
      <c r="CU26" s="635"/>
      <c r="CV26" s="635"/>
      <c r="CW26" s="635"/>
      <c r="CX26" s="635"/>
      <c r="CY26" s="636"/>
      <c r="CZ26" s="637">
        <v>6.3</v>
      </c>
      <c r="DA26" s="649"/>
      <c r="DB26" s="649"/>
      <c r="DC26" s="650"/>
      <c r="DD26" s="640">
        <v>613353</v>
      </c>
      <c r="DE26" s="635"/>
      <c r="DF26" s="635"/>
      <c r="DG26" s="635"/>
      <c r="DH26" s="635"/>
      <c r="DI26" s="635"/>
      <c r="DJ26" s="635"/>
      <c r="DK26" s="636"/>
      <c r="DL26" s="640" t="s">
        <v>239</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2">
      <c r="B27" s="631" t="s">
        <v>298</v>
      </c>
      <c r="C27" s="632"/>
      <c r="D27" s="632"/>
      <c r="E27" s="632"/>
      <c r="F27" s="632"/>
      <c r="G27" s="632"/>
      <c r="H27" s="632"/>
      <c r="I27" s="632"/>
      <c r="J27" s="632"/>
      <c r="K27" s="632"/>
      <c r="L27" s="632"/>
      <c r="M27" s="632"/>
      <c r="N27" s="632"/>
      <c r="O27" s="632"/>
      <c r="P27" s="632"/>
      <c r="Q27" s="633"/>
      <c r="R27" s="634">
        <v>32679</v>
      </c>
      <c r="S27" s="635"/>
      <c r="T27" s="635"/>
      <c r="U27" s="635"/>
      <c r="V27" s="635"/>
      <c r="W27" s="635"/>
      <c r="X27" s="635"/>
      <c r="Y27" s="636"/>
      <c r="Z27" s="672">
        <v>0.3</v>
      </c>
      <c r="AA27" s="672"/>
      <c r="AB27" s="672"/>
      <c r="AC27" s="672"/>
      <c r="AD27" s="673" t="s">
        <v>239</v>
      </c>
      <c r="AE27" s="673"/>
      <c r="AF27" s="673"/>
      <c r="AG27" s="673"/>
      <c r="AH27" s="673"/>
      <c r="AI27" s="673"/>
      <c r="AJ27" s="673"/>
      <c r="AK27" s="673"/>
      <c r="AL27" s="637" t="s">
        <v>233</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1007140</v>
      </c>
      <c r="BH27" s="635"/>
      <c r="BI27" s="635"/>
      <c r="BJ27" s="635"/>
      <c r="BK27" s="635"/>
      <c r="BL27" s="635"/>
      <c r="BM27" s="635"/>
      <c r="BN27" s="636"/>
      <c r="BO27" s="672">
        <v>100</v>
      </c>
      <c r="BP27" s="672"/>
      <c r="BQ27" s="672"/>
      <c r="BR27" s="672"/>
      <c r="BS27" s="673" t="s">
        <v>138</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1323091</v>
      </c>
      <c r="CS27" s="647"/>
      <c r="CT27" s="647"/>
      <c r="CU27" s="647"/>
      <c r="CV27" s="647"/>
      <c r="CW27" s="647"/>
      <c r="CX27" s="647"/>
      <c r="CY27" s="648"/>
      <c r="CZ27" s="637">
        <v>12.7</v>
      </c>
      <c r="DA27" s="649"/>
      <c r="DB27" s="649"/>
      <c r="DC27" s="650"/>
      <c r="DD27" s="640">
        <v>336586</v>
      </c>
      <c r="DE27" s="647"/>
      <c r="DF27" s="647"/>
      <c r="DG27" s="647"/>
      <c r="DH27" s="647"/>
      <c r="DI27" s="647"/>
      <c r="DJ27" s="647"/>
      <c r="DK27" s="648"/>
      <c r="DL27" s="640">
        <v>334935</v>
      </c>
      <c r="DM27" s="647"/>
      <c r="DN27" s="647"/>
      <c r="DO27" s="647"/>
      <c r="DP27" s="647"/>
      <c r="DQ27" s="647"/>
      <c r="DR27" s="647"/>
      <c r="DS27" s="647"/>
      <c r="DT27" s="647"/>
      <c r="DU27" s="647"/>
      <c r="DV27" s="648"/>
      <c r="DW27" s="637">
        <v>8.5</v>
      </c>
      <c r="DX27" s="649"/>
      <c r="DY27" s="649"/>
      <c r="DZ27" s="649"/>
      <c r="EA27" s="649"/>
      <c r="EB27" s="649"/>
      <c r="EC27" s="661"/>
    </row>
    <row r="28" spans="2:133" ht="11.25" customHeight="1" x14ac:dyDescent="0.2">
      <c r="B28" s="631" t="s">
        <v>301</v>
      </c>
      <c r="C28" s="632"/>
      <c r="D28" s="632"/>
      <c r="E28" s="632"/>
      <c r="F28" s="632"/>
      <c r="G28" s="632"/>
      <c r="H28" s="632"/>
      <c r="I28" s="632"/>
      <c r="J28" s="632"/>
      <c r="K28" s="632"/>
      <c r="L28" s="632"/>
      <c r="M28" s="632"/>
      <c r="N28" s="632"/>
      <c r="O28" s="632"/>
      <c r="P28" s="632"/>
      <c r="Q28" s="633"/>
      <c r="R28" s="634">
        <v>64300</v>
      </c>
      <c r="S28" s="635"/>
      <c r="T28" s="635"/>
      <c r="U28" s="635"/>
      <c r="V28" s="635"/>
      <c r="W28" s="635"/>
      <c r="X28" s="635"/>
      <c r="Y28" s="636"/>
      <c r="Z28" s="672">
        <v>0.6</v>
      </c>
      <c r="AA28" s="672"/>
      <c r="AB28" s="672"/>
      <c r="AC28" s="672"/>
      <c r="AD28" s="673">
        <v>10180</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651047</v>
      </c>
      <c r="CS28" s="635"/>
      <c r="CT28" s="635"/>
      <c r="CU28" s="635"/>
      <c r="CV28" s="635"/>
      <c r="CW28" s="635"/>
      <c r="CX28" s="635"/>
      <c r="CY28" s="636"/>
      <c r="CZ28" s="637">
        <v>6.3</v>
      </c>
      <c r="DA28" s="649"/>
      <c r="DB28" s="649"/>
      <c r="DC28" s="650"/>
      <c r="DD28" s="640">
        <v>640079</v>
      </c>
      <c r="DE28" s="635"/>
      <c r="DF28" s="635"/>
      <c r="DG28" s="635"/>
      <c r="DH28" s="635"/>
      <c r="DI28" s="635"/>
      <c r="DJ28" s="635"/>
      <c r="DK28" s="636"/>
      <c r="DL28" s="640">
        <v>580079</v>
      </c>
      <c r="DM28" s="635"/>
      <c r="DN28" s="635"/>
      <c r="DO28" s="635"/>
      <c r="DP28" s="635"/>
      <c r="DQ28" s="635"/>
      <c r="DR28" s="635"/>
      <c r="DS28" s="635"/>
      <c r="DT28" s="635"/>
      <c r="DU28" s="635"/>
      <c r="DV28" s="636"/>
      <c r="DW28" s="637">
        <v>14.8</v>
      </c>
      <c r="DX28" s="649"/>
      <c r="DY28" s="649"/>
      <c r="DZ28" s="649"/>
      <c r="EA28" s="649"/>
      <c r="EB28" s="649"/>
      <c r="EC28" s="661"/>
    </row>
    <row r="29" spans="2:133" ht="11.25" customHeight="1" x14ac:dyDescent="0.2">
      <c r="B29" s="631" t="s">
        <v>303</v>
      </c>
      <c r="C29" s="632"/>
      <c r="D29" s="632"/>
      <c r="E29" s="632"/>
      <c r="F29" s="632"/>
      <c r="G29" s="632"/>
      <c r="H29" s="632"/>
      <c r="I29" s="632"/>
      <c r="J29" s="632"/>
      <c r="K29" s="632"/>
      <c r="L29" s="632"/>
      <c r="M29" s="632"/>
      <c r="N29" s="632"/>
      <c r="O29" s="632"/>
      <c r="P29" s="632"/>
      <c r="Q29" s="633"/>
      <c r="R29" s="634">
        <v>22648</v>
      </c>
      <c r="S29" s="635"/>
      <c r="T29" s="635"/>
      <c r="U29" s="635"/>
      <c r="V29" s="635"/>
      <c r="W29" s="635"/>
      <c r="X29" s="635"/>
      <c r="Y29" s="636"/>
      <c r="Z29" s="672">
        <v>0.2</v>
      </c>
      <c r="AA29" s="672"/>
      <c r="AB29" s="672"/>
      <c r="AC29" s="672"/>
      <c r="AD29" s="673">
        <v>15</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651047</v>
      </c>
      <c r="CS29" s="647"/>
      <c r="CT29" s="647"/>
      <c r="CU29" s="647"/>
      <c r="CV29" s="647"/>
      <c r="CW29" s="647"/>
      <c r="CX29" s="647"/>
      <c r="CY29" s="648"/>
      <c r="CZ29" s="637">
        <v>6.3</v>
      </c>
      <c r="DA29" s="649"/>
      <c r="DB29" s="649"/>
      <c r="DC29" s="650"/>
      <c r="DD29" s="640">
        <v>640079</v>
      </c>
      <c r="DE29" s="647"/>
      <c r="DF29" s="647"/>
      <c r="DG29" s="647"/>
      <c r="DH29" s="647"/>
      <c r="DI29" s="647"/>
      <c r="DJ29" s="647"/>
      <c r="DK29" s="648"/>
      <c r="DL29" s="640">
        <v>580079</v>
      </c>
      <c r="DM29" s="647"/>
      <c r="DN29" s="647"/>
      <c r="DO29" s="647"/>
      <c r="DP29" s="647"/>
      <c r="DQ29" s="647"/>
      <c r="DR29" s="647"/>
      <c r="DS29" s="647"/>
      <c r="DT29" s="647"/>
      <c r="DU29" s="647"/>
      <c r="DV29" s="648"/>
      <c r="DW29" s="637">
        <v>14.8</v>
      </c>
      <c r="DX29" s="649"/>
      <c r="DY29" s="649"/>
      <c r="DZ29" s="649"/>
      <c r="EA29" s="649"/>
      <c r="EB29" s="649"/>
      <c r="EC29" s="661"/>
    </row>
    <row r="30" spans="2:133" ht="11.25" customHeight="1" x14ac:dyDescent="0.2">
      <c r="B30" s="631" t="s">
        <v>306</v>
      </c>
      <c r="C30" s="632"/>
      <c r="D30" s="632"/>
      <c r="E30" s="632"/>
      <c r="F30" s="632"/>
      <c r="G30" s="632"/>
      <c r="H30" s="632"/>
      <c r="I30" s="632"/>
      <c r="J30" s="632"/>
      <c r="K30" s="632"/>
      <c r="L30" s="632"/>
      <c r="M30" s="632"/>
      <c r="N30" s="632"/>
      <c r="O30" s="632"/>
      <c r="P30" s="632"/>
      <c r="Q30" s="633"/>
      <c r="R30" s="634">
        <v>1016959</v>
      </c>
      <c r="S30" s="635"/>
      <c r="T30" s="635"/>
      <c r="U30" s="635"/>
      <c r="V30" s="635"/>
      <c r="W30" s="635"/>
      <c r="X30" s="635"/>
      <c r="Y30" s="636"/>
      <c r="Z30" s="672">
        <v>9.1</v>
      </c>
      <c r="AA30" s="672"/>
      <c r="AB30" s="672"/>
      <c r="AC30" s="672"/>
      <c r="AD30" s="673" t="s">
        <v>233</v>
      </c>
      <c r="AE30" s="673"/>
      <c r="AF30" s="673"/>
      <c r="AG30" s="673"/>
      <c r="AH30" s="673"/>
      <c r="AI30" s="673"/>
      <c r="AJ30" s="673"/>
      <c r="AK30" s="673"/>
      <c r="AL30" s="637" t="s">
        <v>239</v>
      </c>
      <c r="AM30" s="638"/>
      <c r="AN30" s="638"/>
      <c r="AO30" s="674"/>
      <c r="AP30" s="686" t="s">
        <v>221</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632149</v>
      </c>
      <c r="CS30" s="635"/>
      <c r="CT30" s="635"/>
      <c r="CU30" s="635"/>
      <c r="CV30" s="635"/>
      <c r="CW30" s="635"/>
      <c r="CX30" s="635"/>
      <c r="CY30" s="636"/>
      <c r="CZ30" s="637">
        <v>6.1</v>
      </c>
      <c r="DA30" s="649"/>
      <c r="DB30" s="649"/>
      <c r="DC30" s="650"/>
      <c r="DD30" s="640">
        <v>621580</v>
      </c>
      <c r="DE30" s="635"/>
      <c r="DF30" s="635"/>
      <c r="DG30" s="635"/>
      <c r="DH30" s="635"/>
      <c r="DI30" s="635"/>
      <c r="DJ30" s="635"/>
      <c r="DK30" s="636"/>
      <c r="DL30" s="640">
        <v>561580</v>
      </c>
      <c r="DM30" s="635"/>
      <c r="DN30" s="635"/>
      <c r="DO30" s="635"/>
      <c r="DP30" s="635"/>
      <c r="DQ30" s="635"/>
      <c r="DR30" s="635"/>
      <c r="DS30" s="635"/>
      <c r="DT30" s="635"/>
      <c r="DU30" s="635"/>
      <c r="DV30" s="636"/>
      <c r="DW30" s="637">
        <v>14.3</v>
      </c>
      <c r="DX30" s="649"/>
      <c r="DY30" s="649"/>
      <c r="DZ30" s="649"/>
      <c r="EA30" s="649"/>
      <c r="EB30" s="649"/>
      <c r="EC30" s="661"/>
    </row>
    <row r="31" spans="2:133" ht="11.25" customHeight="1" x14ac:dyDescent="0.2">
      <c r="B31" s="701" t="s">
        <v>310</v>
      </c>
      <c r="C31" s="702"/>
      <c r="D31" s="702"/>
      <c r="E31" s="702"/>
      <c r="F31" s="702"/>
      <c r="G31" s="702"/>
      <c r="H31" s="702"/>
      <c r="I31" s="702"/>
      <c r="J31" s="702"/>
      <c r="K31" s="702"/>
      <c r="L31" s="702"/>
      <c r="M31" s="702"/>
      <c r="N31" s="702"/>
      <c r="O31" s="702"/>
      <c r="P31" s="702"/>
      <c r="Q31" s="703"/>
      <c r="R31" s="634" t="s">
        <v>233</v>
      </c>
      <c r="S31" s="635"/>
      <c r="T31" s="635"/>
      <c r="U31" s="635"/>
      <c r="V31" s="635"/>
      <c r="W31" s="635"/>
      <c r="X31" s="635"/>
      <c r="Y31" s="636"/>
      <c r="Z31" s="672" t="s">
        <v>138</v>
      </c>
      <c r="AA31" s="672"/>
      <c r="AB31" s="672"/>
      <c r="AC31" s="672"/>
      <c r="AD31" s="673" t="s">
        <v>233</v>
      </c>
      <c r="AE31" s="673"/>
      <c r="AF31" s="673"/>
      <c r="AG31" s="673"/>
      <c r="AH31" s="673"/>
      <c r="AI31" s="673"/>
      <c r="AJ31" s="673"/>
      <c r="AK31" s="673"/>
      <c r="AL31" s="637" t="s">
        <v>239</v>
      </c>
      <c r="AM31" s="638"/>
      <c r="AN31" s="638"/>
      <c r="AO31" s="674"/>
      <c r="AP31" s="706" t="s">
        <v>311</v>
      </c>
      <c r="AQ31" s="707"/>
      <c r="AR31" s="707"/>
      <c r="AS31" s="707"/>
      <c r="AT31" s="708" t="s">
        <v>312</v>
      </c>
      <c r="AU31" s="212"/>
      <c r="AV31" s="212"/>
      <c r="AW31" s="212"/>
      <c r="AX31" s="692" t="s">
        <v>187</v>
      </c>
      <c r="AY31" s="693"/>
      <c r="AZ31" s="693"/>
      <c r="BA31" s="693"/>
      <c r="BB31" s="693"/>
      <c r="BC31" s="693"/>
      <c r="BD31" s="693"/>
      <c r="BE31" s="693"/>
      <c r="BF31" s="694"/>
      <c r="BG31" s="696">
        <v>98.6</v>
      </c>
      <c r="BH31" s="697"/>
      <c r="BI31" s="697"/>
      <c r="BJ31" s="697"/>
      <c r="BK31" s="697"/>
      <c r="BL31" s="697"/>
      <c r="BM31" s="698">
        <v>95.3</v>
      </c>
      <c r="BN31" s="697"/>
      <c r="BO31" s="697"/>
      <c r="BP31" s="697"/>
      <c r="BQ31" s="699"/>
      <c r="BR31" s="696">
        <v>98.5</v>
      </c>
      <c r="BS31" s="697"/>
      <c r="BT31" s="697"/>
      <c r="BU31" s="697"/>
      <c r="BV31" s="697"/>
      <c r="BW31" s="697"/>
      <c r="BX31" s="698">
        <v>94.9</v>
      </c>
      <c r="BY31" s="697"/>
      <c r="BZ31" s="697"/>
      <c r="CA31" s="697"/>
      <c r="CB31" s="699"/>
      <c r="CD31" s="655"/>
      <c r="CE31" s="656"/>
      <c r="CF31" s="631" t="s">
        <v>313</v>
      </c>
      <c r="CG31" s="632"/>
      <c r="CH31" s="632"/>
      <c r="CI31" s="632"/>
      <c r="CJ31" s="632"/>
      <c r="CK31" s="632"/>
      <c r="CL31" s="632"/>
      <c r="CM31" s="632"/>
      <c r="CN31" s="632"/>
      <c r="CO31" s="632"/>
      <c r="CP31" s="632"/>
      <c r="CQ31" s="633"/>
      <c r="CR31" s="634">
        <v>18898</v>
      </c>
      <c r="CS31" s="647"/>
      <c r="CT31" s="647"/>
      <c r="CU31" s="647"/>
      <c r="CV31" s="647"/>
      <c r="CW31" s="647"/>
      <c r="CX31" s="647"/>
      <c r="CY31" s="648"/>
      <c r="CZ31" s="637">
        <v>0.2</v>
      </c>
      <c r="DA31" s="649"/>
      <c r="DB31" s="649"/>
      <c r="DC31" s="650"/>
      <c r="DD31" s="640">
        <v>18499</v>
      </c>
      <c r="DE31" s="647"/>
      <c r="DF31" s="647"/>
      <c r="DG31" s="647"/>
      <c r="DH31" s="647"/>
      <c r="DI31" s="647"/>
      <c r="DJ31" s="647"/>
      <c r="DK31" s="648"/>
      <c r="DL31" s="640">
        <v>18499</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314</v>
      </c>
      <c r="C32" s="632"/>
      <c r="D32" s="632"/>
      <c r="E32" s="632"/>
      <c r="F32" s="632"/>
      <c r="G32" s="632"/>
      <c r="H32" s="632"/>
      <c r="I32" s="632"/>
      <c r="J32" s="632"/>
      <c r="K32" s="632"/>
      <c r="L32" s="632"/>
      <c r="M32" s="632"/>
      <c r="N32" s="632"/>
      <c r="O32" s="632"/>
      <c r="P32" s="632"/>
      <c r="Q32" s="633"/>
      <c r="R32" s="634">
        <v>1081420</v>
      </c>
      <c r="S32" s="635"/>
      <c r="T32" s="635"/>
      <c r="U32" s="635"/>
      <c r="V32" s="635"/>
      <c r="W32" s="635"/>
      <c r="X32" s="635"/>
      <c r="Y32" s="636"/>
      <c r="Z32" s="672">
        <v>9.6999999999999993</v>
      </c>
      <c r="AA32" s="672"/>
      <c r="AB32" s="672"/>
      <c r="AC32" s="672"/>
      <c r="AD32" s="673" t="s">
        <v>239</v>
      </c>
      <c r="AE32" s="673"/>
      <c r="AF32" s="673"/>
      <c r="AG32" s="673"/>
      <c r="AH32" s="673"/>
      <c r="AI32" s="673"/>
      <c r="AJ32" s="673"/>
      <c r="AK32" s="673"/>
      <c r="AL32" s="637" t="s">
        <v>233</v>
      </c>
      <c r="AM32" s="638"/>
      <c r="AN32" s="638"/>
      <c r="AO32" s="674"/>
      <c r="AP32" s="675"/>
      <c r="AQ32" s="676"/>
      <c r="AR32" s="676"/>
      <c r="AS32" s="676"/>
      <c r="AT32" s="709"/>
      <c r="AU32" s="208" t="s">
        <v>315</v>
      </c>
      <c r="AX32" s="631" t="s">
        <v>316</v>
      </c>
      <c r="AY32" s="632"/>
      <c r="AZ32" s="632"/>
      <c r="BA32" s="632"/>
      <c r="BB32" s="632"/>
      <c r="BC32" s="632"/>
      <c r="BD32" s="632"/>
      <c r="BE32" s="632"/>
      <c r="BF32" s="633"/>
      <c r="BG32" s="700">
        <v>99</v>
      </c>
      <c r="BH32" s="647"/>
      <c r="BI32" s="647"/>
      <c r="BJ32" s="647"/>
      <c r="BK32" s="647"/>
      <c r="BL32" s="647"/>
      <c r="BM32" s="638">
        <v>97.2</v>
      </c>
      <c r="BN32" s="647"/>
      <c r="BO32" s="647"/>
      <c r="BP32" s="647"/>
      <c r="BQ32" s="670"/>
      <c r="BR32" s="700">
        <v>99.2</v>
      </c>
      <c r="BS32" s="647"/>
      <c r="BT32" s="647"/>
      <c r="BU32" s="647"/>
      <c r="BV32" s="647"/>
      <c r="BW32" s="647"/>
      <c r="BX32" s="638">
        <v>97.1</v>
      </c>
      <c r="BY32" s="647"/>
      <c r="BZ32" s="647"/>
      <c r="CA32" s="647"/>
      <c r="CB32" s="670"/>
      <c r="CD32" s="657"/>
      <c r="CE32" s="658"/>
      <c r="CF32" s="631" t="s">
        <v>317</v>
      </c>
      <c r="CG32" s="632"/>
      <c r="CH32" s="632"/>
      <c r="CI32" s="632"/>
      <c r="CJ32" s="632"/>
      <c r="CK32" s="632"/>
      <c r="CL32" s="632"/>
      <c r="CM32" s="632"/>
      <c r="CN32" s="632"/>
      <c r="CO32" s="632"/>
      <c r="CP32" s="632"/>
      <c r="CQ32" s="633"/>
      <c r="CR32" s="634" t="s">
        <v>233</v>
      </c>
      <c r="CS32" s="635"/>
      <c r="CT32" s="635"/>
      <c r="CU32" s="635"/>
      <c r="CV32" s="635"/>
      <c r="CW32" s="635"/>
      <c r="CX32" s="635"/>
      <c r="CY32" s="636"/>
      <c r="CZ32" s="637" t="s">
        <v>233</v>
      </c>
      <c r="DA32" s="649"/>
      <c r="DB32" s="649"/>
      <c r="DC32" s="650"/>
      <c r="DD32" s="640" t="s">
        <v>239</v>
      </c>
      <c r="DE32" s="635"/>
      <c r="DF32" s="635"/>
      <c r="DG32" s="635"/>
      <c r="DH32" s="635"/>
      <c r="DI32" s="635"/>
      <c r="DJ32" s="635"/>
      <c r="DK32" s="636"/>
      <c r="DL32" s="640" t="s">
        <v>233</v>
      </c>
      <c r="DM32" s="635"/>
      <c r="DN32" s="635"/>
      <c r="DO32" s="635"/>
      <c r="DP32" s="635"/>
      <c r="DQ32" s="635"/>
      <c r="DR32" s="635"/>
      <c r="DS32" s="635"/>
      <c r="DT32" s="635"/>
      <c r="DU32" s="635"/>
      <c r="DV32" s="636"/>
      <c r="DW32" s="637" t="s">
        <v>233</v>
      </c>
      <c r="DX32" s="649"/>
      <c r="DY32" s="649"/>
      <c r="DZ32" s="649"/>
      <c r="EA32" s="649"/>
      <c r="EB32" s="649"/>
      <c r="EC32" s="661"/>
    </row>
    <row r="33" spans="2:133" ht="11.25" customHeight="1" x14ac:dyDescent="0.2">
      <c r="B33" s="631" t="s">
        <v>318</v>
      </c>
      <c r="C33" s="632"/>
      <c r="D33" s="632"/>
      <c r="E33" s="632"/>
      <c r="F33" s="632"/>
      <c r="G33" s="632"/>
      <c r="H33" s="632"/>
      <c r="I33" s="632"/>
      <c r="J33" s="632"/>
      <c r="K33" s="632"/>
      <c r="L33" s="632"/>
      <c r="M33" s="632"/>
      <c r="N33" s="632"/>
      <c r="O33" s="632"/>
      <c r="P33" s="632"/>
      <c r="Q33" s="633"/>
      <c r="R33" s="634">
        <v>65088</v>
      </c>
      <c r="S33" s="635"/>
      <c r="T33" s="635"/>
      <c r="U33" s="635"/>
      <c r="V33" s="635"/>
      <c r="W33" s="635"/>
      <c r="X33" s="635"/>
      <c r="Y33" s="636"/>
      <c r="Z33" s="672">
        <v>0.6</v>
      </c>
      <c r="AA33" s="672"/>
      <c r="AB33" s="672"/>
      <c r="AC33" s="672"/>
      <c r="AD33" s="673">
        <v>3646</v>
      </c>
      <c r="AE33" s="673"/>
      <c r="AF33" s="673"/>
      <c r="AG33" s="673"/>
      <c r="AH33" s="673"/>
      <c r="AI33" s="673"/>
      <c r="AJ33" s="673"/>
      <c r="AK33" s="673"/>
      <c r="AL33" s="637">
        <v>0.1</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97.9</v>
      </c>
      <c r="BH33" s="619"/>
      <c r="BI33" s="619"/>
      <c r="BJ33" s="619"/>
      <c r="BK33" s="619"/>
      <c r="BL33" s="619"/>
      <c r="BM33" s="665">
        <v>92.8</v>
      </c>
      <c r="BN33" s="619"/>
      <c r="BO33" s="619"/>
      <c r="BP33" s="619"/>
      <c r="BQ33" s="682"/>
      <c r="BR33" s="695">
        <v>97.7</v>
      </c>
      <c r="BS33" s="619"/>
      <c r="BT33" s="619"/>
      <c r="BU33" s="619"/>
      <c r="BV33" s="619"/>
      <c r="BW33" s="619"/>
      <c r="BX33" s="665">
        <v>92.2</v>
      </c>
      <c r="BY33" s="619"/>
      <c r="BZ33" s="619"/>
      <c r="CA33" s="619"/>
      <c r="CB33" s="682"/>
      <c r="CD33" s="631" t="s">
        <v>320</v>
      </c>
      <c r="CE33" s="632"/>
      <c r="CF33" s="632"/>
      <c r="CG33" s="632"/>
      <c r="CH33" s="632"/>
      <c r="CI33" s="632"/>
      <c r="CJ33" s="632"/>
      <c r="CK33" s="632"/>
      <c r="CL33" s="632"/>
      <c r="CM33" s="632"/>
      <c r="CN33" s="632"/>
      <c r="CO33" s="632"/>
      <c r="CP33" s="632"/>
      <c r="CQ33" s="633"/>
      <c r="CR33" s="634">
        <v>5863005</v>
      </c>
      <c r="CS33" s="647"/>
      <c r="CT33" s="647"/>
      <c r="CU33" s="647"/>
      <c r="CV33" s="647"/>
      <c r="CW33" s="647"/>
      <c r="CX33" s="647"/>
      <c r="CY33" s="648"/>
      <c r="CZ33" s="637">
        <v>56.4</v>
      </c>
      <c r="DA33" s="649"/>
      <c r="DB33" s="649"/>
      <c r="DC33" s="650"/>
      <c r="DD33" s="640">
        <v>2438822</v>
      </c>
      <c r="DE33" s="647"/>
      <c r="DF33" s="647"/>
      <c r="DG33" s="647"/>
      <c r="DH33" s="647"/>
      <c r="DI33" s="647"/>
      <c r="DJ33" s="647"/>
      <c r="DK33" s="648"/>
      <c r="DL33" s="640">
        <v>1633234</v>
      </c>
      <c r="DM33" s="647"/>
      <c r="DN33" s="647"/>
      <c r="DO33" s="647"/>
      <c r="DP33" s="647"/>
      <c r="DQ33" s="647"/>
      <c r="DR33" s="647"/>
      <c r="DS33" s="647"/>
      <c r="DT33" s="647"/>
      <c r="DU33" s="647"/>
      <c r="DV33" s="648"/>
      <c r="DW33" s="637">
        <v>41.7</v>
      </c>
      <c r="DX33" s="649"/>
      <c r="DY33" s="649"/>
      <c r="DZ33" s="649"/>
      <c r="EA33" s="649"/>
      <c r="EB33" s="649"/>
      <c r="EC33" s="661"/>
    </row>
    <row r="34" spans="2:133" ht="11.25" customHeight="1" x14ac:dyDescent="0.2">
      <c r="B34" s="631" t="s">
        <v>321</v>
      </c>
      <c r="C34" s="632"/>
      <c r="D34" s="632"/>
      <c r="E34" s="632"/>
      <c r="F34" s="632"/>
      <c r="G34" s="632"/>
      <c r="H34" s="632"/>
      <c r="I34" s="632"/>
      <c r="J34" s="632"/>
      <c r="K34" s="632"/>
      <c r="L34" s="632"/>
      <c r="M34" s="632"/>
      <c r="N34" s="632"/>
      <c r="O34" s="632"/>
      <c r="P34" s="632"/>
      <c r="Q34" s="633"/>
      <c r="R34" s="634">
        <v>21660</v>
      </c>
      <c r="S34" s="635"/>
      <c r="T34" s="635"/>
      <c r="U34" s="635"/>
      <c r="V34" s="635"/>
      <c r="W34" s="635"/>
      <c r="X34" s="635"/>
      <c r="Y34" s="636"/>
      <c r="Z34" s="672">
        <v>0.2</v>
      </c>
      <c r="AA34" s="672"/>
      <c r="AB34" s="672"/>
      <c r="AC34" s="672"/>
      <c r="AD34" s="673" t="s">
        <v>239</v>
      </c>
      <c r="AE34" s="673"/>
      <c r="AF34" s="673"/>
      <c r="AG34" s="673"/>
      <c r="AH34" s="673"/>
      <c r="AI34" s="673"/>
      <c r="AJ34" s="673"/>
      <c r="AK34" s="673"/>
      <c r="AL34" s="637" t="s">
        <v>239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2911663</v>
      </c>
      <c r="CS34" s="635"/>
      <c r="CT34" s="635"/>
      <c r="CU34" s="635"/>
      <c r="CV34" s="635"/>
      <c r="CW34" s="635"/>
      <c r="CX34" s="635"/>
      <c r="CY34" s="636"/>
      <c r="CZ34" s="637">
        <v>28</v>
      </c>
      <c r="DA34" s="649"/>
      <c r="DB34" s="649"/>
      <c r="DC34" s="650"/>
      <c r="DD34" s="640">
        <v>685729</v>
      </c>
      <c r="DE34" s="635"/>
      <c r="DF34" s="635"/>
      <c r="DG34" s="635"/>
      <c r="DH34" s="635"/>
      <c r="DI34" s="635"/>
      <c r="DJ34" s="635"/>
      <c r="DK34" s="636"/>
      <c r="DL34" s="640">
        <v>500336</v>
      </c>
      <c r="DM34" s="635"/>
      <c r="DN34" s="635"/>
      <c r="DO34" s="635"/>
      <c r="DP34" s="635"/>
      <c r="DQ34" s="635"/>
      <c r="DR34" s="635"/>
      <c r="DS34" s="635"/>
      <c r="DT34" s="635"/>
      <c r="DU34" s="635"/>
      <c r="DV34" s="636"/>
      <c r="DW34" s="637">
        <v>12.8</v>
      </c>
      <c r="DX34" s="649"/>
      <c r="DY34" s="649"/>
      <c r="DZ34" s="649"/>
      <c r="EA34" s="649"/>
      <c r="EB34" s="649"/>
      <c r="EC34" s="661"/>
    </row>
    <row r="35" spans="2:133" ht="11.25" customHeight="1" x14ac:dyDescent="0.2">
      <c r="B35" s="631" t="s">
        <v>323</v>
      </c>
      <c r="C35" s="632"/>
      <c r="D35" s="632"/>
      <c r="E35" s="632"/>
      <c r="F35" s="632"/>
      <c r="G35" s="632"/>
      <c r="H35" s="632"/>
      <c r="I35" s="632"/>
      <c r="J35" s="632"/>
      <c r="K35" s="632"/>
      <c r="L35" s="632"/>
      <c r="M35" s="632"/>
      <c r="N35" s="632"/>
      <c r="O35" s="632"/>
      <c r="P35" s="632"/>
      <c r="Q35" s="633"/>
      <c r="R35" s="634">
        <v>3186516</v>
      </c>
      <c r="S35" s="635"/>
      <c r="T35" s="635"/>
      <c r="U35" s="635"/>
      <c r="V35" s="635"/>
      <c r="W35" s="635"/>
      <c r="X35" s="635"/>
      <c r="Y35" s="636"/>
      <c r="Z35" s="672">
        <v>28.5</v>
      </c>
      <c r="AA35" s="672"/>
      <c r="AB35" s="672"/>
      <c r="AC35" s="672"/>
      <c r="AD35" s="673" t="s">
        <v>233</v>
      </c>
      <c r="AE35" s="673"/>
      <c r="AF35" s="673"/>
      <c r="AG35" s="673"/>
      <c r="AH35" s="673"/>
      <c r="AI35" s="673"/>
      <c r="AJ35" s="673"/>
      <c r="AK35" s="673"/>
      <c r="AL35" s="637" t="s">
        <v>233</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60443</v>
      </c>
      <c r="CS35" s="647"/>
      <c r="CT35" s="647"/>
      <c r="CU35" s="647"/>
      <c r="CV35" s="647"/>
      <c r="CW35" s="647"/>
      <c r="CX35" s="647"/>
      <c r="CY35" s="648"/>
      <c r="CZ35" s="637">
        <v>0.6</v>
      </c>
      <c r="DA35" s="649"/>
      <c r="DB35" s="649"/>
      <c r="DC35" s="650"/>
      <c r="DD35" s="640">
        <v>28367</v>
      </c>
      <c r="DE35" s="647"/>
      <c r="DF35" s="647"/>
      <c r="DG35" s="647"/>
      <c r="DH35" s="647"/>
      <c r="DI35" s="647"/>
      <c r="DJ35" s="647"/>
      <c r="DK35" s="648"/>
      <c r="DL35" s="640">
        <v>12327</v>
      </c>
      <c r="DM35" s="647"/>
      <c r="DN35" s="647"/>
      <c r="DO35" s="647"/>
      <c r="DP35" s="647"/>
      <c r="DQ35" s="647"/>
      <c r="DR35" s="647"/>
      <c r="DS35" s="647"/>
      <c r="DT35" s="647"/>
      <c r="DU35" s="647"/>
      <c r="DV35" s="648"/>
      <c r="DW35" s="637">
        <v>0.3</v>
      </c>
      <c r="DX35" s="649"/>
      <c r="DY35" s="649"/>
      <c r="DZ35" s="649"/>
      <c r="EA35" s="649"/>
      <c r="EB35" s="649"/>
      <c r="EC35" s="661"/>
    </row>
    <row r="36" spans="2:133" ht="11.25" customHeight="1" x14ac:dyDescent="0.2">
      <c r="B36" s="631" t="s">
        <v>327</v>
      </c>
      <c r="C36" s="632"/>
      <c r="D36" s="632"/>
      <c r="E36" s="632"/>
      <c r="F36" s="632"/>
      <c r="G36" s="632"/>
      <c r="H36" s="632"/>
      <c r="I36" s="632"/>
      <c r="J36" s="632"/>
      <c r="K36" s="632"/>
      <c r="L36" s="632"/>
      <c r="M36" s="632"/>
      <c r="N36" s="632"/>
      <c r="O36" s="632"/>
      <c r="P36" s="632"/>
      <c r="Q36" s="633"/>
      <c r="R36" s="634">
        <v>1060329</v>
      </c>
      <c r="S36" s="635"/>
      <c r="T36" s="635"/>
      <c r="U36" s="635"/>
      <c r="V36" s="635"/>
      <c r="W36" s="635"/>
      <c r="X36" s="635"/>
      <c r="Y36" s="636"/>
      <c r="Z36" s="672">
        <v>9.5</v>
      </c>
      <c r="AA36" s="672"/>
      <c r="AB36" s="672"/>
      <c r="AC36" s="672"/>
      <c r="AD36" s="673" t="s">
        <v>233</v>
      </c>
      <c r="AE36" s="673"/>
      <c r="AF36" s="673"/>
      <c r="AG36" s="673"/>
      <c r="AH36" s="673"/>
      <c r="AI36" s="673"/>
      <c r="AJ36" s="673"/>
      <c r="AK36" s="673"/>
      <c r="AL36" s="637" t="s">
        <v>233</v>
      </c>
      <c r="AM36" s="638"/>
      <c r="AN36" s="638"/>
      <c r="AO36" s="674"/>
      <c r="AP36" s="216"/>
      <c r="AQ36" s="683" t="s">
        <v>328</v>
      </c>
      <c r="AR36" s="684"/>
      <c r="AS36" s="684"/>
      <c r="AT36" s="684"/>
      <c r="AU36" s="684"/>
      <c r="AV36" s="684"/>
      <c r="AW36" s="684"/>
      <c r="AX36" s="684"/>
      <c r="AY36" s="685"/>
      <c r="AZ36" s="689">
        <v>819269</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59277</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1564052</v>
      </c>
      <c r="CS36" s="635"/>
      <c r="CT36" s="635"/>
      <c r="CU36" s="635"/>
      <c r="CV36" s="635"/>
      <c r="CW36" s="635"/>
      <c r="CX36" s="635"/>
      <c r="CY36" s="636"/>
      <c r="CZ36" s="637">
        <v>15</v>
      </c>
      <c r="DA36" s="649"/>
      <c r="DB36" s="649"/>
      <c r="DC36" s="650"/>
      <c r="DD36" s="640">
        <v>948724</v>
      </c>
      <c r="DE36" s="635"/>
      <c r="DF36" s="635"/>
      <c r="DG36" s="635"/>
      <c r="DH36" s="635"/>
      <c r="DI36" s="635"/>
      <c r="DJ36" s="635"/>
      <c r="DK36" s="636"/>
      <c r="DL36" s="640">
        <v>705375</v>
      </c>
      <c r="DM36" s="635"/>
      <c r="DN36" s="635"/>
      <c r="DO36" s="635"/>
      <c r="DP36" s="635"/>
      <c r="DQ36" s="635"/>
      <c r="DR36" s="635"/>
      <c r="DS36" s="635"/>
      <c r="DT36" s="635"/>
      <c r="DU36" s="635"/>
      <c r="DV36" s="636"/>
      <c r="DW36" s="637">
        <v>18</v>
      </c>
      <c r="DX36" s="649"/>
      <c r="DY36" s="649"/>
      <c r="DZ36" s="649"/>
      <c r="EA36" s="649"/>
      <c r="EB36" s="649"/>
      <c r="EC36" s="661"/>
    </row>
    <row r="37" spans="2:133" ht="11.25" customHeight="1" x14ac:dyDescent="0.2">
      <c r="B37" s="631" t="s">
        <v>331</v>
      </c>
      <c r="C37" s="632"/>
      <c r="D37" s="632"/>
      <c r="E37" s="632"/>
      <c r="F37" s="632"/>
      <c r="G37" s="632"/>
      <c r="H37" s="632"/>
      <c r="I37" s="632"/>
      <c r="J37" s="632"/>
      <c r="K37" s="632"/>
      <c r="L37" s="632"/>
      <c r="M37" s="632"/>
      <c r="N37" s="632"/>
      <c r="O37" s="632"/>
      <c r="P37" s="632"/>
      <c r="Q37" s="633"/>
      <c r="R37" s="634">
        <v>74905</v>
      </c>
      <c r="S37" s="635"/>
      <c r="T37" s="635"/>
      <c r="U37" s="635"/>
      <c r="V37" s="635"/>
      <c r="W37" s="635"/>
      <c r="X37" s="635"/>
      <c r="Y37" s="636"/>
      <c r="Z37" s="672">
        <v>0.7</v>
      </c>
      <c r="AA37" s="672"/>
      <c r="AB37" s="672"/>
      <c r="AC37" s="672"/>
      <c r="AD37" s="673">
        <v>12811</v>
      </c>
      <c r="AE37" s="673"/>
      <c r="AF37" s="673"/>
      <c r="AG37" s="673"/>
      <c r="AH37" s="673"/>
      <c r="AI37" s="673"/>
      <c r="AJ37" s="673"/>
      <c r="AK37" s="673"/>
      <c r="AL37" s="637">
        <v>0.3</v>
      </c>
      <c r="AM37" s="638"/>
      <c r="AN37" s="638"/>
      <c r="AO37" s="674"/>
      <c r="AQ37" s="667" t="s">
        <v>332</v>
      </c>
      <c r="AR37" s="668"/>
      <c r="AS37" s="668"/>
      <c r="AT37" s="668"/>
      <c r="AU37" s="668"/>
      <c r="AV37" s="668"/>
      <c r="AW37" s="668"/>
      <c r="AX37" s="668"/>
      <c r="AY37" s="669"/>
      <c r="AZ37" s="634">
        <v>231563</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35525</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312173</v>
      </c>
      <c r="CS37" s="647"/>
      <c r="CT37" s="647"/>
      <c r="CU37" s="647"/>
      <c r="CV37" s="647"/>
      <c r="CW37" s="647"/>
      <c r="CX37" s="647"/>
      <c r="CY37" s="648"/>
      <c r="CZ37" s="637">
        <v>3</v>
      </c>
      <c r="DA37" s="649"/>
      <c r="DB37" s="649"/>
      <c r="DC37" s="650"/>
      <c r="DD37" s="640">
        <v>312173</v>
      </c>
      <c r="DE37" s="647"/>
      <c r="DF37" s="647"/>
      <c r="DG37" s="647"/>
      <c r="DH37" s="647"/>
      <c r="DI37" s="647"/>
      <c r="DJ37" s="647"/>
      <c r="DK37" s="648"/>
      <c r="DL37" s="640">
        <v>287067</v>
      </c>
      <c r="DM37" s="647"/>
      <c r="DN37" s="647"/>
      <c r="DO37" s="647"/>
      <c r="DP37" s="647"/>
      <c r="DQ37" s="647"/>
      <c r="DR37" s="647"/>
      <c r="DS37" s="647"/>
      <c r="DT37" s="647"/>
      <c r="DU37" s="647"/>
      <c r="DV37" s="648"/>
      <c r="DW37" s="637">
        <v>7.3</v>
      </c>
      <c r="DX37" s="649"/>
      <c r="DY37" s="649"/>
      <c r="DZ37" s="649"/>
      <c r="EA37" s="649"/>
      <c r="EB37" s="649"/>
      <c r="EC37" s="661"/>
    </row>
    <row r="38" spans="2:133" ht="11.25" customHeight="1" x14ac:dyDescent="0.2">
      <c r="B38" s="631" t="s">
        <v>335</v>
      </c>
      <c r="C38" s="632"/>
      <c r="D38" s="632"/>
      <c r="E38" s="632"/>
      <c r="F38" s="632"/>
      <c r="G38" s="632"/>
      <c r="H38" s="632"/>
      <c r="I38" s="632"/>
      <c r="J38" s="632"/>
      <c r="K38" s="632"/>
      <c r="L38" s="632"/>
      <c r="M38" s="632"/>
      <c r="N38" s="632"/>
      <c r="O38" s="632"/>
      <c r="P38" s="632"/>
      <c r="Q38" s="633"/>
      <c r="R38" s="634">
        <v>327411</v>
      </c>
      <c r="S38" s="635"/>
      <c r="T38" s="635"/>
      <c r="U38" s="635"/>
      <c r="V38" s="635"/>
      <c r="W38" s="635"/>
      <c r="X38" s="635"/>
      <c r="Y38" s="636"/>
      <c r="Z38" s="672">
        <v>2.9</v>
      </c>
      <c r="AA38" s="672"/>
      <c r="AB38" s="672"/>
      <c r="AC38" s="672"/>
      <c r="AD38" s="673" t="s">
        <v>233</v>
      </c>
      <c r="AE38" s="673"/>
      <c r="AF38" s="673"/>
      <c r="AG38" s="673"/>
      <c r="AH38" s="673"/>
      <c r="AI38" s="673"/>
      <c r="AJ38" s="673"/>
      <c r="AK38" s="673"/>
      <c r="AL38" s="637" t="s">
        <v>233</v>
      </c>
      <c r="AM38" s="638"/>
      <c r="AN38" s="638"/>
      <c r="AO38" s="674"/>
      <c r="AQ38" s="667" t="s">
        <v>336</v>
      </c>
      <c r="AR38" s="668"/>
      <c r="AS38" s="668"/>
      <c r="AT38" s="668"/>
      <c r="AU38" s="668"/>
      <c r="AV38" s="668"/>
      <c r="AW38" s="668"/>
      <c r="AX38" s="668"/>
      <c r="AY38" s="669"/>
      <c r="AZ38" s="634">
        <v>27746</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1861</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559960</v>
      </c>
      <c r="CS38" s="635"/>
      <c r="CT38" s="635"/>
      <c r="CU38" s="635"/>
      <c r="CV38" s="635"/>
      <c r="CW38" s="635"/>
      <c r="CX38" s="635"/>
      <c r="CY38" s="636"/>
      <c r="CZ38" s="637">
        <v>5.4</v>
      </c>
      <c r="DA38" s="649"/>
      <c r="DB38" s="649"/>
      <c r="DC38" s="650"/>
      <c r="DD38" s="640">
        <v>445128</v>
      </c>
      <c r="DE38" s="635"/>
      <c r="DF38" s="635"/>
      <c r="DG38" s="635"/>
      <c r="DH38" s="635"/>
      <c r="DI38" s="635"/>
      <c r="DJ38" s="635"/>
      <c r="DK38" s="636"/>
      <c r="DL38" s="640">
        <v>415196</v>
      </c>
      <c r="DM38" s="635"/>
      <c r="DN38" s="635"/>
      <c r="DO38" s="635"/>
      <c r="DP38" s="635"/>
      <c r="DQ38" s="635"/>
      <c r="DR38" s="635"/>
      <c r="DS38" s="635"/>
      <c r="DT38" s="635"/>
      <c r="DU38" s="635"/>
      <c r="DV38" s="636"/>
      <c r="DW38" s="637">
        <v>10.6</v>
      </c>
      <c r="DX38" s="649"/>
      <c r="DY38" s="649"/>
      <c r="DZ38" s="649"/>
      <c r="EA38" s="649"/>
      <c r="EB38" s="649"/>
      <c r="EC38" s="661"/>
    </row>
    <row r="39" spans="2:133" ht="11.25" customHeight="1" x14ac:dyDescent="0.2">
      <c r="B39" s="631" t="s">
        <v>339</v>
      </c>
      <c r="C39" s="632"/>
      <c r="D39" s="632"/>
      <c r="E39" s="632"/>
      <c r="F39" s="632"/>
      <c r="G39" s="632"/>
      <c r="H39" s="632"/>
      <c r="I39" s="632"/>
      <c r="J39" s="632"/>
      <c r="K39" s="632"/>
      <c r="L39" s="632"/>
      <c r="M39" s="632"/>
      <c r="N39" s="632"/>
      <c r="O39" s="632"/>
      <c r="P39" s="632"/>
      <c r="Q39" s="633"/>
      <c r="R39" s="634" t="s">
        <v>233</v>
      </c>
      <c r="S39" s="635"/>
      <c r="T39" s="635"/>
      <c r="U39" s="635"/>
      <c r="V39" s="635"/>
      <c r="W39" s="635"/>
      <c r="X39" s="635"/>
      <c r="Y39" s="636"/>
      <c r="Z39" s="672" t="s">
        <v>233</v>
      </c>
      <c r="AA39" s="672"/>
      <c r="AB39" s="672"/>
      <c r="AC39" s="672"/>
      <c r="AD39" s="673" t="s">
        <v>138</v>
      </c>
      <c r="AE39" s="673"/>
      <c r="AF39" s="673"/>
      <c r="AG39" s="673"/>
      <c r="AH39" s="673"/>
      <c r="AI39" s="673"/>
      <c r="AJ39" s="673"/>
      <c r="AK39" s="673"/>
      <c r="AL39" s="637" t="s">
        <v>233</v>
      </c>
      <c r="AM39" s="638"/>
      <c r="AN39" s="638"/>
      <c r="AO39" s="674"/>
      <c r="AQ39" s="667" t="s">
        <v>340</v>
      </c>
      <c r="AR39" s="668"/>
      <c r="AS39" s="668"/>
      <c r="AT39" s="668"/>
      <c r="AU39" s="668"/>
      <c r="AV39" s="668"/>
      <c r="AW39" s="668"/>
      <c r="AX39" s="668"/>
      <c r="AY39" s="669"/>
      <c r="AZ39" s="634" t="s">
        <v>233</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3079</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766887</v>
      </c>
      <c r="CS39" s="647"/>
      <c r="CT39" s="647"/>
      <c r="CU39" s="647"/>
      <c r="CV39" s="647"/>
      <c r="CW39" s="647"/>
      <c r="CX39" s="647"/>
      <c r="CY39" s="648"/>
      <c r="CZ39" s="637">
        <v>7.4</v>
      </c>
      <c r="DA39" s="649"/>
      <c r="DB39" s="649"/>
      <c r="DC39" s="650"/>
      <c r="DD39" s="640">
        <v>330874</v>
      </c>
      <c r="DE39" s="647"/>
      <c r="DF39" s="647"/>
      <c r="DG39" s="647"/>
      <c r="DH39" s="647"/>
      <c r="DI39" s="647"/>
      <c r="DJ39" s="647"/>
      <c r="DK39" s="648"/>
      <c r="DL39" s="640" t="s">
        <v>239</v>
      </c>
      <c r="DM39" s="647"/>
      <c r="DN39" s="647"/>
      <c r="DO39" s="647"/>
      <c r="DP39" s="647"/>
      <c r="DQ39" s="647"/>
      <c r="DR39" s="647"/>
      <c r="DS39" s="647"/>
      <c r="DT39" s="647"/>
      <c r="DU39" s="647"/>
      <c r="DV39" s="648"/>
      <c r="DW39" s="637" t="s">
        <v>239</v>
      </c>
      <c r="DX39" s="649"/>
      <c r="DY39" s="649"/>
      <c r="DZ39" s="649"/>
      <c r="EA39" s="649"/>
      <c r="EB39" s="649"/>
      <c r="EC39" s="661"/>
    </row>
    <row r="40" spans="2:133" ht="11.25" customHeight="1" x14ac:dyDescent="0.2">
      <c r="B40" s="631" t="s">
        <v>343</v>
      </c>
      <c r="C40" s="632"/>
      <c r="D40" s="632"/>
      <c r="E40" s="632"/>
      <c r="F40" s="632"/>
      <c r="G40" s="632"/>
      <c r="H40" s="632"/>
      <c r="I40" s="632"/>
      <c r="J40" s="632"/>
      <c r="K40" s="632"/>
      <c r="L40" s="632"/>
      <c r="M40" s="632"/>
      <c r="N40" s="632"/>
      <c r="O40" s="632"/>
      <c r="P40" s="632"/>
      <c r="Q40" s="633"/>
      <c r="R40" s="634">
        <v>41611</v>
      </c>
      <c r="S40" s="635"/>
      <c r="T40" s="635"/>
      <c r="U40" s="635"/>
      <c r="V40" s="635"/>
      <c r="W40" s="635"/>
      <c r="X40" s="635"/>
      <c r="Y40" s="636"/>
      <c r="Z40" s="672">
        <v>0.4</v>
      </c>
      <c r="AA40" s="672"/>
      <c r="AB40" s="672"/>
      <c r="AC40" s="672"/>
      <c r="AD40" s="673" t="s">
        <v>233</v>
      </c>
      <c r="AE40" s="673"/>
      <c r="AF40" s="673"/>
      <c r="AG40" s="673"/>
      <c r="AH40" s="673"/>
      <c r="AI40" s="673"/>
      <c r="AJ40" s="673"/>
      <c r="AK40" s="673"/>
      <c r="AL40" s="637" t="s">
        <v>138</v>
      </c>
      <c r="AM40" s="638"/>
      <c r="AN40" s="638"/>
      <c r="AO40" s="674"/>
      <c r="AQ40" s="667" t="s">
        <v>344</v>
      </c>
      <c r="AR40" s="668"/>
      <c r="AS40" s="668"/>
      <c r="AT40" s="668"/>
      <c r="AU40" s="668"/>
      <c r="AV40" s="668"/>
      <c r="AW40" s="668"/>
      <c r="AX40" s="668"/>
      <c r="AY40" s="669"/>
      <c r="AZ40" s="634" t="s">
        <v>233</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90</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t="s">
        <v>138</v>
      </c>
      <c r="CS40" s="635"/>
      <c r="CT40" s="635"/>
      <c r="CU40" s="635"/>
      <c r="CV40" s="635"/>
      <c r="CW40" s="635"/>
      <c r="CX40" s="635"/>
      <c r="CY40" s="636"/>
      <c r="CZ40" s="637" t="s">
        <v>233</v>
      </c>
      <c r="DA40" s="649"/>
      <c r="DB40" s="649"/>
      <c r="DC40" s="650"/>
      <c r="DD40" s="640" t="s">
        <v>233</v>
      </c>
      <c r="DE40" s="635"/>
      <c r="DF40" s="635"/>
      <c r="DG40" s="635"/>
      <c r="DH40" s="635"/>
      <c r="DI40" s="635"/>
      <c r="DJ40" s="635"/>
      <c r="DK40" s="636"/>
      <c r="DL40" s="640" t="s">
        <v>233</v>
      </c>
      <c r="DM40" s="635"/>
      <c r="DN40" s="635"/>
      <c r="DO40" s="635"/>
      <c r="DP40" s="635"/>
      <c r="DQ40" s="635"/>
      <c r="DR40" s="635"/>
      <c r="DS40" s="635"/>
      <c r="DT40" s="635"/>
      <c r="DU40" s="635"/>
      <c r="DV40" s="636"/>
      <c r="DW40" s="637" t="s">
        <v>233</v>
      </c>
      <c r="DX40" s="649"/>
      <c r="DY40" s="649"/>
      <c r="DZ40" s="649"/>
      <c r="EA40" s="649"/>
      <c r="EB40" s="649"/>
      <c r="EC40" s="661"/>
    </row>
    <row r="41" spans="2:133" ht="11.25" customHeight="1" x14ac:dyDescent="0.2">
      <c r="B41" s="615" t="s">
        <v>348</v>
      </c>
      <c r="C41" s="616"/>
      <c r="D41" s="616"/>
      <c r="E41" s="616"/>
      <c r="F41" s="616"/>
      <c r="G41" s="616"/>
      <c r="H41" s="616"/>
      <c r="I41" s="616"/>
      <c r="J41" s="616"/>
      <c r="K41" s="616"/>
      <c r="L41" s="616"/>
      <c r="M41" s="616"/>
      <c r="N41" s="616"/>
      <c r="O41" s="616"/>
      <c r="P41" s="616"/>
      <c r="Q41" s="617"/>
      <c r="R41" s="618">
        <v>11175617</v>
      </c>
      <c r="S41" s="659"/>
      <c r="T41" s="659"/>
      <c r="U41" s="659"/>
      <c r="V41" s="659"/>
      <c r="W41" s="659"/>
      <c r="X41" s="659"/>
      <c r="Y41" s="662"/>
      <c r="Z41" s="663">
        <v>100</v>
      </c>
      <c r="AA41" s="663"/>
      <c r="AB41" s="663"/>
      <c r="AC41" s="663"/>
      <c r="AD41" s="664">
        <v>3878308</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145716</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138</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239</v>
      </c>
      <c r="CS41" s="647"/>
      <c r="CT41" s="647"/>
      <c r="CU41" s="647"/>
      <c r="CV41" s="647"/>
      <c r="CW41" s="647"/>
      <c r="CX41" s="647"/>
      <c r="CY41" s="648"/>
      <c r="CZ41" s="637" t="s">
        <v>239</v>
      </c>
      <c r="DA41" s="649"/>
      <c r="DB41" s="649"/>
      <c r="DC41" s="650"/>
      <c r="DD41" s="640" t="s">
        <v>233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352</v>
      </c>
      <c r="AR42" s="680"/>
      <c r="AS42" s="680"/>
      <c r="AT42" s="680"/>
      <c r="AU42" s="680"/>
      <c r="AV42" s="680"/>
      <c r="AW42" s="680"/>
      <c r="AX42" s="680"/>
      <c r="AY42" s="681"/>
      <c r="AZ42" s="618">
        <v>414244</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327</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1271750</v>
      </c>
      <c r="CS42" s="647"/>
      <c r="CT42" s="647"/>
      <c r="CU42" s="647"/>
      <c r="CV42" s="647"/>
      <c r="CW42" s="647"/>
      <c r="CX42" s="647"/>
      <c r="CY42" s="648"/>
      <c r="CZ42" s="637">
        <v>12.2</v>
      </c>
      <c r="DA42" s="649"/>
      <c r="DB42" s="649"/>
      <c r="DC42" s="650"/>
      <c r="DD42" s="640">
        <v>163529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355</v>
      </c>
      <c r="CD43" s="631" t="s">
        <v>356</v>
      </c>
      <c r="CE43" s="632"/>
      <c r="CF43" s="632"/>
      <c r="CG43" s="632"/>
      <c r="CH43" s="632"/>
      <c r="CI43" s="632"/>
      <c r="CJ43" s="632"/>
      <c r="CK43" s="632"/>
      <c r="CL43" s="632"/>
      <c r="CM43" s="632"/>
      <c r="CN43" s="632"/>
      <c r="CO43" s="632"/>
      <c r="CP43" s="632"/>
      <c r="CQ43" s="633"/>
      <c r="CR43" s="634">
        <v>47396</v>
      </c>
      <c r="CS43" s="647"/>
      <c r="CT43" s="647"/>
      <c r="CU43" s="647"/>
      <c r="CV43" s="647"/>
      <c r="CW43" s="647"/>
      <c r="CX43" s="647"/>
      <c r="CY43" s="648"/>
      <c r="CZ43" s="637">
        <v>0.5</v>
      </c>
      <c r="DA43" s="649"/>
      <c r="DB43" s="649"/>
      <c r="DC43" s="650"/>
      <c r="DD43" s="640">
        <v>43120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1263084</v>
      </c>
      <c r="CS44" s="635"/>
      <c r="CT44" s="635"/>
      <c r="CU44" s="635"/>
      <c r="CV44" s="635"/>
      <c r="CW44" s="635"/>
      <c r="CX44" s="635"/>
      <c r="CY44" s="636"/>
      <c r="CZ44" s="637">
        <v>12.2</v>
      </c>
      <c r="DA44" s="638"/>
      <c r="DB44" s="638"/>
      <c r="DC44" s="639"/>
      <c r="DD44" s="640">
        <v>154863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640340</v>
      </c>
      <c r="CS45" s="647"/>
      <c r="CT45" s="647"/>
      <c r="CU45" s="647"/>
      <c r="CV45" s="647"/>
      <c r="CW45" s="647"/>
      <c r="CX45" s="647"/>
      <c r="CY45" s="648"/>
      <c r="CZ45" s="637">
        <v>6.2</v>
      </c>
      <c r="DA45" s="649"/>
      <c r="DB45" s="649"/>
      <c r="DC45" s="650"/>
      <c r="DD45" s="640">
        <v>19002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361</v>
      </c>
      <c r="CG46" s="632"/>
      <c r="CH46" s="632"/>
      <c r="CI46" s="632"/>
      <c r="CJ46" s="632"/>
      <c r="CK46" s="632"/>
      <c r="CL46" s="632"/>
      <c r="CM46" s="632"/>
      <c r="CN46" s="632"/>
      <c r="CO46" s="632"/>
      <c r="CP46" s="632"/>
      <c r="CQ46" s="633"/>
      <c r="CR46" s="634">
        <v>617744</v>
      </c>
      <c r="CS46" s="635"/>
      <c r="CT46" s="635"/>
      <c r="CU46" s="635"/>
      <c r="CV46" s="635"/>
      <c r="CW46" s="635"/>
      <c r="CX46" s="635"/>
      <c r="CY46" s="636"/>
      <c r="CZ46" s="637">
        <v>5.9</v>
      </c>
      <c r="DA46" s="638"/>
      <c r="DB46" s="638"/>
      <c r="DC46" s="639"/>
      <c r="DD46" s="640">
        <v>135561</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362</v>
      </c>
      <c r="CG47" s="632"/>
      <c r="CH47" s="632"/>
      <c r="CI47" s="632"/>
      <c r="CJ47" s="632"/>
      <c r="CK47" s="632"/>
      <c r="CL47" s="632"/>
      <c r="CM47" s="632"/>
      <c r="CN47" s="632"/>
      <c r="CO47" s="632"/>
      <c r="CP47" s="632"/>
      <c r="CQ47" s="633"/>
      <c r="CR47" s="634">
        <v>8666</v>
      </c>
      <c r="CS47" s="647"/>
      <c r="CT47" s="647"/>
      <c r="CU47" s="647"/>
      <c r="CV47" s="647"/>
      <c r="CW47" s="647"/>
      <c r="CX47" s="647"/>
      <c r="CY47" s="648"/>
      <c r="CZ47" s="637">
        <v>0.1</v>
      </c>
      <c r="DA47" s="649"/>
      <c r="DB47" s="649"/>
      <c r="DC47" s="650"/>
      <c r="DD47" s="640">
        <v>8666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363</v>
      </c>
      <c r="CG48" s="632"/>
      <c r="CH48" s="632"/>
      <c r="CI48" s="632"/>
      <c r="CJ48" s="632"/>
      <c r="CK48" s="632"/>
      <c r="CL48" s="632"/>
      <c r="CM48" s="632"/>
      <c r="CN48" s="632"/>
      <c r="CO48" s="632"/>
      <c r="CP48" s="632"/>
      <c r="CQ48" s="633"/>
      <c r="CR48" s="634" t="s">
        <v>138</v>
      </c>
      <c r="CS48" s="635"/>
      <c r="CT48" s="635"/>
      <c r="CU48" s="635"/>
      <c r="CV48" s="635"/>
      <c r="CW48" s="635"/>
      <c r="CX48" s="635"/>
      <c r="CY48" s="636"/>
      <c r="CZ48" s="637" t="s">
        <v>239</v>
      </c>
      <c r="DA48" s="638"/>
      <c r="DB48" s="638"/>
      <c r="DC48" s="639"/>
      <c r="DD48" s="640" t="s">
        <v>239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364</v>
      </c>
      <c r="CE49" s="616"/>
      <c r="CF49" s="616"/>
      <c r="CG49" s="616"/>
      <c r="CH49" s="616"/>
      <c r="CI49" s="616"/>
      <c r="CJ49" s="616"/>
      <c r="CK49" s="616"/>
      <c r="CL49" s="616"/>
      <c r="CM49" s="616"/>
      <c r="CN49" s="616"/>
      <c r="CO49" s="616"/>
      <c r="CP49" s="616"/>
      <c r="CQ49" s="617"/>
      <c r="CR49" s="618">
        <v>10394556</v>
      </c>
      <c r="CS49" s="619"/>
      <c r="CT49" s="619"/>
      <c r="CU49" s="619"/>
      <c r="CV49" s="619"/>
      <c r="CW49" s="619"/>
      <c r="CX49" s="619"/>
      <c r="CY49" s="620"/>
      <c r="CZ49" s="621">
        <v>100</v>
      </c>
      <c r="DA49" s="622"/>
      <c r="DB49" s="622"/>
      <c r="DC49" s="623"/>
      <c r="DD49" s="624">
        <v>4731928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MXyl/d8fXGwN9srkg+4lUdsf48yjnVWA76JJLoVYfDFBgAN/p6rrNrMkrdJLIpy0c24ydO9fCoFUJh8rFyA31g==" saltValue="MFPIqSKR8vaw7SUEbEb7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387</v>
      </c>
      <c r="C7" s="1061"/>
      <c r="D7" s="1061"/>
      <c r="E7" s="1061"/>
      <c r="F7" s="1061"/>
      <c r="G7" s="1061"/>
      <c r="H7" s="1061"/>
      <c r="I7" s="1061"/>
      <c r="J7" s="1061"/>
      <c r="K7" s="1061"/>
      <c r="L7" s="1061"/>
      <c r="M7" s="1061"/>
      <c r="N7" s="1061"/>
      <c r="O7" s="1061"/>
      <c r="P7" s="1062"/>
      <c r="Q7" s="1115">
        <v>11175</v>
      </c>
      <c r="R7" s="1116"/>
      <c r="S7" s="1116"/>
      <c r="T7" s="1116"/>
      <c r="U7" s="1116"/>
      <c r="V7" s="1116">
        <v>10395</v>
      </c>
      <c r="W7" s="1116"/>
      <c r="X7" s="1116"/>
      <c r="Y7" s="1116"/>
      <c r="Z7" s="1116"/>
      <c r="AA7" s="1116">
        <v>781</v>
      </c>
      <c r="AB7" s="1116"/>
      <c r="AC7" s="1116"/>
      <c r="AD7" s="1116"/>
      <c r="AE7" s="1117"/>
      <c r="AF7" s="1118">
        <v>467</v>
      </c>
      <c r="AG7" s="1119"/>
      <c r="AH7" s="1119"/>
      <c r="AI7" s="1119"/>
      <c r="AJ7" s="1120"/>
      <c r="AK7" s="1121">
        <v>3187</v>
      </c>
      <c r="AL7" s="1122"/>
      <c r="AM7" s="1122"/>
      <c r="AN7" s="1122"/>
      <c r="AO7" s="1122"/>
      <c r="AP7" s="1122">
        <v>5716</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t="s">
        <v>605</v>
      </c>
      <c r="BS7" s="1112" t="s">
        <v>600</v>
      </c>
      <c r="BT7" s="1113"/>
      <c r="BU7" s="1113"/>
      <c r="BV7" s="1113"/>
      <c r="BW7" s="1113"/>
      <c r="BX7" s="1113"/>
      <c r="BY7" s="1113"/>
      <c r="BZ7" s="1113"/>
      <c r="CA7" s="1113"/>
      <c r="CB7" s="1113"/>
      <c r="CC7" s="1113"/>
      <c r="CD7" s="1113"/>
      <c r="CE7" s="1113"/>
      <c r="CF7" s="1113"/>
      <c r="CG7" s="1125"/>
      <c r="CH7" s="1109">
        <v>-16</v>
      </c>
      <c r="CI7" s="1110"/>
      <c r="CJ7" s="1110"/>
      <c r="CK7" s="1110"/>
      <c r="CL7" s="1111"/>
      <c r="CM7" s="1109">
        <v>501</v>
      </c>
      <c r="CN7" s="1110"/>
      <c r="CO7" s="1110"/>
      <c r="CP7" s="1110"/>
      <c r="CQ7" s="1111"/>
      <c r="CR7" s="1109">
        <v>9</v>
      </c>
      <c r="CS7" s="1110"/>
      <c r="CT7" s="1110"/>
      <c r="CU7" s="1110"/>
      <c r="CV7" s="1111"/>
      <c r="CW7" s="1109" t="s">
        <v>604</v>
      </c>
      <c r="CX7" s="1110"/>
      <c r="CY7" s="1110"/>
      <c r="CZ7" s="1110"/>
      <c r="DA7" s="1111"/>
      <c r="DB7" s="1109" t="s">
        <v>604</v>
      </c>
      <c r="DC7" s="1110"/>
      <c r="DD7" s="1110"/>
      <c r="DE7" s="1110"/>
      <c r="DF7" s="1111"/>
      <c r="DG7" s="1109" t="s">
        <v>604</v>
      </c>
      <c r="DH7" s="1110"/>
      <c r="DI7" s="1110"/>
      <c r="DJ7" s="1110"/>
      <c r="DK7" s="1111"/>
      <c r="DL7" s="1109">
        <v>19</v>
      </c>
      <c r="DM7" s="1110"/>
      <c r="DN7" s="1110"/>
      <c r="DO7" s="1110"/>
      <c r="DP7" s="1111"/>
      <c r="DQ7" s="1109">
        <v>2</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601</v>
      </c>
      <c r="BT8" s="1006"/>
      <c r="BU8" s="1006"/>
      <c r="BV8" s="1006"/>
      <c r="BW8" s="1006"/>
      <c r="BX8" s="1006"/>
      <c r="BY8" s="1006"/>
      <c r="BZ8" s="1006"/>
      <c r="CA8" s="1006"/>
      <c r="CB8" s="1006"/>
      <c r="CC8" s="1006"/>
      <c r="CD8" s="1006"/>
      <c r="CE8" s="1006"/>
      <c r="CF8" s="1006"/>
      <c r="CG8" s="1027"/>
      <c r="CH8" s="1002">
        <v>13</v>
      </c>
      <c r="CI8" s="1003"/>
      <c r="CJ8" s="1003"/>
      <c r="CK8" s="1003"/>
      <c r="CL8" s="1004"/>
      <c r="CM8" s="1002">
        <v>162</v>
      </c>
      <c r="CN8" s="1003"/>
      <c r="CO8" s="1003"/>
      <c r="CP8" s="1003"/>
      <c r="CQ8" s="1004"/>
      <c r="CR8" s="1002">
        <v>100</v>
      </c>
      <c r="CS8" s="1003"/>
      <c r="CT8" s="1003"/>
      <c r="CU8" s="1003"/>
      <c r="CV8" s="1004"/>
      <c r="CW8" s="1002" t="s">
        <v>604</v>
      </c>
      <c r="CX8" s="1003"/>
      <c r="CY8" s="1003"/>
      <c r="CZ8" s="1003"/>
      <c r="DA8" s="1004"/>
      <c r="DB8" s="1002" t="s">
        <v>604</v>
      </c>
      <c r="DC8" s="1003"/>
      <c r="DD8" s="1003"/>
      <c r="DE8" s="1003"/>
      <c r="DF8" s="1004"/>
      <c r="DG8" s="1002" t="s">
        <v>604</v>
      </c>
      <c r="DH8" s="1003"/>
      <c r="DI8" s="1003"/>
      <c r="DJ8" s="1003"/>
      <c r="DK8" s="1004"/>
      <c r="DL8" s="1002" t="s">
        <v>604</v>
      </c>
      <c r="DM8" s="1003"/>
      <c r="DN8" s="1003"/>
      <c r="DO8" s="1003"/>
      <c r="DP8" s="1004"/>
      <c r="DQ8" s="1002" t="s">
        <v>604</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602</v>
      </c>
      <c r="BT9" s="1006"/>
      <c r="BU9" s="1006"/>
      <c r="BV9" s="1006"/>
      <c r="BW9" s="1006"/>
      <c r="BX9" s="1006"/>
      <c r="BY9" s="1006"/>
      <c r="BZ9" s="1006"/>
      <c r="CA9" s="1006"/>
      <c r="CB9" s="1006"/>
      <c r="CC9" s="1006"/>
      <c r="CD9" s="1006"/>
      <c r="CE9" s="1006"/>
      <c r="CF9" s="1006"/>
      <c r="CG9" s="1027"/>
      <c r="CH9" s="1002">
        <v>-92</v>
      </c>
      <c r="CI9" s="1003"/>
      <c r="CJ9" s="1003"/>
      <c r="CK9" s="1003"/>
      <c r="CL9" s="1004"/>
      <c r="CM9" s="1002">
        <v>616</v>
      </c>
      <c r="CN9" s="1003"/>
      <c r="CO9" s="1003"/>
      <c r="CP9" s="1003"/>
      <c r="CQ9" s="1004"/>
      <c r="CR9" s="1002">
        <v>1000</v>
      </c>
      <c r="CS9" s="1003"/>
      <c r="CT9" s="1003"/>
      <c r="CU9" s="1003"/>
      <c r="CV9" s="1004"/>
      <c r="CW9" s="1002" t="s">
        <v>604</v>
      </c>
      <c r="CX9" s="1003"/>
      <c r="CY9" s="1003"/>
      <c r="CZ9" s="1003"/>
      <c r="DA9" s="1004"/>
      <c r="DB9" s="1002" t="s">
        <v>604</v>
      </c>
      <c r="DC9" s="1003"/>
      <c r="DD9" s="1003"/>
      <c r="DE9" s="1003"/>
      <c r="DF9" s="1004"/>
      <c r="DG9" s="1002" t="s">
        <v>590</v>
      </c>
      <c r="DH9" s="1003"/>
      <c r="DI9" s="1003"/>
      <c r="DJ9" s="1003"/>
      <c r="DK9" s="1004"/>
      <c r="DL9" s="1002" t="s">
        <v>604</v>
      </c>
      <c r="DM9" s="1003"/>
      <c r="DN9" s="1003"/>
      <c r="DO9" s="1003"/>
      <c r="DP9" s="1004"/>
      <c r="DQ9" s="1002" t="s">
        <v>604</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388</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389</v>
      </c>
      <c r="B23" s="950" t="s">
        <v>390</v>
      </c>
      <c r="C23" s="951"/>
      <c r="D23" s="951"/>
      <c r="E23" s="951"/>
      <c r="F23" s="951"/>
      <c r="G23" s="951"/>
      <c r="H23" s="951"/>
      <c r="I23" s="951"/>
      <c r="J23" s="951"/>
      <c r="K23" s="951"/>
      <c r="L23" s="951"/>
      <c r="M23" s="951"/>
      <c r="N23" s="951"/>
      <c r="O23" s="951"/>
      <c r="P23" s="961"/>
      <c r="Q23" s="1080">
        <v>11175</v>
      </c>
      <c r="R23" s="1074"/>
      <c r="S23" s="1074"/>
      <c r="T23" s="1074"/>
      <c r="U23" s="1074"/>
      <c r="V23" s="1074">
        <v>10395</v>
      </c>
      <c r="W23" s="1074"/>
      <c r="X23" s="1074"/>
      <c r="Y23" s="1074"/>
      <c r="Z23" s="1074"/>
      <c r="AA23" s="1074">
        <v>781</v>
      </c>
      <c r="AB23" s="1074"/>
      <c r="AC23" s="1074"/>
      <c r="AD23" s="1074"/>
      <c r="AE23" s="1081"/>
      <c r="AF23" s="1082">
        <v>467</v>
      </c>
      <c r="AG23" s="1074"/>
      <c r="AH23" s="1074"/>
      <c r="AI23" s="1074"/>
      <c r="AJ23" s="1083"/>
      <c r="AK23" s="1084"/>
      <c r="AL23" s="1085"/>
      <c r="AM23" s="1085"/>
      <c r="AN23" s="1085"/>
      <c r="AO23" s="1085"/>
      <c r="AP23" s="1074">
        <v>5716</v>
      </c>
      <c r="AQ23" s="1074"/>
      <c r="AR23" s="1074"/>
      <c r="AS23" s="1074"/>
      <c r="AT23" s="1074"/>
      <c r="AU23" s="1075"/>
      <c r="AV23" s="1075"/>
      <c r="AW23" s="1075"/>
      <c r="AX23" s="1075"/>
      <c r="AY23" s="1076"/>
      <c r="AZ23" s="1077" t="s">
        <v>391</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392</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393</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370</v>
      </c>
      <c r="B26" s="1009"/>
      <c r="C26" s="1009"/>
      <c r="D26" s="1009"/>
      <c r="E26" s="1009"/>
      <c r="F26" s="1009"/>
      <c r="G26" s="1009"/>
      <c r="H26" s="1009"/>
      <c r="I26" s="1009"/>
      <c r="J26" s="1009"/>
      <c r="K26" s="1009"/>
      <c r="L26" s="1009"/>
      <c r="M26" s="1009"/>
      <c r="N26" s="1009"/>
      <c r="O26" s="1009"/>
      <c r="P26" s="1010"/>
      <c r="Q26" s="1014" t="s">
        <v>394</v>
      </c>
      <c r="R26" s="1015"/>
      <c r="S26" s="1015"/>
      <c r="T26" s="1015"/>
      <c r="U26" s="1016"/>
      <c r="V26" s="1014" t="s">
        <v>395</v>
      </c>
      <c r="W26" s="1015"/>
      <c r="X26" s="1015"/>
      <c r="Y26" s="1015"/>
      <c r="Z26" s="1016"/>
      <c r="AA26" s="1014" t="s">
        <v>396</v>
      </c>
      <c r="AB26" s="1015"/>
      <c r="AC26" s="1015"/>
      <c r="AD26" s="1015"/>
      <c r="AE26" s="1015"/>
      <c r="AF26" s="1068" t="s">
        <v>397</v>
      </c>
      <c r="AG26" s="1021"/>
      <c r="AH26" s="1021"/>
      <c r="AI26" s="1021"/>
      <c r="AJ26" s="1069"/>
      <c r="AK26" s="1015" t="s">
        <v>398</v>
      </c>
      <c r="AL26" s="1015"/>
      <c r="AM26" s="1015"/>
      <c r="AN26" s="1015"/>
      <c r="AO26" s="1016"/>
      <c r="AP26" s="1014" t="s">
        <v>399</v>
      </c>
      <c r="AQ26" s="1015"/>
      <c r="AR26" s="1015"/>
      <c r="AS26" s="1015"/>
      <c r="AT26" s="1016"/>
      <c r="AU26" s="1014" t="s">
        <v>400</v>
      </c>
      <c r="AV26" s="1015"/>
      <c r="AW26" s="1015"/>
      <c r="AX26" s="1015"/>
      <c r="AY26" s="1016"/>
      <c r="AZ26" s="1014" t="s">
        <v>401</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402</v>
      </c>
      <c r="C28" s="1061"/>
      <c r="D28" s="1061"/>
      <c r="E28" s="1061"/>
      <c r="F28" s="1061"/>
      <c r="G28" s="1061"/>
      <c r="H28" s="1061"/>
      <c r="I28" s="1061"/>
      <c r="J28" s="1061"/>
      <c r="K28" s="1061"/>
      <c r="L28" s="1061"/>
      <c r="M28" s="1061"/>
      <c r="N28" s="1061"/>
      <c r="O28" s="1061"/>
      <c r="P28" s="1062"/>
      <c r="Q28" s="1063">
        <v>1600</v>
      </c>
      <c r="R28" s="1064"/>
      <c r="S28" s="1064"/>
      <c r="T28" s="1064"/>
      <c r="U28" s="1064"/>
      <c r="V28" s="1064">
        <v>1540</v>
      </c>
      <c r="W28" s="1064"/>
      <c r="X28" s="1064"/>
      <c r="Y28" s="1064"/>
      <c r="Z28" s="1064"/>
      <c r="AA28" s="1064">
        <v>59</v>
      </c>
      <c r="AB28" s="1064"/>
      <c r="AC28" s="1064"/>
      <c r="AD28" s="1064"/>
      <c r="AE28" s="1065"/>
      <c r="AF28" s="1066">
        <v>59</v>
      </c>
      <c r="AG28" s="1064"/>
      <c r="AH28" s="1064"/>
      <c r="AI28" s="1064"/>
      <c r="AJ28" s="1067"/>
      <c r="AK28" s="1055">
        <v>197</v>
      </c>
      <c r="AL28" s="1056"/>
      <c r="AM28" s="1056"/>
      <c r="AN28" s="1056"/>
      <c r="AO28" s="1056"/>
      <c r="AP28" s="1056" t="s">
        <v>610</v>
      </c>
      <c r="AQ28" s="1056"/>
      <c r="AR28" s="1056"/>
      <c r="AS28" s="1056"/>
      <c r="AT28" s="1056"/>
      <c r="AU28" s="1056" t="s">
        <v>610</v>
      </c>
      <c r="AV28" s="1056"/>
      <c r="AW28" s="1056"/>
      <c r="AX28" s="1056"/>
      <c r="AY28" s="1056"/>
      <c r="AZ28" s="1057" t="s">
        <v>610</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403</v>
      </c>
      <c r="C29" s="1044"/>
      <c r="D29" s="1044"/>
      <c r="E29" s="1044"/>
      <c r="F29" s="1044"/>
      <c r="G29" s="1044"/>
      <c r="H29" s="1044"/>
      <c r="I29" s="1044"/>
      <c r="J29" s="1044"/>
      <c r="K29" s="1044"/>
      <c r="L29" s="1044"/>
      <c r="M29" s="1044"/>
      <c r="N29" s="1044"/>
      <c r="O29" s="1044"/>
      <c r="P29" s="1045"/>
      <c r="Q29" s="1051">
        <v>1112</v>
      </c>
      <c r="R29" s="1052"/>
      <c r="S29" s="1052"/>
      <c r="T29" s="1052"/>
      <c r="U29" s="1052"/>
      <c r="V29" s="1052">
        <v>1068</v>
      </c>
      <c r="W29" s="1052"/>
      <c r="X29" s="1052"/>
      <c r="Y29" s="1052"/>
      <c r="Z29" s="1052"/>
      <c r="AA29" s="1052">
        <v>44</v>
      </c>
      <c r="AB29" s="1052"/>
      <c r="AC29" s="1052"/>
      <c r="AD29" s="1052"/>
      <c r="AE29" s="1053"/>
      <c r="AF29" s="1048">
        <v>44</v>
      </c>
      <c r="AG29" s="1049"/>
      <c r="AH29" s="1049"/>
      <c r="AI29" s="1049"/>
      <c r="AJ29" s="1050"/>
      <c r="AK29" s="993">
        <v>180</v>
      </c>
      <c r="AL29" s="984"/>
      <c r="AM29" s="984"/>
      <c r="AN29" s="984"/>
      <c r="AO29" s="984"/>
      <c r="AP29" s="984" t="s">
        <v>610</v>
      </c>
      <c r="AQ29" s="984"/>
      <c r="AR29" s="984"/>
      <c r="AS29" s="984"/>
      <c r="AT29" s="984"/>
      <c r="AU29" s="984" t="s">
        <v>610</v>
      </c>
      <c r="AV29" s="984"/>
      <c r="AW29" s="984"/>
      <c r="AX29" s="984"/>
      <c r="AY29" s="984"/>
      <c r="AZ29" s="1054" t="s">
        <v>610</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404</v>
      </c>
      <c r="C30" s="1044"/>
      <c r="D30" s="1044"/>
      <c r="E30" s="1044"/>
      <c r="F30" s="1044"/>
      <c r="G30" s="1044"/>
      <c r="H30" s="1044"/>
      <c r="I30" s="1044"/>
      <c r="J30" s="1044"/>
      <c r="K30" s="1044"/>
      <c r="L30" s="1044"/>
      <c r="M30" s="1044"/>
      <c r="N30" s="1044"/>
      <c r="O30" s="1044"/>
      <c r="P30" s="1045"/>
      <c r="Q30" s="1051">
        <v>5</v>
      </c>
      <c r="R30" s="1052"/>
      <c r="S30" s="1052"/>
      <c r="T30" s="1052"/>
      <c r="U30" s="1052"/>
      <c r="V30" s="1052">
        <v>3</v>
      </c>
      <c r="W30" s="1052"/>
      <c r="X30" s="1052"/>
      <c r="Y30" s="1052"/>
      <c r="Z30" s="1052"/>
      <c r="AA30" s="1052">
        <v>2</v>
      </c>
      <c r="AB30" s="1052"/>
      <c r="AC30" s="1052"/>
      <c r="AD30" s="1052"/>
      <c r="AE30" s="1053"/>
      <c r="AF30" s="1048">
        <v>2</v>
      </c>
      <c r="AG30" s="1049"/>
      <c r="AH30" s="1049"/>
      <c r="AI30" s="1049"/>
      <c r="AJ30" s="1050"/>
      <c r="AK30" s="993" t="s">
        <v>590</v>
      </c>
      <c r="AL30" s="984"/>
      <c r="AM30" s="984"/>
      <c r="AN30" s="984"/>
      <c r="AO30" s="984"/>
      <c r="AP30" s="984" t="s">
        <v>610</v>
      </c>
      <c r="AQ30" s="984"/>
      <c r="AR30" s="984"/>
      <c r="AS30" s="984"/>
      <c r="AT30" s="984"/>
      <c r="AU30" s="984" t="s">
        <v>610</v>
      </c>
      <c r="AV30" s="984"/>
      <c r="AW30" s="984"/>
      <c r="AX30" s="984"/>
      <c r="AY30" s="984"/>
      <c r="AZ30" s="1054" t="s">
        <v>610</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405</v>
      </c>
      <c r="C31" s="1044"/>
      <c r="D31" s="1044"/>
      <c r="E31" s="1044"/>
      <c r="F31" s="1044"/>
      <c r="G31" s="1044"/>
      <c r="H31" s="1044"/>
      <c r="I31" s="1044"/>
      <c r="J31" s="1044"/>
      <c r="K31" s="1044"/>
      <c r="L31" s="1044"/>
      <c r="M31" s="1044"/>
      <c r="N31" s="1044"/>
      <c r="O31" s="1044"/>
      <c r="P31" s="1045"/>
      <c r="Q31" s="1051">
        <v>155</v>
      </c>
      <c r="R31" s="1052"/>
      <c r="S31" s="1052"/>
      <c r="T31" s="1052"/>
      <c r="U31" s="1052"/>
      <c r="V31" s="1052">
        <v>153</v>
      </c>
      <c r="W31" s="1052"/>
      <c r="X31" s="1052"/>
      <c r="Y31" s="1052"/>
      <c r="Z31" s="1052"/>
      <c r="AA31" s="1052">
        <v>2</v>
      </c>
      <c r="AB31" s="1052"/>
      <c r="AC31" s="1052"/>
      <c r="AD31" s="1052"/>
      <c r="AE31" s="1053"/>
      <c r="AF31" s="1048">
        <v>2</v>
      </c>
      <c r="AG31" s="1049"/>
      <c r="AH31" s="1049"/>
      <c r="AI31" s="1049"/>
      <c r="AJ31" s="1050"/>
      <c r="AK31" s="993">
        <v>52</v>
      </c>
      <c r="AL31" s="984"/>
      <c r="AM31" s="984"/>
      <c r="AN31" s="984"/>
      <c r="AO31" s="984"/>
      <c r="AP31" s="984" t="s">
        <v>610</v>
      </c>
      <c r="AQ31" s="984"/>
      <c r="AR31" s="984"/>
      <c r="AS31" s="984"/>
      <c r="AT31" s="984"/>
      <c r="AU31" s="984" t="s">
        <v>610</v>
      </c>
      <c r="AV31" s="984"/>
      <c r="AW31" s="984"/>
      <c r="AX31" s="984"/>
      <c r="AY31" s="984"/>
      <c r="AZ31" s="1054" t="s">
        <v>610</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406</v>
      </c>
      <c r="C32" s="1044"/>
      <c r="D32" s="1044"/>
      <c r="E32" s="1044"/>
      <c r="F32" s="1044"/>
      <c r="G32" s="1044"/>
      <c r="H32" s="1044"/>
      <c r="I32" s="1044"/>
      <c r="J32" s="1044"/>
      <c r="K32" s="1044"/>
      <c r="L32" s="1044"/>
      <c r="M32" s="1044"/>
      <c r="N32" s="1044"/>
      <c r="O32" s="1044"/>
      <c r="P32" s="1045"/>
      <c r="Q32" s="1051">
        <v>1657</v>
      </c>
      <c r="R32" s="1052"/>
      <c r="S32" s="1052"/>
      <c r="T32" s="1052"/>
      <c r="U32" s="1052"/>
      <c r="V32" s="1052">
        <v>1182</v>
      </c>
      <c r="W32" s="1052"/>
      <c r="X32" s="1052"/>
      <c r="Y32" s="1052"/>
      <c r="Z32" s="1052"/>
      <c r="AA32" s="1052">
        <v>475</v>
      </c>
      <c r="AB32" s="1052"/>
      <c r="AC32" s="1052"/>
      <c r="AD32" s="1052"/>
      <c r="AE32" s="1053"/>
      <c r="AF32" s="1048">
        <v>936</v>
      </c>
      <c r="AG32" s="1049"/>
      <c r="AH32" s="1049"/>
      <c r="AI32" s="1049"/>
      <c r="AJ32" s="1050"/>
      <c r="AK32" s="993">
        <v>232</v>
      </c>
      <c r="AL32" s="984"/>
      <c r="AM32" s="984"/>
      <c r="AN32" s="984"/>
      <c r="AO32" s="984"/>
      <c r="AP32" s="984">
        <v>1428</v>
      </c>
      <c r="AQ32" s="984"/>
      <c r="AR32" s="984"/>
      <c r="AS32" s="984"/>
      <c r="AT32" s="984"/>
      <c r="AU32" s="984">
        <v>828</v>
      </c>
      <c r="AV32" s="984"/>
      <c r="AW32" s="984"/>
      <c r="AX32" s="984"/>
      <c r="AY32" s="984"/>
      <c r="AZ32" s="1054" t="s">
        <v>610</v>
      </c>
      <c r="BA32" s="1054"/>
      <c r="BB32" s="1054"/>
      <c r="BC32" s="1054"/>
      <c r="BD32" s="105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408</v>
      </c>
      <c r="C33" s="1044"/>
      <c r="D33" s="1044"/>
      <c r="E33" s="1044"/>
      <c r="F33" s="1044"/>
      <c r="G33" s="1044"/>
      <c r="H33" s="1044"/>
      <c r="I33" s="1044"/>
      <c r="J33" s="1044"/>
      <c r="K33" s="1044"/>
      <c r="L33" s="1044"/>
      <c r="M33" s="1044"/>
      <c r="N33" s="1044"/>
      <c r="O33" s="1044"/>
      <c r="P33" s="1045"/>
      <c r="Q33" s="1051">
        <v>231</v>
      </c>
      <c r="R33" s="1052"/>
      <c r="S33" s="1052"/>
      <c r="T33" s="1052"/>
      <c r="U33" s="1052"/>
      <c r="V33" s="1052">
        <v>173</v>
      </c>
      <c r="W33" s="1052"/>
      <c r="X33" s="1052"/>
      <c r="Y33" s="1052"/>
      <c r="Z33" s="1052"/>
      <c r="AA33" s="1052">
        <v>57</v>
      </c>
      <c r="AB33" s="1052"/>
      <c r="AC33" s="1052"/>
      <c r="AD33" s="1052"/>
      <c r="AE33" s="1053"/>
      <c r="AF33" s="1048">
        <v>663</v>
      </c>
      <c r="AG33" s="1049"/>
      <c r="AH33" s="1049"/>
      <c r="AI33" s="1049"/>
      <c r="AJ33" s="1050"/>
      <c r="AK33" s="993">
        <v>28</v>
      </c>
      <c r="AL33" s="984"/>
      <c r="AM33" s="984"/>
      <c r="AN33" s="984"/>
      <c r="AO33" s="984"/>
      <c r="AP33" s="984">
        <v>536</v>
      </c>
      <c r="AQ33" s="984"/>
      <c r="AR33" s="984"/>
      <c r="AS33" s="984"/>
      <c r="AT33" s="984"/>
      <c r="AU33" s="984">
        <v>240</v>
      </c>
      <c r="AV33" s="984"/>
      <c r="AW33" s="984"/>
      <c r="AX33" s="984"/>
      <c r="AY33" s="984"/>
      <c r="AZ33" s="1054" t="s">
        <v>610</v>
      </c>
      <c r="BA33" s="1054"/>
      <c r="BB33" s="1054"/>
      <c r="BC33" s="1054"/>
      <c r="BD33" s="1054"/>
      <c r="BE33" s="985" t="s">
        <v>409</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389</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1705</v>
      </c>
      <c r="AG63" s="972"/>
      <c r="AH63" s="972"/>
      <c r="AI63" s="972"/>
      <c r="AJ63" s="1035"/>
      <c r="AK63" s="1036"/>
      <c r="AL63" s="976"/>
      <c r="AM63" s="976"/>
      <c r="AN63" s="976"/>
      <c r="AO63" s="976"/>
      <c r="AP63" s="972">
        <v>1963</v>
      </c>
      <c r="AQ63" s="972"/>
      <c r="AR63" s="972"/>
      <c r="AS63" s="972"/>
      <c r="AT63" s="972"/>
      <c r="AU63" s="972">
        <v>1068</v>
      </c>
      <c r="AV63" s="972"/>
      <c r="AW63" s="972"/>
      <c r="AX63" s="972"/>
      <c r="AY63" s="972"/>
      <c r="AZ63" s="1030"/>
      <c r="BA63" s="1030"/>
      <c r="BB63" s="1030"/>
      <c r="BC63" s="1030"/>
      <c r="BD63" s="1030"/>
      <c r="BE63" s="973"/>
      <c r="BF63" s="973"/>
      <c r="BG63" s="973"/>
      <c r="BH63" s="973"/>
      <c r="BI63" s="974"/>
      <c r="BJ63" s="1031" t="s">
        <v>412</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414</v>
      </c>
      <c r="B66" s="1009"/>
      <c r="C66" s="1009"/>
      <c r="D66" s="1009"/>
      <c r="E66" s="1009"/>
      <c r="F66" s="1009"/>
      <c r="G66" s="1009"/>
      <c r="H66" s="1009"/>
      <c r="I66" s="1009"/>
      <c r="J66" s="1009"/>
      <c r="K66" s="1009"/>
      <c r="L66" s="1009"/>
      <c r="M66" s="1009"/>
      <c r="N66" s="1009"/>
      <c r="O66" s="1009"/>
      <c r="P66" s="1010"/>
      <c r="Q66" s="1014" t="s">
        <v>415</v>
      </c>
      <c r="R66" s="1015"/>
      <c r="S66" s="1015"/>
      <c r="T66" s="1015"/>
      <c r="U66" s="1016"/>
      <c r="V66" s="1014" t="s">
        <v>416</v>
      </c>
      <c r="W66" s="1015"/>
      <c r="X66" s="1015"/>
      <c r="Y66" s="1015"/>
      <c r="Z66" s="1016"/>
      <c r="AA66" s="1014" t="s">
        <v>417</v>
      </c>
      <c r="AB66" s="1015"/>
      <c r="AC66" s="1015"/>
      <c r="AD66" s="1015"/>
      <c r="AE66" s="1016"/>
      <c r="AF66" s="1020" t="s">
        <v>418</v>
      </c>
      <c r="AG66" s="1021"/>
      <c r="AH66" s="1021"/>
      <c r="AI66" s="1021"/>
      <c r="AJ66" s="1022"/>
      <c r="AK66" s="1014" t="s">
        <v>419</v>
      </c>
      <c r="AL66" s="1009"/>
      <c r="AM66" s="1009"/>
      <c r="AN66" s="1009"/>
      <c r="AO66" s="1010"/>
      <c r="AP66" s="1014" t="s">
        <v>420</v>
      </c>
      <c r="AQ66" s="1015"/>
      <c r="AR66" s="1015"/>
      <c r="AS66" s="1015"/>
      <c r="AT66" s="1016"/>
      <c r="AU66" s="1014" t="s">
        <v>421</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591</v>
      </c>
      <c r="C68" s="999"/>
      <c r="D68" s="999"/>
      <c r="E68" s="999"/>
      <c r="F68" s="999"/>
      <c r="G68" s="999"/>
      <c r="H68" s="999"/>
      <c r="I68" s="999"/>
      <c r="J68" s="999"/>
      <c r="K68" s="999"/>
      <c r="L68" s="999"/>
      <c r="M68" s="999"/>
      <c r="N68" s="999"/>
      <c r="O68" s="999"/>
      <c r="P68" s="1000"/>
      <c r="Q68" s="1001">
        <v>1996</v>
      </c>
      <c r="R68" s="995"/>
      <c r="S68" s="995"/>
      <c r="T68" s="995"/>
      <c r="U68" s="995"/>
      <c r="V68" s="995">
        <v>1779</v>
      </c>
      <c r="W68" s="995"/>
      <c r="X68" s="995"/>
      <c r="Y68" s="995"/>
      <c r="Z68" s="995"/>
      <c r="AA68" s="995">
        <v>217</v>
      </c>
      <c r="AB68" s="995"/>
      <c r="AC68" s="995"/>
      <c r="AD68" s="995"/>
      <c r="AE68" s="995"/>
      <c r="AF68" s="995">
        <v>217</v>
      </c>
      <c r="AG68" s="995"/>
      <c r="AH68" s="995"/>
      <c r="AI68" s="995"/>
      <c r="AJ68" s="995"/>
      <c r="AK68" s="995">
        <v>58</v>
      </c>
      <c r="AL68" s="995"/>
      <c r="AM68" s="995"/>
      <c r="AN68" s="995"/>
      <c r="AO68" s="995"/>
      <c r="AP68" s="995" t="s">
        <v>590</v>
      </c>
      <c r="AQ68" s="995"/>
      <c r="AR68" s="995"/>
      <c r="AS68" s="995"/>
      <c r="AT68" s="995"/>
      <c r="AU68" s="995" t="s">
        <v>590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592</v>
      </c>
      <c r="C69" s="988"/>
      <c r="D69" s="988"/>
      <c r="E69" s="988"/>
      <c r="F69" s="988"/>
      <c r="G69" s="988"/>
      <c r="H69" s="988"/>
      <c r="I69" s="988"/>
      <c r="J69" s="988"/>
      <c r="K69" s="988"/>
      <c r="L69" s="988"/>
      <c r="M69" s="988"/>
      <c r="N69" s="988"/>
      <c r="O69" s="988"/>
      <c r="P69" s="989"/>
      <c r="Q69" s="990">
        <v>45</v>
      </c>
      <c r="R69" s="984"/>
      <c r="S69" s="984"/>
      <c r="T69" s="984"/>
      <c r="U69" s="984"/>
      <c r="V69" s="984">
        <v>40</v>
      </c>
      <c r="W69" s="984"/>
      <c r="X69" s="984"/>
      <c r="Y69" s="984"/>
      <c r="Z69" s="984"/>
      <c r="AA69" s="984">
        <v>5</v>
      </c>
      <c r="AB69" s="984"/>
      <c r="AC69" s="984"/>
      <c r="AD69" s="984"/>
      <c r="AE69" s="984"/>
      <c r="AF69" s="984">
        <v>5</v>
      </c>
      <c r="AG69" s="984"/>
      <c r="AH69" s="984"/>
      <c r="AI69" s="984"/>
      <c r="AJ69" s="984"/>
      <c r="AK69" s="984">
        <v>28</v>
      </c>
      <c r="AL69" s="984"/>
      <c r="AM69" s="984"/>
      <c r="AN69" s="984"/>
      <c r="AO69" s="984"/>
      <c r="AP69" s="984" t="s">
        <v>590</v>
      </c>
      <c r="AQ69" s="984"/>
      <c r="AR69" s="984"/>
      <c r="AS69" s="984"/>
      <c r="AT69" s="984"/>
      <c r="AU69" s="984" t="s">
        <v>590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593</v>
      </c>
      <c r="C70" s="988"/>
      <c r="D70" s="988"/>
      <c r="E70" s="988"/>
      <c r="F70" s="988"/>
      <c r="G70" s="988"/>
      <c r="H70" s="988"/>
      <c r="I70" s="988"/>
      <c r="J70" s="988"/>
      <c r="K70" s="988"/>
      <c r="L70" s="988"/>
      <c r="M70" s="988"/>
      <c r="N70" s="988"/>
      <c r="O70" s="988"/>
      <c r="P70" s="989"/>
      <c r="Q70" s="990">
        <v>22</v>
      </c>
      <c r="R70" s="984"/>
      <c r="S70" s="984"/>
      <c r="T70" s="984"/>
      <c r="U70" s="984"/>
      <c r="V70" s="984">
        <v>18</v>
      </c>
      <c r="W70" s="984"/>
      <c r="X70" s="984"/>
      <c r="Y70" s="984"/>
      <c r="Z70" s="984"/>
      <c r="AA70" s="984">
        <v>3</v>
      </c>
      <c r="AB70" s="984"/>
      <c r="AC70" s="984"/>
      <c r="AD70" s="984"/>
      <c r="AE70" s="984"/>
      <c r="AF70" s="984">
        <v>3</v>
      </c>
      <c r="AG70" s="984"/>
      <c r="AH70" s="984"/>
      <c r="AI70" s="984"/>
      <c r="AJ70" s="984"/>
      <c r="AK70" s="984" t="s">
        <v>590</v>
      </c>
      <c r="AL70" s="984"/>
      <c r="AM70" s="984"/>
      <c r="AN70" s="984"/>
      <c r="AO70" s="984"/>
      <c r="AP70" s="984" t="s">
        <v>590</v>
      </c>
      <c r="AQ70" s="984"/>
      <c r="AR70" s="984"/>
      <c r="AS70" s="984"/>
      <c r="AT70" s="984"/>
      <c r="AU70" s="984" t="s">
        <v>590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594</v>
      </c>
      <c r="C71" s="988"/>
      <c r="D71" s="988"/>
      <c r="E71" s="988"/>
      <c r="F71" s="988"/>
      <c r="G71" s="988"/>
      <c r="H71" s="988"/>
      <c r="I71" s="988"/>
      <c r="J71" s="988"/>
      <c r="K71" s="988"/>
      <c r="L71" s="988"/>
      <c r="M71" s="988"/>
      <c r="N71" s="988"/>
      <c r="O71" s="988"/>
      <c r="P71" s="989"/>
      <c r="Q71" s="990">
        <v>112</v>
      </c>
      <c r="R71" s="984"/>
      <c r="S71" s="984"/>
      <c r="T71" s="984"/>
      <c r="U71" s="984"/>
      <c r="V71" s="984">
        <v>107</v>
      </c>
      <c r="W71" s="984"/>
      <c r="X71" s="984"/>
      <c r="Y71" s="984"/>
      <c r="Z71" s="984"/>
      <c r="AA71" s="984">
        <v>5</v>
      </c>
      <c r="AB71" s="984"/>
      <c r="AC71" s="984"/>
      <c r="AD71" s="984"/>
      <c r="AE71" s="984"/>
      <c r="AF71" s="984">
        <v>5</v>
      </c>
      <c r="AG71" s="984"/>
      <c r="AH71" s="984"/>
      <c r="AI71" s="984"/>
      <c r="AJ71" s="984"/>
      <c r="AK71" s="984">
        <v>6</v>
      </c>
      <c r="AL71" s="984"/>
      <c r="AM71" s="984"/>
      <c r="AN71" s="984"/>
      <c r="AO71" s="984"/>
      <c r="AP71" s="984" t="s">
        <v>590</v>
      </c>
      <c r="AQ71" s="984"/>
      <c r="AR71" s="984"/>
      <c r="AS71" s="984"/>
      <c r="AT71" s="984"/>
      <c r="AU71" s="984" t="s">
        <v>590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595</v>
      </c>
      <c r="C72" s="988"/>
      <c r="D72" s="988"/>
      <c r="E72" s="988"/>
      <c r="F72" s="988"/>
      <c r="G72" s="988"/>
      <c r="H72" s="988"/>
      <c r="I72" s="988"/>
      <c r="J72" s="988"/>
      <c r="K72" s="988"/>
      <c r="L72" s="988"/>
      <c r="M72" s="988"/>
      <c r="N72" s="988"/>
      <c r="O72" s="988"/>
      <c r="P72" s="989"/>
      <c r="Q72" s="990">
        <v>165450</v>
      </c>
      <c r="R72" s="984"/>
      <c r="S72" s="984"/>
      <c r="T72" s="984"/>
      <c r="U72" s="984"/>
      <c r="V72" s="984">
        <v>160836</v>
      </c>
      <c r="W72" s="984"/>
      <c r="X72" s="984"/>
      <c r="Y72" s="984"/>
      <c r="Z72" s="984"/>
      <c r="AA72" s="984">
        <v>4614</v>
      </c>
      <c r="AB72" s="984"/>
      <c r="AC72" s="984"/>
      <c r="AD72" s="984"/>
      <c r="AE72" s="984"/>
      <c r="AF72" s="984">
        <v>4614</v>
      </c>
      <c r="AG72" s="984"/>
      <c r="AH72" s="984"/>
      <c r="AI72" s="984"/>
      <c r="AJ72" s="984"/>
      <c r="AK72" s="984">
        <v>1067</v>
      </c>
      <c r="AL72" s="984"/>
      <c r="AM72" s="984"/>
      <c r="AN72" s="984"/>
      <c r="AO72" s="984"/>
      <c r="AP72" s="984" t="s">
        <v>590</v>
      </c>
      <c r="AQ72" s="984"/>
      <c r="AR72" s="984"/>
      <c r="AS72" s="984"/>
      <c r="AT72" s="984"/>
      <c r="AU72" s="984" t="s">
        <v>590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596</v>
      </c>
      <c r="C73" s="988"/>
      <c r="D73" s="988"/>
      <c r="E73" s="988"/>
      <c r="F73" s="988"/>
      <c r="G73" s="988"/>
      <c r="H73" s="988"/>
      <c r="I73" s="988"/>
      <c r="J73" s="988"/>
      <c r="K73" s="988"/>
      <c r="L73" s="988"/>
      <c r="M73" s="988"/>
      <c r="N73" s="988"/>
      <c r="O73" s="988"/>
      <c r="P73" s="989"/>
      <c r="Q73" s="990">
        <v>1076</v>
      </c>
      <c r="R73" s="984"/>
      <c r="S73" s="984"/>
      <c r="T73" s="984"/>
      <c r="U73" s="984"/>
      <c r="V73" s="984">
        <v>975</v>
      </c>
      <c r="W73" s="984"/>
      <c r="X73" s="984"/>
      <c r="Y73" s="984"/>
      <c r="Z73" s="984"/>
      <c r="AA73" s="984">
        <v>101</v>
      </c>
      <c r="AB73" s="984"/>
      <c r="AC73" s="984"/>
      <c r="AD73" s="984"/>
      <c r="AE73" s="984"/>
      <c r="AF73" s="984">
        <v>101</v>
      </c>
      <c r="AG73" s="984"/>
      <c r="AH73" s="984"/>
      <c r="AI73" s="984"/>
      <c r="AJ73" s="984"/>
      <c r="AK73" s="984">
        <v>8</v>
      </c>
      <c r="AL73" s="984"/>
      <c r="AM73" s="984"/>
      <c r="AN73" s="984"/>
      <c r="AO73" s="984"/>
      <c r="AP73" s="984">
        <v>145</v>
      </c>
      <c r="AQ73" s="984"/>
      <c r="AR73" s="984"/>
      <c r="AS73" s="984"/>
      <c r="AT73" s="984"/>
      <c r="AU73" s="984">
        <v>17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597</v>
      </c>
      <c r="C74" s="988"/>
      <c r="D74" s="988"/>
      <c r="E74" s="988"/>
      <c r="F74" s="988"/>
      <c r="G74" s="988"/>
      <c r="H74" s="988"/>
      <c r="I74" s="988"/>
      <c r="J74" s="988"/>
      <c r="K74" s="988"/>
      <c r="L74" s="988"/>
      <c r="M74" s="988"/>
      <c r="N74" s="988"/>
      <c r="O74" s="988"/>
      <c r="P74" s="989"/>
      <c r="Q74" s="990">
        <v>1070</v>
      </c>
      <c r="R74" s="984"/>
      <c r="S74" s="984"/>
      <c r="T74" s="984"/>
      <c r="U74" s="984"/>
      <c r="V74" s="984">
        <v>1054</v>
      </c>
      <c r="W74" s="984"/>
      <c r="X74" s="984"/>
      <c r="Y74" s="984"/>
      <c r="Z74" s="984"/>
      <c r="AA74" s="984">
        <v>15</v>
      </c>
      <c r="AB74" s="984"/>
      <c r="AC74" s="984"/>
      <c r="AD74" s="984"/>
      <c r="AE74" s="984"/>
      <c r="AF74" s="984">
        <v>15</v>
      </c>
      <c r="AG74" s="984"/>
      <c r="AH74" s="984"/>
      <c r="AI74" s="984"/>
      <c r="AJ74" s="984"/>
      <c r="AK74" s="984">
        <v>19</v>
      </c>
      <c r="AL74" s="984"/>
      <c r="AM74" s="984"/>
      <c r="AN74" s="984"/>
      <c r="AO74" s="984"/>
      <c r="AP74" s="984">
        <v>711</v>
      </c>
      <c r="AQ74" s="984"/>
      <c r="AR74" s="984"/>
      <c r="AS74" s="984"/>
      <c r="AT74" s="984"/>
      <c r="AU74" s="984">
        <v>123</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598</v>
      </c>
      <c r="C75" s="988"/>
      <c r="D75" s="988"/>
      <c r="E75" s="988"/>
      <c r="F75" s="988"/>
      <c r="G75" s="988"/>
      <c r="H75" s="988"/>
      <c r="I75" s="988"/>
      <c r="J75" s="988"/>
      <c r="K75" s="988"/>
      <c r="L75" s="988"/>
      <c r="M75" s="988"/>
      <c r="N75" s="988"/>
      <c r="O75" s="988"/>
      <c r="P75" s="989"/>
      <c r="Q75" s="991">
        <v>110</v>
      </c>
      <c r="R75" s="992"/>
      <c r="S75" s="992"/>
      <c r="T75" s="992"/>
      <c r="U75" s="993"/>
      <c r="V75" s="994">
        <v>107</v>
      </c>
      <c r="W75" s="992"/>
      <c r="X75" s="992"/>
      <c r="Y75" s="992"/>
      <c r="Z75" s="993"/>
      <c r="AA75" s="994">
        <v>3</v>
      </c>
      <c r="AB75" s="992"/>
      <c r="AC75" s="992"/>
      <c r="AD75" s="992"/>
      <c r="AE75" s="993"/>
      <c r="AF75" s="994">
        <v>3</v>
      </c>
      <c r="AG75" s="992"/>
      <c r="AH75" s="992"/>
      <c r="AI75" s="992"/>
      <c r="AJ75" s="993"/>
      <c r="AK75" s="994">
        <v>10</v>
      </c>
      <c r="AL75" s="992"/>
      <c r="AM75" s="992"/>
      <c r="AN75" s="992"/>
      <c r="AO75" s="993"/>
      <c r="AP75" s="994" t="s">
        <v>590</v>
      </c>
      <c r="AQ75" s="992"/>
      <c r="AR75" s="992"/>
      <c r="AS75" s="992"/>
      <c r="AT75" s="993"/>
      <c r="AU75" s="994" t="s">
        <v>599</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389</v>
      </c>
      <c r="B88" s="950" t="s">
        <v>422</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4963</v>
      </c>
      <c r="AG88" s="972"/>
      <c r="AH88" s="972"/>
      <c r="AI88" s="972"/>
      <c r="AJ88" s="972"/>
      <c r="AK88" s="976"/>
      <c r="AL88" s="976"/>
      <c r="AM88" s="976"/>
      <c r="AN88" s="976"/>
      <c r="AO88" s="976"/>
      <c r="AP88" s="972">
        <v>856</v>
      </c>
      <c r="AQ88" s="972"/>
      <c r="AR88" s="972"/>
      <c r="AS88" s="972"/>
      <c r="AT88" s="972"/>
      <c r="AU88" s="972">
        <v>140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50" t="s">
        <v>423</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1109</v>
      </c>
      <c r="CS102" s="966"/>
      <c r="CT102" s="966"/>
      <c r="CU102" s="966"/>
      <c r="CV102" s="967"/>
      <c r="CW102" s="965" t="s">
        <v>612</v>
      </c>
      <c r="CX102" s="966"/>
      <c r="CY102" s="966"/>
      <c r="CZ102" s="966"/>
      <c r="DA102" s="967"/>
      <c r="DB102" s="965" t="s">
        <v>612</v>
      </c>
      <c r="DC102" s="966"/>
      <c r="DD102" s="966"/>
      <c r="DE102" s="966"/>
      <c r="DF102" s="967"/>
      <c r="DG102" s="965" t="s">
        <v>612</v>
      </c>
      <c r="DH102" s="966"/>
      <c r="DI102" s="966"/>
      <c r="DJ102" s="966"/>
      <c r="DK102" s="967"/>
      <c r="DL102" s="965">
        <v>19</v>
      </c>
      <c r="DM102" s="966"/>
      <c r="DN102" s="966"/>
      <c r="DO102" s="966"/>
      <c r="DP102" s="967"/>
      <c r="DQ102" s="965">
        <v>2</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424</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425</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428</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429</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430</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431</v>
      </c>
      <c r="AB109" s="909"/>
      <c r="AC109" s="909"/>
      <c r="AD109" s="909"/>
      <c r="AE109" s="910"/>
      <c r="AF109" s="911" t="s">
        <v>432</v>
      </c>
      <c r="AG109" s="909"/>
      <c r="AH109" s="909"/>
      <c r="AI109" s="909"/>
      <c r="AJ109" s="910"/>
      <c r="AK109" s="911" t="s">
        <v>307</v>
      </c>
      <c r="AL109" s="909"/>
      <c r="AM109" s="909"/>
      <c r="AN109" s="909"/>
      <c r="AO109" s="910"/>
      <c r="AP109" s="911" t="s">
        <v>433</v>
      </c>
      <c r="AQ109" s="909"/>
      <c r="AR109" s="909"/>
      <c r="AS109" s="909"/>
      <c r="AT109" s="942"/>
      <c r="AU109" s="908" t="s">
        <v>430</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431</v>
      </c>
      <c r="BR109" s="909"/>
      <c r="BS109" s="909"/>
      <c r="BT109" s="909"/>
      <c r="BU109" s="910"/>
      <c r="BV109" s="911" t="s">
        <v>432</v>
      </c>
      <c r="BW109" s="909"/>
      <c r="BX109" s="909"/>
      <c r="BY109" s="909"/>
      <c r="BZ109" s="910"/>
      <c r="CA109" s="911" t="s">
        <v>307</v>
      </c>
      <c r="CB109" s="909"/>
      <c r="CC109" s="909"/>
      <c r="CD109" s="909"/>
      <c r="CE109" s="910"/>
      <c r="CF109" s="949" t="s">
        <v>433</v>
      </c>
      <c r="CG109" s="949"/>
      <c r="CH109" s="949"/>
      <c r="CI109" s="949"/>
      <c r="CJ109" s="949"/>
      <c r="CK109" s="911" t="s">
        <v>434</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431</v>
      </c>
      <c r="DH109" s="909"/>
      <c r="DI109" s="909"/>
      <c r="DJ109" s="909"/>
      <c r="DK109" s="910"/>
      <c r="DL109" s="911" t="s">
        <v>432</v>
      </c>
      <c r="DM109" s="909"/>
      <c r="DN109" s="909"/>
      <c r="DO109" s="909"/>
      <c r="DP109" s="910"/>
      <c r="DQ109" s="911" t="s">
        <v>307</v>
      </c>
      <c r="DR109" s="909"/>
      <c r="DS109" s="909"/>
      <c r="DT109" s="909"/>
      <c r="DU109" s="910"/>
      <c r="DV109" s="911" t="s">
        <v>433</v>
      </c>
      <c r="DW109" s="909"/>
      <c r="DX109" s="909"/>
      <c r="DY109" s="909"/>
      <c r="DZ109" s="942"/>
    </row>
    <row r="110" spans="1:131" s="224" customFormat="1" ht="26.25" customHeight="1" x14ac:dyDescent="0.2">
      <c r="A110" s="820" t="s">
        <v>435</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572552</v>
      </c>
      <c r="AB110" s="902"/>
      <c r="AC110" s="902"/>
      <c r="AD110" s="902"/>
      <c r="AE110" s="903"/>
      <c r="AF110" s="904">
        <v>572479</v>
      </c>
      <c r="AG110" s="902"/>
      <c r="AH110" s="902"/>
      <c r="AI110" s="902"/>
      <c r="AJ110" s="903"/>
      <c r="AK110" s="904">
        <v>590957</v>
      </c>
      <c r="AL110" s="902"/>
      <c r="AM110" s="902"/>
      <c r="AN110" s="902"/>
      <c r="AO110" s="903"/>
      <c r="AP110" s="905">
        <v>17</v>
      </c>
      <c r="AQ110" s="906"/>
      <c r="AR110" s="906"/>
      <c r="AS110" s="906"/>
      <c r="AT110" s="907"/>
      <c r="AU110" s="943" t="s">
        <v>75</v>
      </c>
      <c r="AV110" s="944"/>
      <c r="AW110" s="944"/>
      <c r="AX110" s="944"/>
      <c r="AY110" s="944"/>
      <c r="AZ110" s="873" t="s">
        <v>436</v>
      </c>
      <c r="BA110" s="821"/>
      <c r="BB110" s="821"/>
      <c r="BC110" s="821"/>
      <c r="BD110" s="821"/>
      <c r="BE110" s="821"/>
      <c r="BF110" s="821"/>
      <c r="BG110" s="821"/>
      <c r="BH110" s="821"/>
      <c r="BI110" s="821"/>
      <c r="BJ110" s="821"/>
      <c r="BK110" s="821"/>
      <c r="BL110" s="821"/>
      <c r="BM110" s="821"/>
      <c r="BN110" s="821"/>
      <c r="BO110" s="821"/>
      <c r="BP110" s="822"/>
      <c r="BQ110" s="874">
        <v>5987290</v>
      </c>
      <c r="BR110" s="855"/>
      <c r="BS110" s="855"/>
      <c r="BT110" s="855"/>
      <c r="BU110" s="855"/>
      <c r="BV110" s="855">
        <v>6021019</v>
      </c>
      <c r="BW110" s="855"/>
      <c r="BX110" s="855"/>
      <c r="BY110" s="855"/>
      <c r="BZ110" s="855"/>
      <c r="CA110" s="855">
        <v>5716281</v>
      </c>
      <c r="CB110" s="855"/>
      <c r="CC110" s="855"/>
      <c r="CD110" s="855"/>
      <c r="CE110" s="855"/>
      <c r="CF110" s="879">
        <v>164.9</v>
      </c>
      <c r="CG110" s="880"/>
      <c r="CH110" s="880"/>
      <c r="CI110" s="880"/>
      <c r="CJ110" s="880"/>
      <c r="CK110" s="939" t="s">
        <v>437</v>
      </c>
      <c r="CL110" s="832"/>
      <c r="CM110" s="873" t="s">
        <v>438</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439</v>
      </c>
      <c r="DH110" s="855"/>
      <c r="DI110" s="855"/>
      <c r="DJ110" s="855"/>
      <c r="DK110" s="855"/>
      <c r="DL110" s="855" t="s">
        <v>412</v>
      </c>
      <c r="DM110" s="855"/>
      <c r="DN110" s="855"/>
      <c r="DO110" s="855"/>
      <c r="DP110" s="855"/>
      <c r="DQ110" s="855" t="s">
        <v>440</v>
      </c>
      <c r="DR110" s="855"/>
      <c r="DS110" s="855"/>
      <c r="DT110" s="855"/>
      <c r="DU110" s="855"/>
      <c r="DV110" s="856" t="s">
        <v>412</v>
      </c>
      <c r="DW110" s="856"/>
      <c r="DX110" s="856"/>
      <c r="DY110" s="856"/>
      <c r="DZ110" s="857"/>
    </row>
    <row r="111" spans="1:131" s="224" customFormat="1" ht="26.25" customHeight="1" x14ac:dyDescent="0.2">
      <c r="A111" s="787" t="s">
        <v>441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412</v>
      </c>
      <c r="AB111" s="932"/>
      <c r="AC111" s="932"/>
      <c r="AD111" s="932"/>
      <c r="AE111" s="933"/>
      <c r="AF111" s="934" t="s">
        <v>442</v>
      </c>
      <c r="AG111" s="932"/>
      <c r="AH111" s="932"/>
      <c r="AI111" s="932"/>
      <c r="AJ111" s="933"/>
      <c r="AK111" s="934" t="s">
        <v>442</v>
      </c>
      <c r="AL111" s="932"/>
      <c r="AM111" s="932"/>
      <c r="AN111" s="932"/>
      <c r="AO111" s="933"/>
      <c r="AP111" s="935" t="s">
        <v>443</v>
      </c>
      <c r="AQ111" s="936"/>
      <c r="AR111" s="936"/>
      <c r="AS111" s="936"/>
      <c r="AT111" s="937"/>
      <c r="AU111" s="945"/>
      <c r="AV111" s="946"/>
      <c r="AW111" s="946"/>
      <c r="AX111" s="946"/>
      <c r="AY111" s="946"/>
      <c r="AZ111" s="828" t="s">
        <v>444</v>
      </c>
      <c r="BA111" s="765"/>
      <c r="BB111" s="765"/>
      <c r="BC111" s="765"/>
      <c r="BD111" s="765"/>
      <c r="BE111" s="765"/>
      <c r="BF111" s="765"/>
      <c r="BG111" s="765"/>
      <c r="BH111" s="765"/>
      <c r="BI111" s="765"/>
      <c r="BJ111" s="765"/>
      <c r="BK111" s="765"/>
      <c r="BL111" s="765"/>
      <c r="BM111" s="765"/>
      <c r="BN111" s="765"/>
      <c r="BO111" s="765"/>
      <c r="BP111" s="766"/>
      <c r="BQ111" s="829">
        <v>2073</v>
      </c>
      <c r="BR111" s="830"/>
      <c r="BS111" s="830"/>
      <c r="BT111" s="830"/>
      <c r="BU111" s="830"/>
      <c r="BV111" s="830">
        <v>369</v>
      </c>
      <c r="BW111" s="830"/>
      <c r="BX111" s="830"/>
      <c r="BY111" s="830"/>
      <c r="BZ111" s="830"/>
      <c r="CA111" s="830" t="s">
        <v>412</v>
      </c>
      <c r="CB111" s="830"/>
      <c r="CC111" s="830"/>
      <c r="CD111" s="830"/>
      <c r="CE111" s="830"/>
      <c r="CF111" s="888" t="s">
        <v>412</v>
      </c>
      <c r="CG111" s="889"/>
      <c r="CH111" s="889"/>
      <c r="CI111" s="889"/>
      <c r="CJ111" s="889"/>
      <c r="CK111" s="940"/>
      <c r="CL111" s="834"/>
      <c r="CM111" s="828" t="s">
        <v>445</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446</v>
      </c>
      <c r="DH111" s="830"/>
      <c r="DI111" s="830"/>
      <c r="DJ111" s="830"/>
      <c r="DK111" s="830"/>
      <c r="DL111" s="830" t="s">
        <v>412</v>
      </c>
      <c r="DM111" s="830"/>
      <c r="DN111" s="830"/>
      <c r="DO111" s="830"/>
      <c r="DP111" s="830"/>
      <c r="DQ111" s="830" t="s">
        <v>442</v>
      </c>
      <c r="DR111" s="830"/>
      <c r="DS111" s="830"/>
      <c r="DT111" s="830"/>
      <c r="DU111" s="830"/>
      <c r="DV111" s="807" t="s">
        <v>412</v>
      </c>
      <c r="DW111" s="807"/>
      <c r="DX111" s="807"/>
      <c r="DY111" s="807"/>
      <c r="DZ111" s="808"/>
    </row>
    <row r="112" spans="1:131" s="224" customFormat="1" ht="26.25" customHeight="1" x14ac:dyDescent="0.2">
      <c r="A112" s="925" t="s">
        <v>447</v>
      </c>
      <c r="B112" s="926"/>
      <c r="C112" s="765" t="s">
        <v>448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412</v>
      </c>
      <c r="AB112" s="793"/>
      <c r="AC112" s="793"/>
      <c r="AD112" s="793"/>
      <c r="AE112" s="794"/>
      <c r="AF112" s="795" t="s">
        <v>412</v>
      </c>
      <c r="AG112" s="793"/>
      <c r="AH112" s="793"/>
      <c r="AI112" s="793"/>
      <c r="AJ112" s="794"/>
      <c r="AK112" s="795" t="s">
        <v>442</v>
      </c>
      <c r="AL112" s="793"/>
      <c r="AM112" s="793"/>
      <c r="AN112" s="793"/>
      <c r="AO112" s="794"/>
      <c r="AP112" s="837" t="s">
        <v>449</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1208926</v>
      </c>
      <c r="BR112" s="830"/>
      <c r="BS112" s="830"/>
      <c r="BT112" s="830"/>
      <c r="BU112" s="830"/>
      <c r="BV112" s="830">
        <v>1195508</v>
      </c>
      <c r="BW112" s="830"/>
      <c r="BX112" s="830"/>
      <c r="BY112" s="830"/>
      <c r="BZ112" s="830"/>
      <c r="CA112" s="830">
        <v>1067402</v>
      </c>
      <c r="CB112" s="830"/>
      <c r="CC112" s="830"/>
      <c r="CD112" s="830"/>
      <c r="CE112" s="830"/>
      <c r="CF112" s="888">
        <v>30.8</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439</v>
      </c>
      <c r="DH112" s="830"/>
      <c r="DI112" s="830"/>
      <c r="DJ112" s="830"/>
      <c r="DK112" s="830"/>
      <c r="DL112" s="830" t="s">
        <v>412</v>
      </c>
      <c r="DM112" s="830"/>
      <c r="DN112" s="830"/>
      <c r="DO112" s="830"/>
      <c r="DP112" s="830"/>
      <c r="DQ112" s="830" t="s">
        <v>412</v>
      </c>
      <c r="DR112" s="830"/>
      <c r="DS112" s="830"/>
      <c r="DT112" s="830"/>
      <c r="DU112" s="830"/>
      <c r="DV112" s="807" t="s">
        <v>449</v>
      </c>
      <c r="DW112" s="807"/>
      <c r="DX112" s="807"/>
      <c r="DY112" s="807"/>
      <c r="DZ112" s="808"/>
    </row>
    <row r="113" spans="1:130" s="224" customFormat="1" ht="26.25" customHeight="1" x14ac:dyDescent="0.2">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74551</v>
      </c>
      <c r="AB113" s="932"/>
      <c r="AC113" s="932"/>
      <c r="AD113" s="932"/>
      <c r="AE113" s="933"/>
      <c r="AF113" s="934">
        <v>74495</v>
      </c>
      <c r="AG113" s="932"/>
      <c r="AH113" s="932"/>
      <c r="AI113" s="932"/>
      <c r="AJ113" s="933"/>
      <c r="AK113" s="934">
        <v>77874</v>
      </c>
      <c r="AL113" s="932"/>
      <c r="AM113" s="932"/>
      <c r="AN113" s="932"/>
      <c r="AO113" s="933"/>
      <c r="AP113" s="935">
        <v>2.2000000000000002</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194816</v>
      </c>
      <c r="BR113" s="830"/>
      <c r="BS113" s="830"/>
      <c r="BT113" s="830"/>
      <c r="BU113" s="830"/>
      <c r="BV113" s="830">
        <v>165894</v>
      </c>
      <c r="BW113" s="830"/>
      <c r="BX113" s="830"/>
      <c r="BY113" s="830"/>
      <c r="BZ113" s="830"/>
      <c r="CA113" s="830">
        <v>139836</v>
      </c>
      <c r="CB113" s="830"/>
      <c r="CC113" s="830"/>
      <c r="CD113" s="830"/>
      <c r="CE113" s="830"/>
      <c r="CF113" s="888">
        <v>4</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442</v>
      </c>
      <c r="DH113" s="793"/>
      <c r="DI113" s="793"/>
      <c r="DJ113" s="793"/>
      <c r="DK113" s="794"/>
      <c r="DL113" s="795" t="s">
        <v>449</v>
      </c>
      <c r="DM113" s="793"/>
      <c r="DN113" s="793"/>
      <c r="DO113" s="793"/>
      <c r="DP113" s="794"/>
      <c r="DQ113" s="795" t="s">
        <v>412</v>
      </c>
      <c r="DR113" s="793"/>
      <c r="DS113" s="793"/>
      <c r="DT113" s="793"/>
      <c r="DU113" s="794"/>
      <c r="DV113" s="837" t="s">
        <v>412</v>
      </c>
      <c r="DW113" s="838"/>
      <c r="DX113" s="838"/>
      <c r="DY113" s="838"/>
      <c r="DZ113" s="839"/>
    </row>
    <row r="114" spans="1:130" s="224" customFormat="1" ht="26.25" customHeight="1" x14ac:dyDescent="0.2">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34300</v>
      </c>
      <c r="AB114" s="793"/>
      <c r="AC114" s="793"/>
      <c r="AD114" s="793"/>
      <c r="AE114" s="794"/>
      <c r="AF114" s="795">
        <v>34517</v>
      </c>
      <c r="AG114" s="793"/>
      <c r="AH114" s="793"/>
      <c r="AI114" s="793"/>
      <c r="AJ114" s="794"/>
      <c r="AK114" s="795">
        <v>36146</v>
      </c>
      <c r="AL114" s="793"/>
      <c r="AM114" s="793"/>
      <c r="AN114" s="793"/>
      <c r="AO114" s="794"/>
      <c r="AP114" s="837">
        <v>1</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1080172</v>
      </c>
      <c r="BR114" s="830"/>
      <c r="BS114" s="830"/>
      <c r="BT114" s="830"/>
      <c r="BU114" s="830"/>
      <c r="BV114" s="830">
        <v>1050722</v>
      </c>
      <c r="BW114" s="830"/>
      <c r="BX114" s="830"/>
      <c r="BY114" s="830"/>
      <c r="BZ114" s="830"/>
      <c r="CA114" s="830">
        <v>1049563</v>
      </c>
      <c r="CB114" s="830"/>
      <c r="CC114" s="830"/>
      <c r="CD114" s="830"/>
      <c r="CE114" s="830"/>
      <c r="CF114" s="888">
        <v>30.3</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412</v>
      </c>
      <c r="DH114" s="793"/>
      <c r="DI114" s="793"/>
      <c r="DJ114" s="793"/>
      <c r="DK114" s="794"/>
      <c r="DL114" s="795" t="s">
        <v>412</v>
      </c>
      <c r="DM114" s="793"/>
      <c r="DN114" s="793"/>
      <c r="DO114" s="793"/>
      <c r="DP114" s="794"/>
      <c r="DQ114" s="795" t="s">
        <v>412</v>
      </c>
      <c r="DR114" s="793"/>
      <c r="DS114" s="793"/>
      <c r="DT114" s="793"/>
      <c r="DU114" s="794"/>
      <c r="DV114" s="837" t="s">
        <v>442</v>
      </c>
      <c r="DW114" s="838"/>
      <c r="DX114" s="838"/>
      <c r="DY114" s="838"/>
      <c r="DZ114" s="839"/>
    </row>
    <row r="115" spans="1:130" s="224" customFormat="1" ht="26.25" customHeight="1" x14ac:dyDescent="0.2">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1704</v>
      </c>
      <c r="AB115" s="932"/>
      <c r="AC115" s="932"/>
      <c r="AD115" s="932"/>
      <c r="AE115" s="933"/>
      <c r="AF115" s="934">
        <v>1704</v>
      </c>
      <c r="AG115" s="932"/>
      <c r="AH115" s="932"/>
      <c r="AI115" s="932"/>
      <c r="AJ115" s="933"/>
      <c r="AK115" s="934" t="s">
        <v>412</v>
      </c>
      <c r="AL115" s="932"/>
      <c r="AM115" s="932"/>
      <c r="AN115" s="932"/>
      <c r="AO115" s="933"/>
      <c r="AP115" s="935" t="s">
        <v>439</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v>4521</v>
      </c>
      <c r="BR115" s="830"/>
      <c r="BS115" s="830"/>
      <c r="BT115" s="830"/>
      <c r="BU115" s="830"/>
      <c r="BV115" s="830">
        <v>3201</v>
      </c>
      <c r="BW115" s="830"/>
      <c r="BX115" s="830"/>
      <c r="BY115" s="830"/>
      <c r="BZ115" s="830"/>
      <c r="CA115" s="830">
        <v>1881</v>
      </c>
      <c r="CB115" s="830"/>
      <c r="CC115" s="830"/>
      <c r="CD115" s="830"/>
      <c r="CE115" s="830"/>
      <c r="CF115" s="888">
        <v>0.1</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442</v>
      </c>
      <c r="DH115" s="793"/>
      <c r="DI115" s="793"/>
      <c r="DJ115" s="793"/>
      <c r="DK115" s="794"/>
      <c r="DL115" s="795" t="s">
        <v>412</v>
      </c>
      <c r="DM115" s="793"/>
      <c r="DN115" s="793"/>
      <c r="DO115" s="793"/>
      <c r="DP115" s="794"/>
      <c r="DQ115" s="795" t="s">
        <v>449</v>
      </c>
      <c r="DR115" s="793"/>
      <c r="DS115" s="793"/>
      <c r="DT115" s="793"/>
      <c r="DU115" s="794"/>
      <c r="DV115" s="837" t="s">
        <v>412</v>
      </c>
      <c r="DW115" s="838"/>
      <c r="DX115" s="838"/>
      <c r="DY115" s="838"/>
      <c r="DZ115" s="839"/>
    </row>
    <row r="116" spans="1:130" s="224" customFormat="1" ht="26.25" customHeight="1" x14ac:dyDescent="0.2">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449</v>
      </c>
      <c r="AB116" s="793"/>
      <c r="AC116" s="793"/>
      <c r="AD116" s="793"/>
      <c r="AE116" s="794"/>
      <c r="AF116" s="795" t="s">
        <v>412</v>
      </c>
      <c r="AG116" s="793"/>
      <c r="AH116" s="793"/>
      <c r="AI116" s="793"/>
      <c r="AJ116" s="794"/>
      <c r="AK116" s="795" t="s">
        <v>449</v>
      </c>
      <c r="AL116" s="793"/>
      <c r="AM116" s="793"/>
      <c r="AN116" s="793"/>
      <c r="AO116" s="794"/>
      <c r="AP116" s="837" t="s">
        <v>412</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412</v>
      </c>
      <c r="BR116" s="830"/>
      <c r="BS116" s="830"/>
      <c r="BT116" s="830"/>
      <c r="BU116" s="830"/>
      <c r="BV116" s="830" t="s">
        <v>412</v>
      </c>
      <c r="BW116" s="830"/>
      <c r="BX116" s="830"/>
      <c r="BY116" s="830"/>
      <c r="BZ116" s="830"/>
      <c r="CA116" s="830" t="s">
        <v>439</v>
      </c>
      <c r="CB116" s="830"/>
      <c r="CC116" s="830"/>
      <c r="CD116" s="830"/>
      <c r="CE116" s="830"/>
      <c r="CF116" s="888" t="s">
        <v>412</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442</v>
      </c>
      <c r="DH116" s="793"/>
      <c r="DI116" s="793"/>
      <c r="DJ116" s="793"/>
      <c r="DK116" s="794"/>
      <c r="DL116" s="795" t="s">
        <v>439</v>
      </c>
      <c r="DM116" s="793"/>
      <c r="DN116" s="793"/>
      <c r="DO116" s="793"/>
      <c r="DP116" s="794"/>
      <c r="DQ116" s="795" t="s">
        <v>442</v>
      </c>
      <c r="DR116" s="793"/>
      <c r="DS116" s="793"/>
      <c r="DT116" s="793"/>
      <c r="DU116" s="794"/>
      <c r="DV116" s="837" t="s">
        <v>442</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683107</v>
      </c>
      <c r="AB117" s="916"/>
      <c r="AC117" s="916"/>
      <c r="AD117" s="916"/>
      <c r="AE117" s="917"/>
      <c r="AF117" s="918">
        <v>683195</v>
      </c>
      <c r="AG117" s="916"/>
      <c r="AH117" s="916"/>
      <c r="AI117" s="916"/>
      <c r="AJ117" s="917"/>
      <c r="AK117" s="918">
        <v>704977</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412</v>
      </c>
      <c r="BR117" s="830"/>
      <c r="BS117" s="830"/>
      <c r="BT117" s="830"/>
      <c r="BU117" s="830"/>
      <c r="BV117" s="830" t="s">
        <v>412</v>
      </c>
      <c r="BW117" s="830"/>
      <c r="BX117" s="830"/>
      <c r="BY117" s="830"/>
      <c r="BZ117" s="830"/>
      <c r="CA117" s="830" t="s">
        <v>412</v>
      </c>
      <c r="CB117" s="830"/>
      <c r="CC117" s="830"/>
      <c r="CD117" s="830"/>
      <c r="CE117" s="830"/>
      <c r="CF117" s="888" t="s">
        <v>412</v>
      </c>
      <c r="CG117" s="889"/>
      <c r="CH117" s="889"/>
      <c r="CI117" s="889"/>
      <c r="CJ117" s="889"/>
      <c r="CK117" s="940"/>
      <c r="CL117" s="834"/>
      <c r="CM117" s="828" t="s">
        <v>466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412</v>
      </c>
      <c r="DH117" s="793"/>
      <c r="DI117" s="793"/>
      <c r="DJ117" s="793"/>
      <c r="DK117" s="794"/>
      <c r="DL117" s="795" t="s">
        <v>449</v>
      </c>
      <c r="DM117" s="793"/>
      <c r="DN117" s="793"/>
      <c r="DO117" s="793"/>
      <c r="DP117" s="794"/>
      <c r="DQ117" s="795" t="s">
        <v>412</v>
      </c>
      <c r="DR117" s="793"/>
      <c r="DS117" s="793"/>
      <c r="DT117" s="793"/>
      <c r="DU117" s="794"/>
      <c r="DV117" s="837" t="s">
        <v>449</v>
      </c>
      <c r="DW117" s="838"/>
      <c r="DX117" s="838"/>
      <c r="DY117" s="838"/>
      <c r="DZ117" s="839"/>
    </row>
    <row r="118" spans="1:130" s="224" customFormat="1" ht="26.25" customHeight="1" x14ac:dyDescent="0.2">
      <c r="A118" s="908" t="s">
        <v>434</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431</v>
      </c>
      <c r="AB118" s="909"/>
      <c r="AC118" s="909"/>
      <c r="AD118" s="909"/>
      <c r="AE118" s="910"/>
      <c r="AF118" s="911" t="s">
        <v>432</v>
      </c>
      <c r="AG118" s="909"/>
      <c r="AH118" s="909"/>
      <c r="AI118" s="909"/>
      <c r="AJ118" s="910"/>
      <c r="AK118" s="911" t="s">
        <v>307</v>
      </c>
      <c r="AL118" s="909"/>
      <c r="AM118" s="909"/>
      <c r="AN118" s="909"/>
      <c r="AO118" s="910"/>
      <c r="AP118" s="912" t="s">
        <v>433</v>
      </c>
      <c r="AQ118" s="913"/>
      <c r="AR118" s="913"/>
      <c r="AS118" s="913"/>
      <c r="AT118" s="914"/>
      <c r="AU118" s="945"/>
      <c r="AV118" s="946"/>
      <c r="AW118" s="946"/>
      <c r="AX118" s="946"/>
      <c r="AY118" s="946"/>
      <c r="AZ118" s="851" t="s">
        <v>467</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412</v>
      </c>
      <c r="BW118" s="858"/>
      <c r="BX118" s="858"/>
      <c r="BY118" s="858"/>
      <c r="BZ118" s="858"/>
      <c r="CA118" s="858" t="s">
        <v>443</v>
      </c>
      <c r="CB118" s="858"/>
      <c r="CC118" s="858"/>
      <c r="CD118" s="858"/>
      <c r="CE118" s="858"/>
      <c r="CF118" s="888" t="s">
        <v>443</v>
      </c>
      <c r="CG118" s="889"/>
      <c r="CH118" s="889"/>
      <c r="CI118" s="889"/>
      <c r="CJ118" s="889"/>
      <c r="CK118" s="940"/>
      <c r="CL118" s="834"/>
      <c r="CM118" s="828" t="s">
        <v>468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439</v>
      </c>
      <c r="DH118" s="793"/>
      <c r="DI118" s="793"/>
      <c r="DJ118" s="793"/>
      <c r="DK118" s="794"/>
      <c r="DL118" s="795" t="s">
        <v>412</v>
      </c>
      <c r="DM118" s="793"/>
      <c r="DN118" s="793"/>
      <c r="DO118" s="793"/>
      <c r="DP118" s="794"/>
      <c r="DQ118" s="795" t="s">
        <v>443</v>
      </c>
      <c r="DR118" s="793"/>
      <c r="DS118" s="793"/>
      <c r="DT118" s="793"/>
      <c r="DU118" s="794"/>
      <c r="DV118" s="837" t="s">
        <v>443</v>
      </c>
      <c r="DW118" s="838"/>
      <c r="DX118" s="838"/>
      <c r="DY118" s="838"/>
      <c r="DZ118" s="839"/>
    </row>
    <row r="119" spans="1:130" s="224" customFormat="1" ht="26.25" customHeight="1" x14ac:dyDescent="0.2">
      <c r="A119" s="831" t="s">
        <v>437</v>
      </c>
      <c r="B119" s="832"/>
      <c r="C119" s="873" t="s">
        <v>438</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443</v>
      </c>
      <c r="AB119" s="902"/>
      <c r="AC119" s="902"/>
      <c r="AD119" s="902"/>
      <c r="AE119" s="903"/>
      <c r="AF119" s="904" t="s">
        <v>439</v>
      </c>
      <c r="AG119" s="902"/>
      <c r="AH119" s="902"/>
      <c r="AI119" s="902"/>
      <c r="AJ119" s="903"/>
      <c r="AK119" s="904" t="s">
        <v>412</v>
      </c>
      <c r="AL119" s="902"/>
      <c r="AM119" s="902"/>
      <c r="AN119" s="902"/>
      <c r="AO119" s="903"/>
      <c r="AP119" s="905" t="s">
        <v>443</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469</v>
      </c>
      <c r="BP119" s="891"/>
      <c r="BQ119" s="892">
        <v>8477798</v>
      </c>
      <c r="BR119" s="858"/>
      <c r="BS119" s="858"/>
      <c r="BT119" s="858"/>
      <c r="BU119" s="858"/>
      <c r="BV119" s="858">
        <v>8436713</v>
      </c>
      <c r="BW119" s="858"/>
      <c r="BX119" s="858"/>
      <c r="BY119" s="858"/>
      <c r="BZ119" s="858"/>
      <c r="CA119" s="858">
        <v>7974963</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2073</v>
      </c>
      <c r="DH119" s="777"/>
      <c r="DI119" s="777"/>
      <c r="DJ119" s="777"/>
      <c r="DK119" s="778"/>
      <c r="DL119" s="779">
        <v>369</v>
      </c>
      <c r="DM119" s="777"/>
      <c r="DN119" s="777"/>
      <c r="DO119" s="777"/>
      <c r="DP119" s="778"/>
      <c r="DQ119" s="779" t="s">
        <v>449</v>
      </c>
      <c r="DR119" s="777"/>
      <c r="DS119" s="777"/>
      <c r="DT119" s="777"/>
      <c r="DU119" s="778"/>
      <c r="DV119" s="861" t="s">
        <v>412</v>
      </c>
      <c r="DW119" s="862"/>
      <c r="DX119" s="862"/>
      <c r="DY119" s="862"/>
      <c r="DZ119" s="863"/>
    </row>
    <row r="120" spans="1:130" s="224" customFormat="1" ht="26.25" customHeight="1" x14ac:dyDescent="0.2">
      <c r="A120" s="833"/>
      <c r="B120" s="834"/>
      <c r="C120" s="828" t="s">
        <v>445</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443</v>
      </c>
      <c r="AB120" s="793"/>
      <c r="AC120" s="793"/>
      <c r="AD120" s="793"/>
      <c r="AE120" s="794"/>
      <c r="AF120" s="795" t="s">
        <v>412</v>
      </c>
      <c r="AG120" s="793"/>
      <c r="AH120" s="793"/>
      <c r="AI120" s="793"/>
      <c r="AJ120" s="794"/>
      <c r="AK120" s="795" t="s">
        <v>412</v>
      </c>
      <c r="AL120" s="793"/>
      <c r="AM120" s="793"/>
      <c r="AN120" s="793"/>
      <c r="AO120" s="794"/>
      <c r="AP120" s="837" t="s">
        <v>440</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8921256</v>
      </c>
      <c r="BR120" s="855"/>
      <c r="BS120" s="855"/>
      <c r="BT120" s="855"/>
      <c r="BU120" s="855"/>
      <c r="BV120" s="855">
        <v>11725721</v>
      </c>
      <c r="BW120" s="855"/>
      <c r="BX120" s="855"/>
      <c r="BY120" s="855"/>
      <c r="BZ120" s="855"/>
      <c r="CA120" s="855">
        <v>9596362</v>
      </c>
      <c r="CB120" s="855"/>
      <c r="CC120" s="855"/>
      <c r="CD120" s="855"/>
      <c r="CE120" s="855"/>
      <c r="CF120" s="879">
        <v>276.8</v>
      </c>
      <c r="CG120" s="880"/>
      <c r="CH120" s="880"/>
      <c r="CI120" s="880"/>
      <c r="CJ120" s="880"/>
      <c r="CK120" s="881" t="s">
        <v>473</v>
      </c>
      <c r="CL120" s="865"/>
      <c r="CM120" s="865"/>
      <c r="CN120" s="865"/>
      <c r="CO120" s="866"/>
      <c r="CP120" s="885" t="s">
        <v>474</v>
      </c>
      <c r="CQ120" s="886"/>
      <c r="CR120" s="886"/>
      <c r="CS120" s="886"/>
      <c r="CT120" s="886"/>
      <c r="CU120" s="886"/>
      <c r="CV120" s="886"/>
      <c r="CW120" s="886"/>
      <c r="CX120" s="886"/>
      <c r="CY120" s="886"/>
      <c r="CZ120" s="886"/>
      <c r="DA120" s="886"/>
      <c r="DB120" s="886"/>
      <c r="DC120" s="886"/>
      <c r="DD120" s="886"/>
      <c r="DE120" s="886"/>
      <c r="DF120" s="887"/>
      <c r="DG120" s="874">
        <v>1080960</v>
      </c>
      <c r="DH120" s="855"/>
      <c r="DI120" s="855"/>
      <c r="DJ120" s="855"/>
      <c r="DK120" s="855"/>
      <c r="DL120" s="855">
        <v>967380</v>
      </c>
      <c r="DM120" s="855"/>
      <c r="DN120" s="855"/>
      <c r="DO120" s="855"/>
      <c r="DP120" s="855"/>
      <c r="DQ120" s="855">
        <v>827890</v>
      </c>
      <c r="DR120" s="855"/>
      <c r="DS120" s="855"/>
      <c r="DT120" s="855"/>
      <c r="DU120" s="855"/>
      <c r="DV120" s="856">
        <v>23.9</v>
      </c>
      <c r="DW120" s="856"/>
      <c r="DX120" s="856"/>
      <c r="DY120" s="856"/>
      <c r="DZ120" s="857"/>
    </row>
    <row r="121" spans="1:130" s="224" customFormat="1" ht="26.25" customHeight="1" x14ac:dyDescent="0.2">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443</v>
      </c>
      <c r="AB121" s="793"/>
      <c r="AC121" s="793"/>
      <c r="AD121" s="793"/>
      <c r="AE121" s="794"/>
      <c r="AF121" s="795" t="s">
        <v>440</v>
      </c>
      <c r="AG121" s="793"/>
      <c r="AH121" s="793"/>
      <c r="AI121" s="793"/>
      <c r="AJ121" s="794"/>
      <c r="AK121" s="795" t="s">
        <v>443</v>
      </c>
      <c r="AL121" s="793"/>
      <c r="AM121" s="793"/>
      <c r="AN121" s="793"/>
      <c r="AO121" s="794"/>
      <c r="AP121" s="837" t="s">
        <v>412</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v>43010</v>
      </c>
      <c r="BR121" s="830"/>
      <c r="BS121" s="830"/>
      <c r="BT121" s="830"/>
      <c r="BU121" s="830"/>
      <c r="BV121" s="830">
        <v>28344</v>
      </c>
      <c r="BW121" s="830"/>
      <c r="BX121" s="830"/>
      <c r="BY121" s="830"/>
      <c r="BZ121" s="830"/>
      <c r="CA121" s="830">
        <v>17775</v>
      </c>
      <c r="CB121" s="830"/>
      <c r="CC121" s="830"/>
      <c r="CD121" s="830"/>
      <c r="CE121" s="830"/>
      <c r="CF121" s="888">
        <v>0.5</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127966</v>
      </c>
      <c r="DH121" s="830"/>
      <c r="DI121" s="830"/>
      <c r="DJ121" s="830"/>
      <c r="DK121" s="830"/>
      <c r="DL121" s="830">
        <v>228128</v>
      </c>
      <c r="DM121" s="830"/>
      <c r="DN121" s="830"/>
      <c r="DO121" s="830"/>
      <c r="DP121" s="830"/>
      <c r="DQ121" s="830">
        <v>239512</v>
      </c>
      <c r="DR121" s="830"/>
      <c r="DS121" s="830"/>
      <c r="DT121" s="830"/>
      <c r="DU121" s="830"/>
      <c r="DV121" s="807">
        <v>6.9</v>
      </c>
      <c r="DW121" s="807"/>
      <c r="DX121" s="807"/>
      <c r="DY121" s="807"/>
      <c r="DZ121" s="808"/>
    </row>
    <row r="122" spans="1:130" s="224" customFormat="1" ht="26.25" customHeight="1" x14ac:dyDescent="0.2">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443</v>
      </c>
      <c r="AB122" s="793"/>
      <c r="AC122" s="793"/>
      <c r="AD122" s="793"/>
      <c r="AE122" s="794"/>
      <c r="AF122" s="795" t="s">
        <v>412</v>
      </c>
      <c r="AG122" s="793"/>
      <c r="AH122" s="793"/>
      <c r="AI122" s="793"/>
      <c r="AJ122" s="794"/>
      <c r="AK122" s="795" t="s">
        <v>443</v>
      </c>
      <c r="AL122" s="793"/>
      <c r="AM122" s="793"/>
      <c r="AN122" s="793"/>
      <c r="AO122" s="794"/>
      <c r="AP122" s="837" t="s">
        <v>443</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4891043</v>
      </c>
      <c r="BR122" s="858"/>
      <c r="BS122" s="858"/>
      <c r="BT122" s="858"/>
      <c r="BU122" s="858"/>
      <c r="BV122" s="858">
        <v>5232878</v>
      </c>
      <c r="BW122" s="858"/>
      <c r="BX122" s="858"/>
      <c r="BY122" s="858"/>
      <c r="BZ122" s="858"/>
      <c r="CA122" s="858">
        <v>4965184</v>
      </c>
      <c r="CB122" s="858"/>
      <c r="CC122" s="858"/>
      <c r="CD122" s="858"/>
      <c r="CE122" s="858"/>
      <c r="CF122" s="859">
        <v>143.19999999999999</v>
      </c>
      <c r="CG122" s="860"/>
      <c r="CH122" s="860"/>
      <c r="CI122" s="860"/>
      <c r="CJ122" s="860"/>
      <c r="CK122" s="882"/>
      <c r="CL122" s="868"/>
      <c r="CM122" s="868"/>
      <c r="CN122" s="868"/>
      <c r="CO122" s="869"/>
      <c r="CP122" s="848" t="s">
        <v>479</v>
      </c>
      <c r="CQ122" s="849"/>
      <c r="CR122" s="849"/>
      <c r="CS122" s="849"/>
      <c r="CT122" s="849"/>
      <c r="CU122" s="849"/>
      <c r="CV122" s="849"/>
      <c r="CW122" s="849"/>
      <c r="CX122" s="849"/>
      <c r="CY122" s="849"/>
      <c r="CZ122" s="849"/>
      <c r="DA122" s="849"/>
      <c r="DB122" s="849"/>
      <c r="DC122" s="849"/>
      <c r="DD122" s="849"/>
      <c r="DE122" s="849"/>
      <c r="DF122" s="850"/>
      <c r="DG122" s="829" t="s">
        <v>443</v>
      </c>
      <c r="DH122" s="830"/>
      <c r="DI122" s="830"/>
      <c r="DJ122" s="830"/>
      <c r="DK122" s="830"/>
      <c r="DL122" s="830" t="s">
        <v>449</v>
      </c>
      <c r="DM122" s="830"/>
      <c r="DN122" s="830"/>
      <c r="DO122" s="830"/>
      <c r="DP122" s="830"/>
      <c r="DQ122" s="830" t="s">
        <v>443</v>
      </c>
      <c r="DR122" s="830"/>
      <c r="DS122" s="830"/>
      <c r="DT122" s="830"/>
      <c r="DU122" s="830"/>
      <c r="DV122" s="807" t="s">
        <v>443</v>
      </c>
      <c r="DW122" s="807"/>
      <c r="DX122" s="807"/>
      <c r="DY122" s="807"/>
      <c r="DZ122" s="808"/>
    </row>
    <row r="123" spans="1:130" s="224" customFormat="1" ht="26.25" customHeight="1" x14ac:dyDescent="0.2">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412</v>
      </c>
      <c r="AB123" s="793"/>
      <c r="AC123" s="793"/>
      <c r="AD123" s="793"/>
      <c r="AE123" s="794"/>
      <c r="AF123" s="795" t="s">
        <v>412</v>
      </c>
      <c r="AG123" s="793"/>
      <c r="AH123" s="793"/>
      <c r="AI123" s="793"/>
      <c r="AJ123" s="794"/>
      <c r="AK123" s="795" t="s">
        <v>412</v>
      </c>
      <c r="AL123" s="793"/>
      <c r="AM123" s="793"/>
      <c r="AN123" s="793"/>
      <c r="AO123" s="794"/>
      <c r="AP123" s="837" t="s">
        <v>412</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480</v>
      </c>
      <c r="BP123" s="891"/>
      <c r="BQ123" s="845">
        <v>13855309</v>
      </c>
      <c r="BR123" s="846"/>
      <c r="BS123" s="846"/>
      <c r="BT123" s="846"/>
      <c r="BU123" s="846"/>
      <c r="BV123" s="846">
        <v>16986943</v>
      </c>
      <c r="BW123" s="846"/>
      <c r="BX123" s="846"/>
      <c r="BY123" s="846"/>
      <c r="BZ123" s="846"/>
      <c r="CA123" s="846">
        <v>14579321</v>
      </c>
      <c r="CB123" s="846"/>
      <c r="CC123" s="846"/>
      <c r="CD123" s="846"/>
      <c r="CE123" s="846"/>
      <c r="CF123" s="761"/>
      <c r="CG123" s="762"/>
      <c r="CH123" s="762"/>
      <c r="CI123" s="762"/>
      <c r="CJ123" s="847"/>
      <c r="CK123" s="882"/>
      <c r="CL123" s="868"/>
      <c r="CM123" s="868"/>
      <c r="CN123" s="868"/>
      <c r="CO123" s="869"/>
      <c r="CP123" s="848" t="s">
        <v>481</v>
      </c>
      <c r="CQ123" s="849"/>
      <c r="CR123" s="849"/>
      <c r="CS123" s="849"/>
      <c r="CT123" s="849"/>
      <c r="CU123" s="849"/>
      <c r="CV123" s="849"/>
      <c r="CW123" s="849"/>
      <c r="CX123" s="849"/>
      <c r="CY123" s="849"/>
      <c r="CZ123" s="849"/>
      <c r="DA123" s="849"/>
      <c r="DB123" s="849"/>
      <c r="DC123" s="849"/>
      <c r="DD123" s="849"/>
      <c r="DE123" s="849"/>
      <c r="DF123" s="850"/>
      <c r="DG123" s="792" t="s">
        <v>412</v>
      </c>
      <c r="DH123" s="793"/>
      <c r="DI123" s="793"/>
      <c r="DJ123" s="793"/>
      <c r="DK123" s="794"/>
      <c r="DL123" s="795" t="s">
        <v>412</v>
      </c>
      <c r="DM123" s="793"/>
      <c r="DN123" s="793"/>
      <c r="DO123" s="793"/>
      <c r="DP123" s="794"/>
      <c r="DQ123" s="795" t="s">
        <v>412</v>
      </c>
      <c r="DR123" s="793"/>
      <c r="DS123" s="793"/>
      <c r="DT123" s="793"/>
      <c r="DU123" s="794"/>
      <c r="DV123" s="837" t="s">
        <v>412</v>
      </c>
      <c r="DW123" s="838"/>
      <c r="DX123" s="838"/>
      <c r="DY123" s="838"/>
      <c r="DZ123" s="839"/>
    </row>
    <row r="124" spans="1:130" s="224" customFormat="1" ht="26.25" customHeight="1" thickBot="1" x14ac:dyDescent="0.25">
      <c r="A124" s="833"/>
      <c r="B124" s="834"/>
      <c r="C124" s="828" t="s">
        <v>466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412</v>
      </c>
      <c r="AB124" s="793"/>
      <c r="AC124" s="793"/>
      <c r="AD124" s="793"/>
      <c r="AE124" s="794"/>
      <c r="AF124" s="795" t="s">
        <v>412</v>
      </c>
      <c r="AG124" s="793"/>
      <c r="AH124" s="793"/>
      <c r="AI124" s="793"/>
      <c r="AJ124" s="794"/>
      <c r="AK124" s="795" t="s">
        <v>412</v>
      </c>
      <c r="AL124" s="793"/>
      <c r="AM124" s="793"/>
      <c r="AN124" s="793"/>
      <c r="AO124" s="794"/>
      <c r="AP124" s="837" t="s">
        <v>412</v>
      </c>
      <c r="AQ124" s="838"/>
      <c r="AR124" s="838"/>
      <c r="AS124" s="838"/>
      <c r="AT124" s="839"/>
      <c r="AU124" s="840" t="s">
        <v>482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412</v>
      </c>
      <c r="BR124" s="844"/>
      <c r="BS124" s="844"/>
      <c r="BT124" s="844"/>
      <c r="BU124" s="844"/>
      <c r="BV124" s="844" t="s">
        <v>412</v>
      </c>
      <c r="BW124" s="844"/>
      <c r="BX124" s="844"/>
      <c r="BY124" s="844"/>
      <c r="BZ124" s="844"/>
      <c r="CA124" s="844" t="s">
        <v>412</v>
      </c>
      <c r="CB124" s="844"/>
      <c r="CC124" s="844"/>
      <c r="CD124" s="844"/>
      <c r="CE124" s="844"/>
      <c r="CF124" s="739"/>
      <c r="CG124" s="740"/>
      <c r="CH124" s="740"/>
      <c r="CI124" s="740"/>
      <c r="CJ124" s="875"/>
      <c r="CK124" s="883"/>
      <c r="CL124" s="883"/>
      <c r="CM124" s="883"/>
      <c r="CN124" s="883"/>
      <c r="CO124" s="884"/>
      <c r="CP124" s="848" t="s">
        <v>483</v>
      </c>
      <c r="CQ124" s="849"/>
      <c r="CR124" s="849"/>
      <c r="CS124" s="849"/>
      <c r="CT124" s="849"/>
      <c r="CU124" s="849"/>
      <c r="CV124" s="849"/>
      <c r="CW124" s="849"/>
      <c r="CX124" s="849"/>
      <c r="CY124" s="849"/>
      <c r="CZ124" s="849"/>
      <c r="DA124" s="849"/>
      <c r="DB124" s="849"/>
      <c r="DC124" s="849"/>
      <c r="DD124" s="849"/>
      <c r="DE124" s="849"/>
      <c r="DF124" s="850"/>
      <c r="DG124" s="776" t="s">
        <v>443</v>
      </c>
      <c r="DH124" s="777"/>
      <c r="DI124" s="777"/>
      <c r="DJ124" s="777"/>
      <c r="DK124" s="778"/>
      <c r="DL124" s="779" t="s">
        <v>443</v>
      </c>
      <c r="DM124" s="777"/>
      <c r="DN124" s="777"/>
      <c r="DO124" s="777"/>
      <c r="DP124" s="778"/>
      <c r="DQ124" s="779" t="s">
        <v>484</v>
      </c>
      <c r="DR124" s="777"/>
      <c r="DS124" s="777"/>
      <c r="DT124" s="777"/>
      <c r="DU124" s="778"/>
      <c r="DV124" s="861" t="s">
        <v>485</v>
      </c>
      <c r="DW124" s="862"/>
      <c r="DX124" s="862"/>
      <c r="DY124" s="862"/>
      <c r="DZ124" s="863"/>
    </row>
    <row r="125" spans="1:130" s="224" customFormat="1" ht="26.25" customHeight="1" x14ac:dyDescent="0.2">
      <c r="A125" s="833"/>
      <c r="B125" s="834"/>
      <c r="C125" s="828" t="s">
        <v>468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486</v>
      </c>
      <c r="AB125" s="793"/>
      <c r="AC125" s="793"/>
      <c r="AD125" s="793"/>
      <c r="AE125" s="794"/>
      <c r="AF125" s="795" t="s">
        <v>487</v>
      </c>
      <c r="AG125" s="793"/>
      <c r="AH125" s="793"/>
      <c r="AI125" s="793"/>
      <c r="AJ125" s="794"/>
      <c r="AK125" s="795" t="s">
        <v>488</v>
      </c>
      <c r="AL125" s="793"/>
      <c r="AM125" s="793"/>
      <c r="AN125" s="793"/>
      <c r="AO125" s="794"/>
      <c r="AP125" s="837" t="s">
        <v>486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489</v>
      </c>
      <c r="CL125" s="865"/>
      <c r="CM125" s="865"/>
      <c r="CN125" s="865"/>
      <c r="CO125" s="866"/>
      <c r="CP125" s="873" t="s">
        <v>490</v>
      </c>
      <c r="CQ125" s="821"/>
      <c r="CR125" s="821"/>
      <c r="CS125" s="821"/>
      <c r="CT125" s="821"/>
      <c r="CU125" s="821"/>
      <c r="CV125" s="821"/>
      <c r="CW125" s="821"/>
      <c r="CX125" s="821"/>
      <c r="CY125" s="821"/>
      <c r="CZ125" s="821"/>
      <c r="DA125" s="821"/>
      <c r="DB125" s="821"/>
      <c r="DC125" s="821"/>
      <c r="DD125" s="821"/>
      <c r="DE125" s="821"/>
      <c r="DF125" s="822"/>
      <c r="DG125" s="874" t="s">
        <v>491</v>
      </c>
      <c r="DH125" s="855"/>
      <c r="DI125" s="855"/>
      <c r="DJ125" s="855"/>
      <c r="DK125" s="855"/>
      <c r="DL125" s="855" t="s">
        <v>446</v>
      </c>
      <c r="DM125" s="855"/>
      <c r="DN125" s="855"/>
      <c r="DO125" s="855"/>
      <c r="DP125" s="855"/>
      <c r="DQ125" s="855" t="s">
        <v>412</v>
      </c>
      <c r="DR125" s="855"/>
      <c r="DS125" s="855"/>
      <c r="DT125" s="855"/>
      <c r="DU125" s="855"/>
      <c r="DV125" s="856" t="s">
        <v>486</v>
      </c>
      <c r="DW125" s="856"/>
      <c r="DX125" s="856"/>
      <c r="DY125" s="856"/>
      <c r="DZ125" s="857"/>
    </row>
    <row r="126" spans="1:130" s="224" customFormat="1" ht="26.25" customHeight="1" thickBot="1" x14ac:dyDescent="0.25">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1704</v>
      </c>
      <c r="AB126" s="793"/>
      <c r="AC126" s="793"/>
      <c r="AD126" s="793"/>
      <c r="AE126" s="794"/>
      <c r="AF126" s="795">
        <v>1704</v>
      </c>
      <c r="AG126" s="793"/>
      <c r="AH126" s="793"/>
      <c r="AI126" s="793"/>
      <c r="AJ126" s="794"/>
      <c r="AK126" s="795" t="s">
        <v>486</v>
      </c>
      <c r="AL126" s="793"/>
      <c r="AM126" s="793"/>
      <c r="AN126" s="793"/>
      <c r="AO126" s="794"/>
      <c r="AP126" s="837" t="s">
        <v>485</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492</v>
      </c>
      <c r="CQ126" s="765"/>
      <c r="CR126" s="765"/>
      <c r="CS126" s="765"/>
      <c r="CT126" s="765"/>
      <c r="CU126" s="765"/>
      <c r="CV126" s="765"/>
      <c r="CW126" s="765"/>
      <c r="CX126" s="765"/>
      <c r="CY126" s="765"/>
      <c r="CZ126" s="765"/>
      <c r="DA126" s="765"/>
      <c r="DB126" s="765"/>
      <c r="DC126" s="765"/>
      <c r="DD126" s="765"/>
      <c r="DE126" s="765"/>
      <c r="DF126" s="766"/>
      <c r="DG126" s="829" t="s">
        <v>486</v>
      </c>
      <c r="DH126" s="830"/>
      <c r="DI126" s="830"/>
      <c r="DJ126" s="830"/>
      <c r="DK126" s="830"/>
      <c r="DL126" s="830" t="s">
        <v>486</v>
      </c>
      <c r="DM126" s="830"/>
      <c r="DN126" s="830"/>
      <c r="DO126" s="830"/>
      <c r="DP126" s="830"/>
      <c r="DQ126" s="830" t="s">
        <v>412</v>
      </c>
      <c r="DR126" s="830"/>
      <c r="DS126" s="830"/>
      <c r="DT126" s="830"/>
      <c r="DU126" s="830"/>
      <c r="DV126" s="807" t="s">
        <v>239</v>
      </c>
      <c r="DW126" s="807"/>
      <c r="DX126" s="807"/>
      <c r="DY126" s="807"/>
      <c r="DZ126" s="808"/>
    </row>
    <row r="127" spans="1:130" s="224" customFormat="1" ht="26.25" customHeight="1" x14ac:dyDescent="0.2">
      <c r="A127" s="835"/>
      <c r="B127" s="836"/>
      <c r="C127" s="851" t="s">
        <v>493</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446</v>
      </c>
      <c r="AB127" s="793"/>
      <c r="AC127" s="793"/>
      <c r="AD127" s="793"/>
      <c r="AE127" s="794"/>
      <c r="AF127" s="795" t="s">
        <v>446</v>
      </c>
      <c r="AG127" s="793"/>
      <c r="AH127" s="793"/>
      <c r="AI127" s="793"/>
      <c r="AJ127" s="794"/>
      <c r="AK127" s="795" t="s">
        <v>446</v>
      </c>
      <c r="AL127" s="793"/>
      <c r="AM127" s="793"/>
      <c r="AN127" s="793"/>
      <c r="AO127" s="794"/>
      <c r="AP127" s="837" t="s">
        <v>412</v>
      </c>
      <c r="AQ127" s="838"/>
      <c r="AR127" s="838"/>
      <c r="AS127" s="838"/>
      <c r="AT127" s="839"/>
      <c r="AU127" s="226"/>
      <c r="AV127" s="226"/>
      <c r="AW127" s="226"/>
      <c r="AX127" s="854" t="s">
        <v>494</v>
      </c>
      <c r="AY127" s="825"/>
      <c r="AZ127" s="825"/>
      <c r="BA127" s="825"/>
      <c r="BB127" s="825"/>
      <c r="BC127" s="825"/>
      <c r="BD127" s="825"/>
      <c r="BE127" s="826"/>
      <c r="BF127" s="824" t="s">
        <v>495</v>
      </c>
      <c r="BG127" s="825"/>
      <c r="BH127" s="825"/>
      <c r="BI127" s="825"/>
      <c r="BJ127" s="825"/>
      <c r="BK127" s="825"/>
      <c r="BL127" s="826"/>
      <c r="BM127" s="824" t="s">
        <v>496</v>
      </c>
      <c r="BN127" s="825"/>
      <c r="BO127" s="825"/>
      <c r="BP127" s="825"/>
      <c r="BQ127" s="825"/>
      <c r="BR127" s="825"/>
      <c r="BS127" s="826"/>
      <c r="BT127" s="824" t="s">
        <v>497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498</v>
      </c>
      <c r="CQ127" s="765"/>
      <c r="CR127" s="765"/>
      <c r="CS127" s="765"/>
      <c r="CT127" s="765"/>
      <c r="CU127" s="765"/>
      <c r="CV127" s="765"/>
      <c r="CW127" s="765"/>
      <c r="CX127" s="765"/>
      <c r="CY127" s="765"/>
      <c r="CZ127" s="765"/>
      <c r="DA127" s="765"/>
      <c r="DB127" s="765"/>
      <c r="DC127" s="765"/>
      <c r="DD127" s="765"/>
      <c r="DE127" s="765"/>
      <c r="DF127" s="766"/>
      <c r="DG127" s="829" t="s">
        <v>446</v>
      </c>
      <c r="DH127" s="830"/>
      <c r="DI127" s="830"/>
      <c r="DJ127" s="830"/>
      <c r="DK127" s="830"/>
      <c r="DL127" s="830" t="s">
        <v>491</v>
      </c>
      <c r="DM127" s="830"/>
      <c r="DN127" s="830"/>
      <c r="DO127" s="830"/>
      <c r="DP127" s="830"/>
      <c r="DQ127" s="830" t="s">
        <v>499</v>
      </c>
      <c r="DR127" s="830"/>
      <c r="DS127" s="830"/>
      <c r="DT127" s="830"/>
      <c r="DU127" s="830"/>
      <c r="DV127" s="807" t="s">
        <v>446</v>
      </c>
      <c r="DW127" s="807"/>
      <c r="DX127" s="807"/>
      <c r="DY127" s="807"/>
      <c r="DZ127" s="808"/>
    </row>
    <row r="128" spans="1:130" s="224" customFormat="1" ht="26.25" customHeight="1" thickBot="1" x14ac:dyDescent="0.25">
      <c r="A128" s="809" t="s">
        <v>500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501</v>
      </c>
      <c r="X128" s="811"/>
      <c r="Y128" s="811"/>
      <c r="Z128" s="812"/>
      <c r="AA128" s="813">
        <v>15264</v>
      </c>
      <c r="AB128" s="814"/>
      <c r="AC128" s="814"/>
      <c r="AD128" s="814"/>
      <c r="AE128" s="815"/>
      <c r="AF128" s="816">
        <v>15265</v>
      </c>
      <c r="AG128" s="814"/>
      <c r="AH128" s="814"/>
      <c r="AI128" s="814"/>
      <c r="AJ128" s="815"/>
      <c r="AK128" s="816">
        <v>10968</v>
      </c>
      <c r="AL128" s="814"/>
      <c r="AM128" s="814"/>
      <c r="AN128" s="814"/>
      <c r="AO128" s="815"/>
      <c r="AP128" s="817"/>
      <c r="AQ128" s="818"/>
      <c r="AR128" s="818"/>
      <c r="AS128" s="818"/>
      <c r="AT128" s="819"/>
      <c r="AU128" s="226"/>
      <c r="AV128" s="226"/>
      <c r="AW128" s="226"/>
      <c r="AX128" s="820" t="s">
        <v>502</v>
      </c>
      <c r="AY128" s="821"/>
      <c r="AZ128" s="821"/>
      <c r="BA128" s="821"/>
      <c r="BB128" s="821"/>
      <c r="BC128" s="821"/>
      <c r="BD128" s="821"/>
      <c r="BE128" s="822"/>
      <c r="BF128" s="799" t="s">
        <v>443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503</v>
      </c>
      <c r="CQ128" s="743"/>
      <c r="CR128" s="743"/>
      <c r="CS128" s="743"/>
      <c r="CT128" s="743"/>
      <c r="CU128" s="743"/>
      <c r="CV128" s="743"/>
      <c r="CW128" s="743"/>
      <c r="CX128" s="743"/>
      <c r="CY128" s="743"/>
      <c r="CZ128" s="743"/>
      <c r="DA128" s="743"/>
      <c r="DB128" s="743"/>
      <c r="DC128" s="743"/>
      <c r="DD128" s="743"/>
      <c r="DE128" s="743"/>
      <c r="DF128" s="744"/>
      <c r="DG128" s="803">
        <v>4521</v>
      </c>
      <c r="DH128" s="804"/>
      <c r="DI128" s="804"/>
      <c r="DJ128" s="804"/>
      <c r="DK128" s="804"/>
      <c r="DL128" s="804">
        <v>3201</v>
      </c>
      <c r="DM128" s="804"/>
      <c r="DN128" s="804"/>
      <c r="DO128" s="804"/>
      <c r="DP128" s="804"/>
      <c r="DQ128" s="804">
        <v>1881</v>
      </c>
      <c r="DR128" s="804"/>
      <c r="DS128" s="804"/>
      <c r="DT128" s="804"/>
      <c r="DU128" s="804"/>
      <c r="DV128" s="805">
        <v>0.1</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504</v>
      </c>
      <c r="X129" s="790"/>
      <c r="Y129" s="790"/>
      <c r="Z129" s="791"/>
      <c r="AA129" s="792">
        <v>3646618</v>
      </c>
      <c r="AB129" s="793"/>
      <c r="AC129" s="793"/>
      <c r="AD129" s="793"/>
      <c r="AE129" s="794"/>
      <c r="AF129" s="795">
        <v>3923370</v>
      </c>
      <c r="AG129" s="793"/>
      <c r="AH129" s="793"/>
      <c r="AI129" s="793"/>
      <c r="AJ129" s="794"/>
      <c r="AK129" s="795">
        <v>3887176</v>
      </c>
      <c r="AL129" s="793"/>
      <c r="AM129" s="793"/>
      <c r="AN129" s="793"/>
      <c r="AO129" s="794"/>
      <c r="AP129" s="796"/>
      <c r="AQ129" s="797"/>
      <c r="AR129" s="797"/>
      <c r="AS129" s="797"/>
      <c r="AT129" s="798"/>
      <c r="AU129" s="227"/>
      <c r="AV129" s="227"/>
      <c r="AW129" s="227"/>
      <c r="AX129" s="764" t="s">
        <v>505</v>
      </c>
      <c r="AY129" s="765"/>
      <c r="AZ129" s="765"/>
      <c r="BA129" s="765"/>
      <c r="BB129" s="765"/>
      <c r="BC129" s="765"/>
      <c r="BD129" s="765"/>
      <c r="BE129" s="766"/>
      <c r="BF129" s="783" t="s">
        <v>412</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507</v>
      </c>
      <c r="X130" s="790"/>
      <c r="Y130" s="790"/>
      <c r="Z130" s="791"/>
      <c r="AA130" s="792">
        <v>402817</v>
      </c>
      <c r="AB130" s="793"/>
      <c r="AC130" s="793"/>
      <c r="AD130" s="793"/>
      <c r="AE130" s="794"/>
      <c r="AF130" s="795">
        <v>411963</v>
      </c>
      <c r="AG130" s="793"/>
      <c r="AH130" s="793"/>
      <c r="AI130" s="793"/>
      <c r="AJ130" s="794"/>
      <c r="AK130" s="795">
        <v>420653</v>
      </c>
      <c r="AL130" s="793"/>
      <c r="AM130" s="793"/>
      <c r="AN130" s="793"/>
      <c r="AO130" s="794"/>
      <c r="AP130" s="796"/>
      <c r="AQ130" s="797"/>
      <c r="AR130" s="797"/>
      <c r="AS130" s="797"/>
      <c r="AT130" s="798"/>
      <c r="AU130" s="227"/>
      <c r="AV130" s="227"/>
      <c r="AW130" s="227"/>
      <c r="AX130" s="764" t="s">
        <v>508</v>
      </c>
      <c r="AY130" s="765"/>
      <c r="AZ130" s="765"/>
      <c r="BA130" s="765"/>
      <c r="BB130" s="765"/>
      <c r="BC130" s="765"/>
      <c r="BD130" s="765"/>
      <c r="BE130" s="766"/>
      <c r="BF130" s="767">
        <v>7.7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509</v>
      </c>
      <c r="X131" s="774"/>
      <c r="Y131" s="774"/>
      <c r="Z131" s="775"/>
      <c r="AA131" s="776">
        <v>3243801</v>
      </c>
      <c r="AB131" s="777"/>
      <c r="AC131" s="777"/>
      <c r="AD131" s="777"/>
      <c r="AE131" s="778"/>
      <c r="AF131" s="779">
        <v>3511407</v>
      </c>
      <c r="AG131" s="777"/>
      <c r="AH131" s="777"/>
      <c r="AI131" s="777"/>
      <c r="AJ131" s="778"/>
      <c r="AK131" s="779">
        <v>3466523</v>
      </c>
      <c r="AL131" s="777"/>
      <c r="AM131" s="777"/>
      <c r="AN131" s="777"/>
      <c r="AO131" s="778"/>
      <c r="AP131" s="780"/>
      <c r="AQ131" s="781"/>
      <c r="AR131" s="781"/>
      <c r="AS131" s="781"/>
      <c r="AT131" s="782"/>
      <c r="AU131" s="227"/>
      <c r="AV131" s="227"/>
      <c r="AW131" s="227"/>
      <c r="AX131" s="742" t="s">
        <v>510</v>
      </c>
      <c r="AY131" s="743"/>
      <c r="AZ131" s="743"/>
      <c r="BA131" s="743"/>
      <c r="BB131" s="743"/>
      <c r="BC131" s="743"/>
      <c r="BD131" s="743"/>
      <c r="BE131" s="744"/>
      <c r="BF131" s="745" t="s">
        <v>486</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512</v>
      </c>
      <c r="W132" s="755"/>
      <c r="X132" s="755"/>
      <c r="Y132" s="755"/>
      <c r="Z132" s="756"/>
      <c r="AA132" s="757">
        <v>8.1702299249999992</v>
      </c>
      <c r="AB132" s="758"/>
      <c r="AC132" s="758"/>
      <c r="AD132" s="758"/>
      <c r="AE132" s="759"/>
      <c r="AF132" s="760">
        <v>7.2895850580000001</v>
      </c>
      <c r="AG132" s="758"/>
      <c r="AH132" s="758"/>
      <c r="AI132" s="758"/>
      <c r="AJ132" s="759"/>
      <c r="AK132" s="760">
        <v>7.8855960280000001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513</v>
      </c>
      <c r="W133" s="734"/>
      <c r="X133" s="734"/>
      <c r="Y133" s="734"/>
      <c r="Z133" s="735"/>
      <c r="AA133" s="736">
        <v>9.3000000000000007</v>
      </c>
      <c r="AB133" s="737"/>
      <c r="AC133" s="737"/>
      <c r="AD133" s="737"/>
      <c r="AE133" s="738"/>
      <c r="AF133" s="736">
        <v>8.3000000000000007</v>
      </c>
      <c r="AG133" s="737"/>
      <c r="AH133" s="737"/>
      <c r="AI133" s="737"/>
      <c r="AJ133" s="738"/>
      <c r="AK133" s="736">
        <v>7.7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U7zjnvF+fgORvGgNEyZG84RX/UQLxX8xARBoKs6xdkzjFJhC8MyhNKnlEMOhvSIRijpsXmQa87w8Ip3NXeS5g==" saltValue="HRBlPxwdjTkuDZqDIA+W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1320-A6DE-4795-A6F3-416085F5FFD2}">
  <sheetPr>
    <pageSetUpPr fitToPage="1"/>
  </sheetPr>
  <dimension ref="A1:DQ105"/>
  <sheetViews>
    <sheetView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phoneticPr fontId="2"/>
  <pageMargins left="0.7" right="0.7"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55"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oOU3V5vcesI7e1+ZvgnFF3dVJhEM9ySsC+Uvsx8dpUWy/fe1DzX/jhIyDxe24fuHyXfkdJEr00p2CmFfDy4sw==" saltValue="9ruW1jaf/2rcKqf8woQXl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516</v>
      </c>
      <c r="AL6" s="260"/>
      <c r="AM6" s="260"/>
      <c r="AN6" s="260"/>
    </row>
    <row r="7" spans="1:46" ht="13.5" customHeight="1" x14ac:dyDescent="0.2">
      <c r="A7" s="259"/>
      <c r="AK7" s="262"/>
      <c r="AL7" s="263"/>
      <c r="AM7" s="263"/>
      <c r="AN7" s="264"/>
      <c r="AO7" s="1131" t="s">
        <v>517</v>
      </c>
      <c r="AP7" s="265"/>
      <c r="AQ7" s="266" t="s">
        <v>518</v>
      </c>
      <c r="AR7" s="267"/>
    </row>
    <row r="8" spans="1:46" ht="13.2" x14ac:dyDescent="0.2">
      <c r="A8" s="259"/>
      <c r="AK8" s="268"/>
      <c r="AL8" s="269"/>
      <c r="AM8" s="269"/>
      <c r="AN8" s="270"/>
      <c r="AO8" s="1132"/>
      <c r="AP8" s="271" t="s">
        <v>519</v>
      </c>
      <c r="AQ8" s="272" t="s">
        <v>520</v>
      </c>
      <c r="AR8" s="273" t="s">
        <v>521</v>
      </c>
    </row>
    <row r="9" spans="1:46" ht="13.2" x14ac:dyDescent="0.2">
      <c r="A9" s="259"/>
      <c r="AK9" s="1143" t="s">
        <v>522</v>
      </c>
      <c r="AL9" s="1144"/>
      <c r="AM9" s="1144"/>
      <c r="AN9" s="1145"/>
      <c r="AO9" s="274">
        <v>1285663</v>
      </c>
      <c r="AP9" s="274">
        <v>125284</v>
      </c>
      <c r="AQ9" s="275">
        <v>166998</v>
      </c>
      <c r="AR9" s="276">
        <v>-25</v>
      </c>
    </row>
    <row r="10" spans="1:46" ht="13.5" customHeight="1" x14ac:dyDescent="0.2">
      <c r="A10" s="259"/>
      <c r="AK10" s="1143" t="s">
        <v>523</v>
      </c>
      <c r="AL10" s="1144"/>
      <c r="AM10" s="1144"/>
      <c r="AN10" s="1145"/>
      <c r="AO10" s="277">
        <v>140942</v>
      </c>
      <c r="AP10" s="277">
        <v>13734</v>
      </c>
      <c r="AQ10" s="278">
        <v>26170</v>
      </c>
      <c r="AR10" s="279">
        <v>-47.5</v>
      </c>
    </row>
    <row r="11" spans="1:46" ht="13.5" customHeight="1" x14ac:dyDescent="0.2">
      <c r="A11" s="259"/>
      <c r="AK11" s="1143" t="s">
        <v>524</v>
      </c>
      <c r="AL11" s="1144"/>
      <c r="AM11" s="1144"/>
      <c r="AN11" s="1145"/>
      <c r="AO11" s="277">
        <v>8449</v>
      </c>
      <c r="AP11" s="277">
        <v>823</v>
      </c>
      <c r="AQ11" s="278">
        <v>5047</v>
      </c>
      <c r="AR11" s="279">
        <v>-83.7</v>
      </c>
    </row>
    <row r="12" spans="1:46" ht="13.5" customHeight="1" x14ac:dyDescent="0.2">
      <c r="A12" s="259"/>
      <c r="AK12" s="1143" t="s">
        <v>525</v>
      </c>
      <c r="AL12" s="1144"/>
      <c r="AM12" s="1144"/>
      <c r="AN12" s="1145"/>
      <c r="AO12" s="277" t="s">
        <v>526</v>
      </c>
      <c r="AP12" s="277" t="s">
        <v>526</v>
      </c>
      <c r="AQ12" s="278" t="s">
        <v>526</v>
      </c>
      <c r="AR12" s="279" t="s">
        <v>526</v>
      </c>
    </row>
    <row r="13" spans="1:46" ht="13.5" customHeight="1" x14ac:dyDescent="0.2">
      <c r="A13" s="259"/>
      <c r="AK13" s="1143" t="s">
        <v>527</v>
      </c>
      <c r="AL13" s="1144"/>
      <c r="AM13" s="1144"/>
      <c r="AN13" s="1145"/>
      <c r="AO13" s="277">
        <v>77013</v>
      </c>
      <c r="AP13" s="277">
        <v>7505</v>
      </c>
      <c r="AQ13" s="278">
        <v>6466</v>
      </c>
      <c r="AR13" s="279">
        <v>16.100000000000001</v>
      </c>
    </row>
    <row r="14" spans="1:46" ht="13.5" customHeight="1" x14ac:dyDescent="0.2">
      <c r="A14" s="259"/>
      <c r="AK14" s="1143" t="s">
        <v>528</v>
      </c>
      <c r="AL14" s="1144"/>
      <c r="AM14" s="1144"/>
      <c r="AN14" s="1145"/>
      <c r="AO14" s="277">
        <v>47396</v>
      </c>
      <c r="AP14" s="277">
        <v>4619</v>
      </c>
      <c r="AQ14" s="278">
        <v>3589</v>
      </c>
      <c r="AR14" s="279">
        <v>28.7</v>
      </c>
    </row>
    <row r="15" spans="1:46" ht="13.5" customHeight="1" x14ac:dyDescent="0.2">
      <c r="A15" s="259"/>
      <c r="AK15" s="1146" t="s">
        <v>529</v>
      </c>
      <c r="AL15" s="1147"/>
      <c r="AM15" s="1147"/>
      <c r="AN15" s="1148"/>
      <c r="AO15" s="277">
        <v>-92919</v>
      </c>
      <c r="AP15" s="277">
        <v>-9055</v>
      </c>
      <c r="AQ15" s="278">
        <v>-12920</v>
      </c>
      <c r="AR15" s="279">
        <v>-29.9</v>
      </c>
    </row>
    <row r="16" spans="1:46" ht="13.2" x14ac:dyDescent="0.2">
      <c r="A16" s="259"/>
      <c r="AK16" s="1146" t="s">
        <v>187</v>
      </c>
      <c r="AL16" s="1147"/>
      <c r="AM16" s="1147"/>
      <c r="AN16" s="1148"/>
      <c r="AO16" s="277">
        <v>1466544</v>
      </c>
      <c r="AP16" s="277">
        <v>142910</v>
      </c>
      <c r="AQ16" s="278">
        <v>195349</v>
      </c>
      <c r="AR16" s="279">
        <v>-26.8</v>
      </c>
    </row>
    <row r="17" spans="1:46" ht="13.2" x14ac:dyDescent="0.2">
      <c r="A17" s="259"/>
    </row>
    <row r="18" spans="1:46" ht="13.2" x14ac:dyDescent="0.2">
      <c r="A18" s="259"/>
      <c r="AQ18" s="280"/>
      <c r="AR18" s="280"/>
    </row>
    <row r="19" spans="1:46" ht="13.2" x14ac:dyDescent="0.2">
      <c r="A19" s="259"/>
      <c r="AK19" s="255" t="s">
        <v>530</v>
      </c>
    </row>
    <row r="20" spans="1:46" ht="13.2" x14ac:dyDescent="0.2">
      <c r="A20" s="259"/>
      <c r="AK20" s="281"/>
      <c r="AL20" s="282"/>
      <c r="AM20" s="282"/>
      <c r="AN20" s="283"/>
      <c r="AO20" s="284" t="s">
        <v>531</v>
      </c>
      <c r="AP20" s="285" t="s">
        <v>532</v>
      </c>
      <c r="AQ20" s="286" t="s">
        <v>533</v>
      </c>
      <c r="AR20" s="287"/>
    </row>
    <row r="21" spans="1:46" s="260" customFormat="1" ht="13.2" x14ac:dyDescent="0.2">
      <c r="A21" s="288"/>
      <c r="AK21" s="1149" t="s">
        <v>534</v>
      </c>
      <c r="AL21" s="1150"/>
      <c r="AM21" s="1150"/>
      <c r="AN21" s="1151"/>
      <c r="AO21" s="289">
        <v>13.06</v>
      </c>
      <c r="AP21" s="290">
        <v>16.600000000000001</v>
      </c>
      <c r="AQ21" s="291">
        <v>-3.54</v>
      </c>
      <c r="AS21" s="292"/>
      <c r="AT21" s="288"/>
    </row>
    <row r="22" spans="1:46" s="260" customFormat="1" ht="13.2" x14ac:dyDescent="0.2">
      <c r="A22" s="288"/>
      <c r="AK22" s="1149" t="s">
        <v>535</v>
      </c>
      <c r="AL22" s="1150"/>
      <c r="AM22" s="1150"/>
      <c r="AN22" s="1151"/>
      <c r="AO22" s="293">
        <v>95.3</v>
      </c>
      <c r="AP22" s="294">
        <v>95.6</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538</v>
      </c>
      <c r="AL29" s="260"/>
      <c r="AM29" s="260"/>
      <c r="AN29" s="260"/>
      <c r="AS29" s="302"/>
    </row>
    <row r="30" spans="1:46" ht="13.5" customHeight="1" x14ac:dyDescent="0.2">
      <c r="A30" s="259"/>
      <c r="AK30" s="262"/>
      <c r="AL30" s="263"/>
      <c r="AM30" s="263"/>
      <c r="AN30" s="264"/>
      <c r="AO30" s="1131" t="s">
        <v>517</v>
      </c>
      <c r="AP30" s="265"/>
      <c r="AQ30" s="266" t="s">
        <v>518</v>
      </c>
      <c r="AR30" s="267"/>
    </row>
    <row r="31" spans="1:46" ht="13.2" x14ac:dyDescent="0.2">
      <c r="A31" s="259"/>
      <c r="AK31" s="268"/>
      <c r="AL31" s="269"/>
      <c r="AM31" s="269"/>
      <c r="AN31" s="270"/>
      <c r="AO31" s="1132"/>
      <c r="AP31" s="271" t="s">
        <v>519</v>
      </c>
      <c r="AQ31" s="272" t="s">
        <v>520</v>
      </c>
      <c r="AR31" s="273" t="s">
        <v>521</v>
      </c>
    </row>
    <row r="32" spans="1:46" ht="27" customHeight="1" x14ac:dyDescent="0.2">
      <c r="A32" s="259"/>
      <c r="AK32" s="1133" t="s">
        <v>539</v>
      </c>
      <c r="AL32" s="1134"/>
      <c r="AM32" s="1134"/>
      <c r="AN32" s="1135"/>
      <c r="AO32" s="303">
        <v>590957</v>
      </c>
      <c r="AP32" s="303">
        <v>57587</v>
      </c>
      <c r="AQ32" s="304">
        <v>125145</v>
      </c>
      <c r="AR32" s="305">
        <v>-54</v>
      </c>
    </row>
    <row r="33" spans="1:46" ht="13.5" customHeight="1" x14ac:dyDescent="0.2">
      <c r="A33" s="259"/>
      <c r="AK33" s="1133" t="s">
        <v>540</v>
      </c>
      <c r="AL33" s="1134"/>
      <c r="AM33" s="1134"/>
      <c r="AN33" s="1135"/>
      <c r="AO33" s="303" t="s">
        <v>526</v>
      </c>
      <c r="AP33" s="303" t="s">
        <v>526</v>
      </c>
      <c r="AQ33" s="304">
        <v>142</v>
      </c>
      <c r="AR33" s="305" t="s">
        <v>526</v>
      </c>
    </row>
    <row r="34" spans="1:46" ht="27" customHeight="1" x14ac:dyDescent="0.2">
      <c r="A34" s="259"/>
      <c r="AK34" s="1133" t="s">
        <v>541</v>
      </c>
      <c r="AL34" s="1134"/>
      <c r="AM34" s="1134"/>
      <c r="AN34" s="1135"/>
      <c r="AO34" s="303" t="s">
        <v>526</v>
      </c>
      <c r="AP34" s="303" t="s">
        <v>526</v>
      </c>
      <c r="AQ34" s="304">
        <v>186</v>
      </c>
      <c r="AR34" s="305" t="s">
        <v>526</v>
      </c>
    </row>
    <row r="35" spans="1:46" ht="27" customHeight="1" x14ac:dyDescent="0.2">
      <c r="A35" s="259"/>
      <c r="AK35" s="1133" t="s">
        <v>542</v>
      </c>
      <c r="AL35" s="1134"/>
      <c r="AM35" s="1134"/>
      <c r="AN35" s="1135"/>
      <c r="AO35" s="303">
        <v>77874</v>
      </c>
      <c r="AP35" s="303">
        <v>7589</v>
      </c>
      <c r="AQ35" s="304">
        <v>24116</v>
      </c>
      <c r="AR35" s="305">
        <v>-68.5</v>
      </c>
    </row>
    <row r="36" spans="1:46" ht="27" customHeight="1" x14ac:dyDescent="0.2">
      <c r="A36" s="259"/>
      <c r="AK36" s="1133" t="s">
        <v>543</v>
      </c>
      <c r="AL36" s="1134"/>
      <c r="AM36" s="1134"/>
      <c r="AN36" s="1135"/>
      <c r="AO36" s="303">
        <v>36146</v>
      </c>
      <c r="AP36" s="303">
        <v>3522</v>
      </c>
      <c r="AQ36" s="304">
        <v>3945</v>
      </c>
      <c r="AR36" s="305">
        <v>-10.7</v>
      </c>
    </row>
    <row r="37" spans="1:46" ht="13.5" customHeight="1" x14ac:dyDescent="0.2">
      <c r="A37" s="259"/>
      <c r="AK37" s="1133" t="s">
        <v>544</v>
      </c>
      <c r="AL37" s="1134"/>
      <c r="AM37" s="1134"/>
      <c r="AN37" s="1135"/>
      <c r="AO37" s="303" t="s">
        <v>526</v>
      </c>
      <c r="AP37" s="303" t="s">
        <v>526</v>
      </c>
      <c r="AQ37" s="304">
        <v>817</v>
      </c>
      <c r="AR37" s="305" t="s">
        <v>526</v>
      </c>
    </row>
    <row r="38" spans="1:46" ht="27" customHeight="1" x14ac:dyDescent="0.2">
      <c r="A38" s="259"/>
      <c r="AK38" s="1136" t="s">
        <v>545</v>
      </c>
      <c r="AL38" s="1137"/>
      <c r="AM38" s="1137"/>
      <c r="AN38" s="1138"/>
      <c r="AO38" s="306" t="s">
        <v>526</v>
      </c>
      <c r="AP38" s="306" t="s">
        <v>526</v>
      </c>
      <c r="AQ38" s="307">
        <v>16</v>
      </c>
      <c r="AR38" s="295" t="s">
        <v>526</v>
      </c>
      <c r="AS38" s="302"/>
    </row>
    <row r="39" spans="1:46" ht="13.2" x14ac:dyDescent="0.2">
      <c r="A39" s="259"/>
      <c r="AK39" s="1136" t="s">
        <v>546</v>
      </c>
      <c r="AL39" s="1137"/>
      <c r="AM39" s="1137"/>
      <c r="AN39" s="1138"/>
      <c r="AO39" s="303">
        <v>-10968</v>
      </c>
      <c r="AP39" s="303">
        <v>-1069</v>
      </c>
      <c r="AQ39" s="304">
        <v>-6780</v>
      </c>
      <c r="AR39" s="305">
        <v>-84.2</v>
      </c>
      <c r="AS39" s="302"/>
    </row>
    <row r="40" spans="1:46" ht="27" customHeight="1" x14ac:dyDescent="0.2">
      <c r="A40" s="259"/>
      <c r="AK40" s="1133" t="s">
        <v>547</v>
      </c>
      <c r="AL40" s="1134"/>
      <c r="AM40" s="1134"/>
      <c r="AN40" s="1135"/>
      <c r="AO40" s="303">
        <v>-420653</v>
      </c>
      <c r="AP40" s="303">
        <v>-40991</v>
      </c>
      <c r="AQ40" s="304">
        <v>-98746</v>
      </c>
      <c r="AR40" s="305">
        <v>-58.5</v>
      </c>
      <c r="AS40" s="302"/>
    </row>
    <row r="41" spans="1:46" ht="13.2" x14ac:dyDescent="0.2">
      <c r="A41" s="259"/>
      <c r="AK41" s="1139" t="s">
        <v>299</v>
      </c>
      <c r="AL41" s="1140"/>
      <c r="AM41" s="1140"/>
      <c r="AN41" s="1141"/>
      <c r="AO41" s="303">
        <v>273356</v>
      </c>
      <c r="AP41" s="303">
        <v>26638</v>
      </c>
      <c r="AQ41" s="304">
        <v>48842</v>
      </c>
      <c r="AR41" s="305">
        <v>-45.5</v>
      </c>
      <c r="AS41" s="302"/>
    </row>
    <row r="42" spans="1:46" ht="13.2" x14ac:dyDescent="0.2">
      <c r="A42" s="259"/>
      <c r="AK42" s="308" t="s">
        <v>548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549</v>
      </c>
    </row>
    <row r="48" spans="1:46" ht="13.2" x14ac:dyDescent="0.2">
      <c r="A48" s="259"/>
      <c r="AK48" s="313" t="s">
        <v>550</v>
      </c>
      <c r="AL48" s="313"/>
      <c r="AM48" s="313"/>
      <c r="AN48" s="313"/>
      <c r="AO48" s="313"/>
      <c r="AP48" s="313"/>
      <c r="AQ48" s="314"/>
      <c r="AR48" s="313"/>
    </row>
    <row r="49" spans="1:44" ht="13.5" customHeight="1" x14ac:dyDescent="0.2">
      <c r="A49" s="259"/>
      <c r="AK49" s="315"/>
      <c r="AL49" s="316"/>
      <c r="AM49" s="1126" t="s">
        <v>517</v>
      </c>
      <c r="AN49" s="1128" t="s">
        <v>551</v>
      </c>
      <c r="AO49" s="1129"/>
      <c r="AP49" s="1129"/>
      <c r="AQ49" s="1129"/>
      <c r="AR49" s="1130"/>
    </row>
    <row r="50" spans="1:44" ht="13.2" x14ac:dyDescent="0.2">
      <c r="A50" s="259"/>
      <c r="AK50" s="317"/>
      <c r="AL50" s="318"/>
      <c r="AM50" s="1127"/>
      <c r="AN50" s="319" t="s">
        <v>552</v>
      </c>
      <c r="AO50" s="320" t="s">
        <v>553</v>
      </c>
      <c r="AP50" s="321" t="s">
        <v>554</v>
      </c>
      <c r="AQ50" s="322" t="s">
        <v>555</v>
      </c>
      <c r="AR50" s="323" t="s">
        <v>556</v>
      </c>
    </row>
    <row r="51" spans="1:44" ht="13.2" x14ac:dyDescent="0.2">
      <c r="A51" s="259"/>
      <c r="AK51" s="315" t="s">
        <v>557</v>
      </c>
      <c r="AL51" s="316"/>
      <c r="AM51" s="324">
        <v>818152</v>
      </c>
      <c r="AN51" s="325">
        <v>77133</v>
      </c>
      <c r="AO51" s="326">
        <v>13.2</v>
      </c>
      <c r="AP51" s="327">
        <v>115050</v>
      </c>
      <c r="AQ51" s="328">
        <v>1</v>
      </c>
      <c r="AR51" s="329">
        <v>12.2</v>
      </c>
    </row>
    <row r="52" spans="1:44" ht="13.2" x14ac:dyDescent="0.2">
      <c r="A52" s="259"/>
      <c r="AK52" s="330"/>
      <c r="AL52" s="331" t="s">
        <v>558</v>
      </c>
      <c r="AM52" s="332">
        <v>678259</v>
      </c>
      <c r="AN52" s="333">
        <v>63944</v>
      </c>
      <c r="AO52" s="334">
        <v>8</v>
      </c>
      <c r="AP52" s="335">
        <v>53792</v>
      </c>
      <c r="AQ52" s="336">
        <v>1.2</v>
      </c>
      <c r="AR52" s="337">
        <v>6.8</v>
      </c>
    </row>
    <row r="53" spans="1:44" ht="13.2" x14ac:dyDescent="0.2">
      <c r="A53" s="259"/>
      <c r="AK53" s="315" t="s">
        <v>559</v>
      </c>
      <c r="AL53" s="316"/>
      <c r="AM53" s="324">
        <v>1335316</v>
      </c>
      <c r="AN53" s="325">
        <v>127076</v>
      </c>
      <c r="AO53" s="326">
        <v>64.7</v>
      </c>
      <c r="AP53" s="327">
        <v>118252</v>
      </c>
      <c r="AQ53" s="328">
        <v>2.8</v>
      </c>
      <c r="AR53" s="329">
        <v>61.9</v>
      </c>
    </row>
    <row r="54" spans="1:44" ht="13.2" x14ac:dyDescent="0.2">
      <c r="A54" s="259"/>
      <c r="AK54" s="330"/>
      <c r="AL54" s="331" t="s">
        <v>558</v>
      </c>
      <c r="AM54" s="332">
        <v>827747</v>
      </c>
      <c r="AN54" s="333">
        <v>78773</v>
      </c>
      <c r="AO54" s="334">
        <v>23.2</v>
      </c>
      <c r="AP54" s="335">
        <v>49994</v>
      </c>
      <c r="AQ54" s="336">
        <v>-7.1</v>
      </c>
      <c r="AR54" s="337">
        <v>30.3</v>
      </c>
    </row>
    <row r="55" spans="1:44" ht="13.2" x14ac:dyDescent="0.2">
      <c r="A55" s="259"/>
      <c r="AK55" s="315" t="s">
        <v>560</v>
      </c>
      <c r="AL55" s="316"/>
      <c r="AM55" s="324">
        <v>1406906</v>
      </c>
      <c r="AN55" s="325">
        <v>134542</v>
      </c>
      <c r="AO55" s="326">
        <v>5.9</v>
      </c>
      <c r="AP55" s="327">
        <v>200194</v>
      </c>
      <c r="AQ55" s="328">
        <v>69.3</v>
      </c>
      <c r="AR55" s="329">
        <v>-63.4</v>
      </c>
    </row>
    <row r="56" spans="1:44" ht="13.2" x14ac:dyDescent="0.2">
      <c r="A56" s="259"/>
      <c r="AK56" s="330"/>
      <c r="AL56" s="331" t="s">
        <v>558</v>
      </c>
      <c r="AM56" s="332">
        <v>1160989</v>
      </c>
      <c r="AN56" s="333">
        <v>111025</v>
      </c>
      <c r="AO56" s="334">
        <v>40.9</v>
      </c>
      <c r="AP56" s="335">
        <v>106422</v>
      </c>
      <c r="AQ56" s="336">
        <v>112.9</v>
      </c>
      <c r="AR56" s="337">
        <v>-72</v>
      </c>
    </row>
    <row r="57" spans="1:44" ht="13.2" x14ac:dyDescent="0.2">
      <c r="A57" s="259"/>
      <c r="AK57" s="315" t="s">
        <v>561</v>
      </c>
      <c r="AL57" s="316"/>
      <c r="AM57" s="324">
        <v>1266358</v>
      </c>
      <c r="AN57" s="325">
        <v>122555</v>
      </c>
      <c r="AO57" s="326">
        <v>-8.9</v>
      </c>
      <c r="AP57" s="327">
        <v>196914</v>
      </c>
      <c r="AQ57" s="328">
        <v>-1.6</v>
      </c>
      <c r="AR57" s="329">
        <v>-7.3</v>
      </c>
    </row>
    <row r="58" spans="1:44" ht="13.2" x14ac:dyDescent="0.2">
      <c r="A58" s="259"/>
      <c r="AK58" s="330"/>
      <c r="AL58" s="331" t="s">
        <v>558</v>
      </c>
      <c r="AM58" s="332">
        <v>887902</v>
      </c>
      <c r="AN58" s="333">
        <v>85929</v>
      </c>
      <c r="AO58" s="334">
        <v>-22.6</v>
      </c>
      <c r="AP58" s="335">
        <v>98966</v>
      </c>
      <c r="AQ58" s="336">
        <v>-7</v>
      </c>
      <c r="AR58" s="337">
        <v>-15.6</v>
      </c>
    </row>
    <row r="59" spans="1:44" ht="13.2" x14ac:dyDescent="0.2">
      <c r="A59" s="259"/>
      <c r="AK59" s="315" t="s">
        <v>562</v>
      </c>
      <c r="AL59" s="316"/>
      <c r="AM59" s="324">
        <v>1263084</v>
      </c>
      <c r="AN59" s="325">
        <v>123084</v>
      </c>
      <c r="AO59" s="326">
        <v>0.4</v>
      </c>
      <c r="AP59" s="327">
        <v>204757</v>
      </c>
      <c r="AQ59" s="328">
        <v>4</v>
      </c>
      <c r="AR59" s="329">
        <v>-3.6</v>
      </c>
    </row>
    <row r="60" spans="1:44" ht="13.2" x14ac:dyDescent="0.2">
      <c r="A60" s="259"/>
      <c r="AK60" s="330"/>
      <c r="AL60" s="331" t="s">
        <v>558</v>
      </c>
      <c r="AM60" s="332">
        <v>617744</v>
      </c>
      <c r="AN60" s="333">
        <v>60197</v>
      </c>
      <c r="AO60" s="334">
        <v>-29.9</v>
      </c>
      <c r="AP60" s="335">
        <v>106071</v>
      </c>
      <c r="AQ60" s="336">
        <v>7.2</v>
      </c>
      <c r="AR60" s="337">
        <v>-37.1</v>
      </c>
    </row>
    <row r="61" spans="1:44" ht="13.2" x14ac:dyDescent="0.2">
      <c r="A61" s="259"/>
      <c r="AK61" s="315" t="s">
        <v>563</v>
      </c>
      <c r="AL61" s="338"/>
      <c r="AM61" s="324">
        <v>1217963</v>
      </c>
      <c r="AN61" s="325">
        <v>116878</v>
      </c>
      <c r="AO61" s="326">
        <v>15.1</v>
      </c>
      <c r="AP61" s="327">
        <v>167033</v>
      </c>
      <c r="AQ61" s="339">
        <v>15.1</v>
      </c>
      <c r="AR61" s="329">
        <v>0</v>
      </c>
    </row>
    <row r="62" spans="1:44" ht="13.2" x14ac:dyDescent="0.2">
      <c r="A62" s="259"/>
      <c r="AK62" s="330"/>
      <c r="AL62" s="331" t="s">
        <v>558</v>
      </c>
      <c r="AM62" s="332">
        <v>834528</v>
      </c>
      <c r="AN62" s="333">
        <v>79974</v>
      </c>
      <c r="AO62" s="334">
        <v>3.9</v>
      </c>
      <c r="AP62" s="335">
        <v>83049</v>
      </c>
      <c r="AQ62" s="336">
        <v>21.4</v>
      </c>
      <c r="AR62" s="337">
        <v>-17.5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GvIv9IvldaZpvqrdPYzUq7kNIJkMUeEuBMqHKa0LR8SFl1gzQmrqOmkLjYJl2UEDQOjeL80Q6aiRLePA22/mTA==" saltValue="16U9Qdexr6B5RdbHSHA3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565</v>
      </c>
    </row>
    <row r="121" spans="125:125" ht="13.5" hidden="1" customHeight="1" x14ac:dyDescent="0.2">
      <c r="DU121" s="253"/>
    </row>
  </sheetData>
  <sheetProtection algorithmName="SHA-512" hashValue="oqKwhtN4x24/SMB7KmldjnNifNoqsVwVi4EwbhQxQ1LREgBxiE9b2KHGWusbjYHMB6KVUZshcNvaVEGqBYLLcg==" saltValue="YeFpPS7xbZR5pUK0Qx9X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566</v>
      </c>
    </row>
  </sheetData>
  <sheetProtection algorithmName="SHA-512" hashValue="8SPuIUkD4kL+eFT6gSlApt3TuDek/n/idzKVXe2tEDYKfBM0rd1H2L1lj5xjQTdZbcQqLBQnnAV3QCSafuH4dg==" saltValue="tbHgG+Q7Rtgs1NdUCFZX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52" t="s">
        <v>3</v>
      </c>
      <c r="D47" s="1152"/>
      <c r="E47" s="1153"/>
      <c r="F47" s="11">
        <v>21.26</v>
      </c>
      <c r="G47" s="12">
        <v>17.86</v>
      </c>
      <c r="H47" s="12">
        <v>21.18</v>
      </c>
      <c r="I47" s="12">
        <v>21.64</v>
      </c>
      <c r="J47" s="13">
        <v>21.45</v>
      </c>
    </row>
    <row r="48" spans="2:10" ht="57.75" customHeight="1" x14ac:dyDescent="0.2">
      <c r="B48" s="14"/>
      <c r="C48" s="1154" t="s">
        <v>4</v>
      </c>
      <c r="D48" s="1154"/>
      <c r="E48" s="1155"/>
      <c r="F48" s="15">
        <v>7.63</v>
      </c>
      <c r="G48" s="16">
        <v>7.83</v>
      </c>
      <c r="H48" s="16">
        <v>7.66</v>
      </c>
      <c r="I48" s="16">
        <v>12.65</v>
      </c>
      <c r="J48" s="17">
        <v>12.03</v>
      </c>
    </row>
    <row r="49" spans="2:10" ht="57.75" customHeight="1" thickBot="1" x14ac:dyDescent="0.25">
      <c r="B49" s="18"/>
      <c r="C49" s="1156" t="s">
        <v>5</v>
      </c>
      <c r="D49" s="1156"/>
      <c r="E49" s="1157"/>
      <c r="F49" s="19" t="s">
        <v>572</v>
      </c>
      <c r="G49" s="20" t="s">
        <v>573</v>
      </c>
      <c r="H49" s="20">
        <v>0.73</v>
      </c>
      <c r="I49" s="20">
        <v>3.91</v>
      </c>
      <c r="J49" s="21" t="s">
        <v>574</v>
      </c>
    </row>
    <row r="50" spans="2:10" ht="13.2" x14ac:dyDescent="0.2"/>
  </sheetData>
  <sheetProtection algorithmName="SHA-512" hashValue="Ab5ML7P+upWMrwHCNLsfwLBch8JD/bFeHennt4xlF4+yo41ZZJXOle46jQ0m7lpB6ZpMdA4GHB6l44Fl2tLTmg==" saltValue="aMMw4uz1CwCTeZhMXwXo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62" t="s">
        <v>575</v>
      </c>
      <c r="D34" s="1162"/>
      <c r="E34" s="1163"/>
      <c r="F34" s="32">
        <v>3.2</v>
      </c>
      <c r="G34" s="33">
        <v>9.42</v>
      </c>
      <c r="H34" s="33">
        <v>11.47</v>
      </c>
      <c r="I34" s="33">
        <v>11.69</v>
      </c>
      <c r="J34" s="34">
        <v>24.06</v>
      </c>
      <c r="K34" s="22"/>
      <c r="L34" s="22"/>
      <c r="M34" s="22"/>
      <c r="N34" s="22"/>
      <c r="O34" s="22"/>
      <c r="P34" s="22"/>
    </row>
    <row r="35" spans="1:16" ht="39" customHeight="1" x14ac:dyDescent="0.2">
      <c r="A35" s="22"/>
      <c r="B35" s="35"/>
      <c r="C35" s="1158" t="s">
        <v>576</v>
      </c>
      <c r="D35" s="1158"/>
      <c r="E35" s="1159"/>
      <c r="F35" s="36">
        <v>13.19</v>
      </c>
      <c r="G35" s="37">
        <v>15.21</v>
      </c>
      <c r="H35" s="37">
        <v>15.93</v>
      </c>
      <c r="I35" s="37">
        <v>15.64</v>
      </c>
      <c r="J35" s="38">
        <v>17.04</v>
      </c>
      <c r="K35" s="22"/>
      <c r="L35" s="22"/>
      <c r="M35" s="22"/>
      <c r="N35" s="22"/>
      <c r="O35" s="22"/>
      <c r="P35" s="22"/>
    </row>
    <row r="36" spans="1:16" ht="39" customHeight="1" x14ac:dyDescent="0.2">
      <c r="A36" s="22"/>
      <c r="B36" s="35"/>
      <c r="C36" s="1158" t="s">
        <v>577</v>
      </c>
      <c r="D36" s="1158"/>
      <c r="E36" s="1159"/>
      <c r="F36" s="36">
        <v>7.63</v>
      </c>
      <c r="G36" s="37">
        <v>7.82</v>
      </c>
      <c r="H36" s="37">
        <v>7.66</v>
      </c>
      <c r="I36" s="37">
        <v>12.64</v>
      </c>
      <c r="J36" s="38">
        <v>12.02</v>
      </c>
      <c r="K36" s="22"/>
      <c r="L36" s="22"/>
      <c r="M36" s="22"/>
      <c r="N36" s="22"/>
      <c r="O36" s="22"/>
      <c r="P36" s="22"/>
    </row>
    <row r="37" spans="1:16" ht="39" customHeight="1" x14ac:dyDescent="0.2">
      <c r="A37" s="22"/>
      <c r="B37" s="35"/>
      <c r="C37" s="1158" t="s">
        <v>578</v>
      </c>
      <c r="D37" s="1158"/>
      <c r="E37" s="1159"/>
      <c r="F37" s="36">
        <v>1.67</v>
      </c>
      <c r="G37" s="37">
        <v>0.78</v>
      </c>
      <c r="H37" s="37">
        <v>1.24</v>
      </c>
      <c r="I37" s="37">
        <v>1.67</v>
      </c>
      <c r="J37" s="38">
        <v>1.52</v>
      </c>
      <c r="K37" s="22"/>
      <c r="L37" s="22"/>
      <c r="M37" s="22"/>
      <c r="N37" s="22"/>
      <c r="O37" s="22"/>
      <c r="P37" s="22"/>
    </row>
    <row r="38" spans="1:16" ht="39" customHeight="1" x14ac:dyDescent="0.2">
      <c r="A38" s="22"/>
      <c r="B38" s="35"/>
      <c r="C38" s="1158" t="s">
        <v>579</v>
      </c>
      <c r="D38" s="1158"/>
      <c r="E38" s="1159"/>
      <c r="F38" s="36">
        <v>1.93</v>
      </c>
      <c r="G38" s="37">
        <v>2.09</v>
      </c>
      <c r="H38" s="37">
        <v>2.0499999999999998</v>
      </c>
      <c r="I38" s="37">
        <v>1.48</v>
      </c>
      <c r="J38" s="38">
        <v>1.1299999999999999</v>
      </c>
      <c r="K38" s="22"/>
      <c r="L38" s="22"/>
      <c r="M38" s="22"/>
      <c r="N38" s="22"/>
      <c r="O38" s="22"/>
      <c r="P38" s="22"/>
    </row>
    <row r="39" spans="1:16" ht="39" customHeight="1" x14ac:dyDescent="0.2">
      <c r="A39" s="22"/>
      <c r="B39" s="35"/>
      <c r="C39" s="1158" t="s">
        <v>580</v>
      </c>
      <c r="D39" s="1158"/>
      <c r="E39" s="1159"/>
      <c r="F39" s="36">
        <v>0.01</v>
      </c>
      <c r="G39" s="37">
        <v>0.01</v>
      </c>
      <c r="H39" s="37">
        <v>0.03</v>
      </c>
      <c r="I39" s="37">
        <v>0.03</v>
      </c>
      <c r="J39" s="38">
        <v>0.04</v>
      </c>
      <c r="K39" s="22"/>
      <c r="L39" s="22"/>
      <c r="M39" s="22"/>
      <c r="N39" s="22"/>
      <c r="O39" s="22"/>
      <c r="P39" s="22"/>
    </row>
    <row r="40" spans="1:16" ht="39" customHeight="1" x14ac:dyDescent="0.2">
      <c r="A40" s="22"/>
      <c r="B40" s="35"/>
      <c r="C40" s="1158" t="s">
        <v>581</v>
      </c>
      <c r="D40" s="1158"/>
      <c r="E40" s="1159"/>
      <c r="F40" s="36">
        <v>0</v>
      </c>
      <c r="G40" s="37">
        <v>7.0000000000000007E-2</v>
      </c>
      <c r="H40" s="37">
        <v>0.08</v>
      </c>
      <c r="I40" s="37">
        <v>0.05</v>
      </c>
      <c r="J40" s="38">
        <v>0.04</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582</v>
      </c>
      <c r="D42" s="1158"/>
      <c r="E42" s="1159"/>
      <c r="F42" s="36" t="s">
        <v>526</v>
      </c>
      <c r="G42" s="37" t="s">
        <v>526</v>
      </c>
      <c r="H42" s="37" t="s">
        <v>526</v>
      </c>
      <c r="I42" s="37" t="s">
        <v>526</v>
      </c>
      <c r="J42" s="38" t="s">
        <v>526</v>
      </c>
      <c r="K42" s="22"/>
      <c r="L42" s="22"/>
      <c r="M42" s="22"/>
      <c r="N42" s="22"/>
      <c r="O42" s="22"/>
      <c r="P42" s="22"/>
    </row>
    <row r="43" spans="1:16" ht="39" customHeight="1" thickBot="1" x14ac:dyDescent="0.25">
      <c r="A43" s="22"/>
      <c r="B43" s="40"/>
      <c r="C43" s="1160" t="s">
        <v>583</v>
      </c>
      <c r="D43" s="1160"/>
      <c r="E43" s="1161"/>
      <c r="F43" s="41">
        <v>0.04</v>
      </c>
      <c r="G43" s="42">
        <v>0.01</v>
      </c>
      <c r="H43" s="42" t="s">
        <v>526</v>
      </c>
      <c r="I43" s="42" t="s">
        <v>526</v>
      </c>
      <c r="J43" s="43" t="s">
        <v>526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wXmtApq8IV7zaVtvGb1l7dq3M7Bt24mqQgLNDWAdnvwtDLnaTY7brcmh3noCLSdxJA15wdqkk7buHpXzQaYew==" saltValue="UHTHyaW1kb68pzxDxRaL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577</v>
      </c>
      <c r="L45" s="58">
        <v>561</v>
      </c>
      <c r="M45" s="58">
        <v>573</v>
      </c>
      <c r="N45" s="58">
        <v>572</v>
      </c>
      <c r="O45" s="59">
        <v>591</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526</v>
      </c>
      <c r="L46" s="62" t="s">
        <v>526</v>
      </c>
      <c r="M46" s="62" t="s">
        <v>526</v>
      </c>
      <c r="N46" s="62" t="s">
        <v>526</v>
      </c>
      <c r="O46" s="63" t="s">
        <v>526</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526</v>
      </c>
      <c r="L47" s="62" t="s">
        <v>526</v>
      </c>
      <c r="M47" s="62" t="s">
        <v>526</v>
      </c>
      <c r="N47" s="62" t="s">
        <v>526</v>
      </c>
      <c r="O47" s="63" t="s">
        <v>526</v>
      </c>
      <c r="P47" s="46"/>
      <c r="Q47" s="46"/>
      <c r="R47" s="46"/>
      <c r="S47" s="46"/>
      <c r="T47" s="46"/>
      <c r="U47" s="46"/>
    </row>
    <row r="48" spans="1:21" ht="30.75" customHeight="1" x14ac:dyDescent="0.2">
      <c r="A48" s="46"/>
      <c r="B48" s="1189"/>
      <c r="C48" s="1190"/>
      <c r="D48" s="60"/>
      <c r="E48" s="1166" t="s">
        <v>15</v>
      </c>
      <c r="F48" s="1166"/>
      <c r="G48" s="1166"/>
      <c r="H48" s="1166"/>
      <c r="I48" s="1166"/>
      <c r="J48" s="1167"/>
      <c r="K48" s="61">
        <v>40</v>
      </c>
      <c r="L48" s="62">
        <v>80</v>
      </c>
      <c r="M48" s="62">
        <v>75</v>
      </c>
      <c r="N48" s="62">
        <v>74</v>
      </c>
      <c r="O48" s="63">
        <v>78</v>
      </c>
      <c r="P48" s="46"/>
      <c r="Q48" s="46"/>
      <c r="R48" s="46"/>
      <c r="S48" s="46"/>
      <c r="T48" s="46"/>
      <c r="U48" s="46"/>
    </row>
    <row r="49" spans="1:21" ht="30.75" customHeight="1" x14ac:dyDescent="0.2">
      <c r="A49" s="46"/>
      <c r="B49" s="1189"/>
      <c r="C49" s="1190"/>
      <c r="D49" s="60"/>
      <c r="E49" s="1166" t="s">
        <v>16</v>
      </c>
      <c r="F49" s="1166"/>
      <c r="G49" s="1166"/>
      <c r="H49" s="1166"/>
      <c r="I49" s="1166"/>
      <c r="J49" s="1167"/>
      <c r="K49" s="61">
        <v>80</v>
      </c>
      <c r="L49" s="62">
        <v>64</v>
      </c>
      <c r="M49" s="62">
        <v>34</v>
      </c>
      <c r="N49" s="62">
        <v>35</v>
      </c>
      <c r="O49" s="63">
        <v>36</v>
      </c>
      <c r="P49" s="46"/>
      <c r="Q49" s="46"/>
      <c r="R49" s="46"/>
      <c r="S49" s="46"/>
      <c r="T49" s="46"/>
      <c r="U49" s="46"/>
    </row>
    <row r="50" spans="1:21" ht="30.75" customHeight="1" x14ac:dyDescent="0.2">
      <c r="A50" s="46"/>
      <c r="B50" s="1189"/>
      <c r="C50" s="1190"/>
      <c r="D50" s="60"/>
      <c r="E50" s="1166" t="s">
        <v>17</v>
      </c>
      <c r="F50" s="1166"/>
      <c r="G50" s="1166"/>
      <c r="H50" s="1166"/>
      <c r="I50" s="1166"/>
      <c r="J50" s="1167"/>
      <c r="K50" s="61">
        <v>8</v>
      </c>
      <c r="L50" s="62">
        <v>4</v>
      </c>
      <c r="M50" s="62">
        <v>2</v>
      </c>
      <c r="N50" s="62">
        <v>2</v>
      </c>
      <c r="O50" s="63" t="s">
        <v>526</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526</v>
      </c>
      <c r="L51" s="62" t="s">
        <v>526</v>
      </c>
      <c r="M51" s="62" t="s">
        <v>526</v>
      </c>
      <c r="N51" s="62" t="s">
        <v>526</v>
      </c>
      <c r="O51" s="63" t="s">
        <v>526</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396</v>
      </c>
      <c r="L52" s="62">
        <v>412</v>
      </c>
      <c r="M52" s="62">
        <v>418</v>
      </c>
      <c r="N52" s="62">
        <v>427</v>
      </c>
      <c r="O52" s="63">
        <v>432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309</v>
      </c>
      <c r="L53" s="67">
        <v>297</v>
      </c>
      <c r="M53" s="67">
        <v>266</v>
      </c>
      <c r="N53" s="67">
        <v>256</v>
      </c>
      <c r="O53" s="68">
        <v>273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603</v>
      </c>
      <c r="L58" s="82" t="s">
        <v>603</v>
      </c>
      <c r="M58" s="82" t="s">
        <v>603</v>
      </c>
      <c r="N58" s="82" t="s">
        <v>603</v>
      </c>
      <c r="O58" s="83" t="s">
        <v>603</v>
      </c>
    </row>
    <row r="59" spans="1:21" ht="31.5" customHeight="1" x14ac:dyDescent="0.2">
      <c r="B59" s="1174"/>
      <c r="C59" s="1175"/>
      <c r="D59" s="1181" t="s">
        <v>28</v>
      </c>
      <c r="E59" s="1182"/>
      <c r="F59" s="1182"/>
      <c r="G59" s="1182"/>
      <c r="H59" s="1182"/>
      <c r="I59" s="1182"/>
      <c r="J59" s="1183"/>
      <c r="K59" s="84" t="s">
        <v>603</v>
      </c>
      <c r="L59" s="85" t="s">
        <v>603</v>
      </c>
      <c r="M59" s="85" t="s">
        <v>603</v>
      </c>
      <c r="N59" s="85" t="s">
        <v>603</v>
      </c>
      <c r="O59" s="86" t="s">
        <v>603</v>
      </c>
    </row>
    <row r="60" spans="1:21" ht="31.5" customHeight="1" thickBot="1" x14ac:dyDescent="0.25">
      <c r="B60" s="1176"/>
      <c r="C60" s="1177"/>
      <c r="D60" s="1184" t="s">
        <v>29</v>
      </c>
      <c r="E60" s="1185"/>
      <c r="F60" s="1185"/>
      <c r="G60" s="1185"/>
      <c r="H60" s="1185"/>
      <c r="I60" s="1185"/>
      <c r="J60" s="1186"/>
      <c r="K60" s="87" t="s">
        <v>603</v>
      </c>
      <c r="L60" s="88" t="s">
        <v>603</v>
      </c>
      <c r="M60" s="88" t="s">
        <v>603</v>
      </c>
      <c r="N60" s="88" t="s">
        <v>603</v>
      </c>
      <c r="O60" s="89" t="s">
        <v>603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row r="70" s="47" customFormat="1" ht="12.6" hidden="1" customHeight="1" x14ac:dyDescent="0.2"/>
  </sheetData>
  <sheetProtection algorithmName="SHA-512" hashValue="eff0aZDhqaupogJCamJPEAcI25jg7YVLzwDm2+Z4jeKGcUajjwHvwYf6hPxtrG4BkzZOB5i603ZbsXroSA2oIw==" saltValue="yJBruj2zB0Hz5SVWqxaug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567</v>
      </c>
      <c r="J40" s="101" t="s">
        <v>568</v>
      </c>
      <c r="K40" s="101" t="s">
        <v>569</v>
      </c>
      <c r="L40" s="101" t="s">
        <v>570</v>
      </c>
      <c r="M40" s="102" t="s">
        <v>571</v>
      </c>
    </row>
    <row r="41" spans="2:13" ht="27.75" customHeight="1" x14ac:dyDescent="0.2">
      <c r="B41" s="1207" t="s">
        <v>32</v>
      </c>
      <c r="C41" s="1208"/>
      <c r="D41" s="103"/>
      <c r="E41" s="1209" t="s">
        <v>33</v>
      </c>
      <c r="F41" s="1209"/>
      <c r="G41" s="1209"/>
      <c r="H41" s="1210"/>
      <c r="I41" s="342">
        <v>5833</v>
      </c>
      <c r="J41" s="343">
        <v>5969</v>
      </c>
      <c r="K41" s="343">
        <v>5987</v>
      </c>
      <c r="L41" s="343">
        <v>6021</v>
      </c>
      <c r="M41" s="344">
        <v>5716</v>
      </c>
    </row>
    <row r="42" spans="2:13" ht="27.75" customHeight="1" x14ac:dyDescent="0.2">
      <c r="B42" s="1197"/>
      <c r="C42" s="1198"/>
      <c r="D42" s="104"/>
      <c r="E42" s="1201" t="s">
        <v>34</v>
      </c>
      <c r="F42" s="1201"/>
      <c r="G42" s="1201"/>
      <c r="H42" s="1202"/>
      <c r="I42" s="345">
        <v>7</v>
      </c>
      <c r="J42" s="346">
        <v>4</v>
      </c>
      <c r="K42" s="346">
        <v>2</v>
      </c>
      <c r="L42" s="346">
        <v>0</v>
      </c>
      <c r="M42" s="347" t="s">
        <v>526</v>
      </c>
    </row>
    <row r="43" spans="2:13" ht="27.75" customHeight="1" x14ac:dyDescent="0.2">
      <c r="B43" s="1197"/>
      <c r="C43" s="1198"/>
      <c r="D43" s="104"/>
      <c r="E43" s="1201" t="s">
        <v>35</v>
      </c>
      <c r="F43" s="1201"/>
      <c r="G43" s="1201"/>
      <c r="H43" s="1202"/>
      <c r="I43" s="345">
        <v>1187</v>
      </c>
      <c r="J43" s="346">
        <v>1342</v>
      </c>
      <c r="K43" s="346">
        <v>1209</v>
      </c>
      <c r="L43" s="346">
        <v>1196</v>
      </c>
      <c r="M43" s="347">
        <v>1067</v>
      </c>
    </row>
    <row r="44" spans="2:13" ht="27.75" customHeight="1" x14ac:dyDescent="0.2">
      <c r="B44" s="1197"/>
      <c r="C44" s="1198"/>
      <c r="D44" s="104"/>
      <c r="E44" s="1201" t="s">
        <v>36</v>
      </c>
      <c r="F44" s="1201"/>
      <c r="G44" s="1201"/>
      <c r="H44" s="1202"/>
      <c r="I44" s="345">
        <v>273</v>
      </c>
      <c r="J44" s="346">
        <v>220</v>
      </c>
      <c r="K44" s="346">
        <v>195</v>
      </c>
      <c r="L44" s="346">
        <v>166</v>
      </c>
      <c r="M44" s="347">
        <v>140</v>
      </c>
    </row>
    <row r="45" spans="2:13" ht="27.75" customHeight="1" x14ac:dyDescent="0.2">
      <c r="B45" s="1197"/>
      <c r="C45" s="1198"/>
      <c r="D45" s="104"/>
      <c r="E45" s="1201" t="s">
        <v>37</v>
      </c>
      <c r="F45" s="1201"/>
      <c r="G45" s="1201"/>
      <c r="H45" s="1202"/>
      <c r="I45" s="345">
        <v>1043</v>
      </c>
      <c r="J45" s="346">
        <v>1092</v>
      </c>
      <c r="K45" s="346">
        <v>1080</v>
      </c>
      <c r="L45" s="346">
        <v>1051</v>
      </c>
      <c r="M45" s="347">
        <v>1050</v>
      </c>
    </row>
    <row r="46" spans="2:13" ht="27.75" customHeight="1" x14ac:dyDescent="0.2">
      <c r="B46" s="1197"/>
      <c r="C46" s="1198"/>
      <c r="D46" s="105"/>
      <c r="E46" s="1201" t="s">
        <v>38</v>
      </c>
      <c r="F46" s="1201"/>
      <c r="G46" s="1201"/>
      <c r="H46" s="1202"/>
      <c r="I46" s="345">
        <v>8</v>
      </c>
      <c r="J46" s="346">
        <v>9</v>
      </c>
      <c r="K46" s="346">
        <v>5</v>
      </c>
      <c r="L46" s="346">
        <v>3</v>
      </c>
      <c r="M46" s="347">
        <v>2</v>
      </c>
    </row>
    <row r="47" spans="2:13" ht="27.75" customHeight="1" x14ac:dyDescent="0.2">
      <c r="B47" s="1197"/>
      <c r="C47" s="1198"/>
      <c r="D47" s="106"/>
      <c r="E47" s="1211" t="s">
        <v>39</v>
      </c>
      <c r="F47" s="1212"/>
      <c r="G47" s="1212"/>
      <c r="H47" s="1213"/>
      <c r="I47" s="345" t="s">
        <v>526</v>
      </c>
      <c r="J47" s="346" t="s">
        <v>526</v>
      </c>
      <c r="K47" s="346" t="s">
        <v>526</v>
      </c>
      <c r="L47" s="346" t="s">
        <v>526</v>
      </c>
      <c r="M47" s="347" t="s">
        <v>526</v>
      </c>
    </row>
    <row r="48" spans="2:13" ht="27.75" customHeight="1" x14ac:dyDescent="0.2">
      <c r="B48" s="1197"/>
      <c r="C48" s="1198"/>
      <c r="D48" s="104"/>
      <c r="E48" s="1201" t="s">
        <v>40</v>
      </c>
      <c r="F48" s="1201"/>
      <c r="G48" s="1201"/>
      <c r="H48" s="1202"/>
      <c r="I48" s="345" t="s">
        <v>526</v>
      </c>
      <c r="J48" s="346" t="s">
        <v>526</v>
      </c>
      <c r="K48" s="346" t="s">
        <v>526</v>
      </c>
      <c r="L48" s="346" t="s">
        <v>526</v>
      </c>
      <c r="M48" s="347" t="s">
        <v>526</v>
      </c>
    </row>
    <row r="49" spans="2:13" ht="27.75" customHeight="1" x14ac:dyDescent="0.2">
      <c r="B49" s="1199"/>
      <c r="C49" s="1200"/>
      <c r="D49" s="104"/>
      <c r="E49" s="1201" t="s">
        <v>41</v>
      </c>
      <c r="F49" s="1201"/>
      <c r="G49" s="1201"/>
      <c r="H49" s="1202"/>
      <c r="I49" s="345" t="s">
        <v>526</v>
      </c>
      <c r="J49" s="346" t="s">
        <v>526</v>
      </c>
      <c r="K49" s="346" t="s">
        <v>526</v>
      </c>
      <c r="L49" s="346" t="s">
        <v>526</v>
      </c>
      <c r="M49" s="347" t="s">
        <v>526</v>
      </c>
    </row>
    <row r="50" spans="2:13" ht="27.75" customHeight="1" x14ac:dyDescent="0.2">
      <c r="B50" s="1195" t="s">
        <v>42</v>
      </c>
      <c r="C50" s="1196"/>
      <c r="D50" s="107"/>
      <c r="E50" s="1201" t="s">
        <v>43</v>
      </c>
      <c r="F50" s="1201"/>
      <c r="G50" s="1201"/>
      <c r="H50" s="1202"/>
      <c r="I50" s="345">
        <v>5044</v>
      </c>
      <c r="J50" s="346">
        <v>6722</v>
      </c>
      <c r="K50" s="346">
        <v>8921</v>
      </c>
      <c r="L50" s="346">
        <v>11726</v>
      </c>
      <c r="M50" s="347">
        <v>9596</v>
      </c>
    </row>
    <row r="51" spans="2:13" ht="27.75" customHeight="1" x14ac:dyDescent="0.2">
      <c r="B51" s="1197"/>
      <c r="C51" s="1198"/>
      <c r="D51" s="104"/>
      <c r="E51" s="1201" t="s">
        <v>44</v>
      </c>
      <c r="F51" s="1201"/>
      <c r="G51" s="1201"/>
      <c r="H51" s="1202"/>
      <c r="I51" s="345">
        <v>72</v>
      </c>
      <c r="J51" s="346">
        <v>57</v>
      </c>
      <c r="K51" s="346">
        <v>43</v>
      </c>
      <c r="L51" s="346">
        <v>28</v>
      </c>
      <c r="M51" s="347">
        <v>18</v>
      </c>
    </row>
    <row r="52" spans="2:13" ht="27.75" customHeight="1" x14ac:dyDescent="0.2">
      <c r="B52" s="1199"/>
      <c r="C52" s="1200"/>
      <c r="D52" s="104"/>
      <c r="E52" s="1201" t="s">
        <v>45</v>
      </c>
      <c r="F52" s="1201"/>
      <c r="G52" s="1201"/>
      <c r="H52" s="1202"/>
      <c r="I52" s="345">
        <v>5002</v>
      </c>
      <c r="J52" s="346">
        <v>5192</v>
      </c>
      <c r="K52" s="346">
        <v>4891</v>
      </c>
      <c r="L52" s="346">
        <v>5233</v>
      </c>
      <c r="M52" s="347">
        <v>4965</v>
      </c>
    </row>
    <row r="53" spans="2:13" ht="27.75" customHeight="1" thickBot="1" x14ac:dyDescent="0.25">
      <c r="B53" s="1203" t="s">
        <v>46</v>
      </c>
      <c r="C53" s="1204"/>
      <c r="D53" s="108"/>
      <c r="E53" s="1205" t="s">
        <v>47</v>
      </c>
      <c r="F53" s="1205"/>
      <c r="G53" s="1205"/>
      <c r="H53" s="1206"/>
      <c r="I53" s="348">
        <v>-1766</v>
      </c>
      <c r="J53" s="349">
        <v>-3336</v>
      </c>
      <c r="K53" s="349">
        <v>-5378</v>
      </c>
      <c r="L53" s="349">
        <v>-8550</v>
      </c>
      <c r="M53" s="350">
        <v>-6604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6ODoUCpThNlOmzNyEgQaHdrnDR6ONouB7Zes9X1a0q5Xax0mmzoOliHXLd1I30gt/3XziuVr8n6/kvxcxUmHUw==" saltValue="iSl1jnCnq/VuvhUKlsoX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569</v>
      </c>
      <c r="G54" s="117" t="s">
        <v>570</v>
      </c>
      <c r="H54" s="118" t="s">
        <v>571</v>
      </c>
    </row>
    <row r="55" spans="2:8" ht="52.5" customHeight="1" x14ac:dyDescent="0.2">
      <c r="B55" s="119"/>
      <c r="C55" s="1222" t="s">
        <v>50</v>
      </c>
      <c r="D55" s="1222"/>
      <c r="E55" s="1223"/>
      <c r="F55" s="120">
        <v>772</v>
      </c>
      <c r="G55" s="120">
        <v>849</v>
      </c>
      <c r="H55" s="121">
        <v>834</v>
      </c>
    </row>
    <row r="56" spans="2:8" ht="52.5" customHeight="1" x14ac:dyDescent="0.2">
      <c r="B56" s="122"/>
      <c r="C56" s="1224" t="s">
        <v>51</v>
      </c>
      <c r="D56" s="1224"/>
      <c r="E56" s="1225"/>
      <c r="F56" s="123">
        <v>73</v>
      </c>
      <c r="G56" s="123">
        <v>614</v>
      </c>
      <c r="H56" s="124">
        <v>554</v>
      </c>
    </row>
    <row r="57" spans="2:8" ht="53.25" customHeight="1" x14ac:dyDescent="0.2">
      <c r="B57" s="122"/>
      <c r="C57" s="1226" t="s">
        <v>52</v>
      </c>
      <c r="D57" s="1226"/>
      <c r="E57" s="1227"/>
      <c r="F57" s="125">
        <v>7665</v>
      </c>
      <c r="G57" s="125">
        <v>9736</v>
      </c>
      <c r="H57" s="126">
        <v>7665</v>
      </c>
    </row>
    <row r="58" spans="2:8" ht="45.75" customHeight="1" x14ac:dyDescent="0.2">
      <c r="B58" s="127"/>
      <c r="C58" s="1214" t="s">
        <v>606</v>
      </c>
      <c r="D58" s="1215"/>
      <c r="E58" s="1216"/>
      <c r="F58" s="128">
        <v>2000</v>
      </c>
      <c r="G58" s="128">
        <v>3967</v>
      </c>
      <c r="H58" s="129">
        <v>3777</v>
      </c>
    </row>
    <row r="59" spans="2:8" ht="45.75" customHeight="1" x14ac:dyDescent="0.2">
      <c r="B59" s="127"/>
      <c r="C59" s="1214" t="s">
        <v>607</v>
      </c>
      <c r="D59" s="1215"/>
      <c r="E59" s="1216"/>
      <c r="F59" s="128">
        <v>4250</v>
      </c>
      <c r="G59" s="128">
        <v>4363</v>
      </c>
      <c r="H59" s="129">
        <v>2358</v>
      </c>
    </row>
    <row r="60" spans="2:8" ht="45.75" customHeight="1" x14ac:dyDescent="0.2">
      <c r="B60" s="127"/>
      <c r="C60" s="1214" t="s">
        <v>609</v>
      </c>
      <c r="D60" s="1215"/>
      <c r="E60" s="1216"/>
      <c r="F60" s="128">
        <v>521</v>
      </c>
      <c r="G60" s="128">
        <v>825</v>
      </c>
      <c r="H60" s="129">
        <v>717</v>
      </c>
    </row>
    <row r="61" spans="2:8" ht="45.75" customHeight="1" x14ac:dyDescent="0.2">
      <c r="B61" s="127"/>
      <c r="C61" s="1214" t="s">
        <v>608</v>
      </c>
      <c r="D61" s="1215"/>
      <c r="E61" s="1216"/>
      <c r="F61" s="128">
        <v>167</v>
      </c>
      <c r="G61" s="128">
        <v>366</v>
      </c>
      <c r="H61" s="129">
        <v>382</v>
      </c>
    </row>
    <row r="62" spans="2:8" ht="45.75" customHeight="1" thickBot="1" x14ac:dyDescent="0.25">
      <c r="B62" s="130"/>
      <c r="C62" s="1217" t="s">
        <v>611</v>
      </c>
      <c r="D62" s="1218"/>
      <c r="E62" s="1219"/>
      <c r="F62" s="131">
        <v>83</v>
      </c>
      <c r="G62" s="131">
        <v>40</v>
      </c>
      <c r="H62" s="132">
        <v>174</v>
      </c>
    </row>
    <row r="63" spans="2:8" ht="52.5" customHeight="1" thickBot="1" x14ac:dyDescent="0.25">
      <c r="B63" s="133"/>
      <c r="C63" s="1220" t="s">
        <v>53</v>
      </c>
      <c r="D63" s="1220"/>
      <c r="E63" s="1221"/>
      <c r="F63" s="134">
        <v>8510</v>
      </c>
      <c r="G63" s="134">
        <v>11199</v>
      </c>
      <c r="H63" s="135">
        <v>9052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ylwPEBb2aX5FTKMKRLvf5OsRod839pZym+0dlBrerOXidv4Gu3eBrhPRNmmizH6uD1e+dYYi4fjFJ5K7BaiNBw==" saltValue="FSoCryXpVJWLPDnwTm37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A0CC4-2D72-4FD0-B4FA-C0030A2BD34C}">
  <dimension ref="A1:DE85"/>
  <sheetViews>
    <sheetView view="pageBreakPreview" zoomScale="70" zoomScaleNormal="40" zoomScaleSheetLayoutView="70" workbookViewId="0">
      <selection activeCell="CH63" sqref="CH6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5" t="s">
        <v>622</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ht="13.2" x14ac:dyDescent="0.2">
      <c r="B44" s="25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ht="13.2" x14ac:dyDescent="0.2">
      <c r="B45" s="25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ht="13.2" x14ac:dyDescent="0.2">
      <c r="B46" s="25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ht="13.2" x14ac:dyDescent="0.2">
      <c r="B47" s="25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615</v>
      </c>
    </row>
    <row r="50" spans="1:109" ht="13.2" x14ac:dyDescent="0.2">
      <c r="B50" s="259"/>
      <c r="G50" s="1228"/>
      <c r="H50" s="1228"/>
      <c r="I50" s="1228"/>
      <c r="J50" s="1228"/>
      <c r="K50" s="360"/>
      <c r="L50" s="360"/>
      <c r="M50" s="361"/>
      <c r="N50" s="36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567</v>
      </c>
      <c r="BQ50" s="1232"/>
      <c r="BR50" s="1232"/>
      <c r="BS50" s="1232"/>
      <c r="BT50" s="1232"/>
      <c r="BU50" s="1232"/>
      <c r="BV50" s="1232"/>
      <c r="BW50" s="1232"/>
      <c r="BX50" s="1232" t="s">
        <v>568</v>
      </c>
      <c r="BY50" s="1232"/>
      <c r="BZ50" s="1232"/>
      <c r="CA50" s="1232"/>
      <c r="CB50" s="1232"/>
      <c r="CC50" s="1232"/>
      <c r="CD50" s="1232"/>
      <c r="CE50" s="1232"/>
      <c r="CF50" s="1232" t="s">
        <v>569</v>
      </c>
      <c r="CG50" s="1232"/>
      <c r="CH50" s="1232"/>
      <c r="CI50" s="1232"/>
      <c r="CJ50" s="1232"/>
      <c r="CK50" s="1232"/>
      <c r="CL50" s="1232"/>
      <c r="CM50" s="1232"/>
      <c r="CN50" s="1232" t="s">
        <v>570</v>
      </c>
      <c r="CO50" s="1232"/>
      <c r="CP50" s="1232"/>
      <c r="CQ50" s="1232"/>
      <c r="CR50" s="1232"/>
      <c r="CS50" s="1232"/>
      <c r="CT50" s="1232"/>
      <c r="CU50" s="1232"/>
      <c r="CV50" s="1232" t="s">
        <v>571</v>
      </c>
      <c r="CW50" s="1232"/>
      <c r="CX50" s="1232"/>
      <c r="CY50" s="1232"/>
      <c r="CZ50" s="1232"/>
      <c r="DA50" s="1232"/>
      <c r="DB50" s="1232"/>
      <c r="DC50" s="1232"/>
    </row>
    <row r="51" spans="1:109" ht="13.5" customHeight="1" x14ac:dyDescent="0.2">
      <c r="B51" s="259"/>
      <c r="G51" s="1245"/>
      <c r="H51" s="1245"/>
      <c r="I51" s="1246"/>
      <c r="J51" s="1246"/>
      <c r="K51" s="1244"/>
      <c r="L51" s="1244"/>
      <c r="M51" s="1244"/>
      <c r="N51" s="1244"/>
      <c r="AM51" s="359"/>
      <c r="AN51" s="1234" t="s">
        <v>616</v>
      </c>
      <c r="AO51" s="1234"/>
      <c r="AP51" s="1234"/>
      <c r="AQ51" s="1234"/>
      <c r="AR51" s="1234"/>
      <c r="AS51" s="1234"/>
      <c r="AT51" s="1234"/>
      <c r="AU51" s="1234"/>
      <c r="AV51" s="1234"/>
      <c r="AW51" s="1234"/>
      <c r="AX51" s="1234"/>
      <c r="AY51" s="1234"/>
      <c r="AZ51" s="1234"/>
      <c r="BA51" s="1234"/>
      <c r="BB51" s="1234" t="s">
        <v>617</v>
      </c>
      <c r="BC51" s="1234"/>
      <c r="BD51" s="1234"/>
      <c r="BE51" s="1234"/>
      <c r="BF51" s="1234"/>
      <c r="BG51" s="1234"/>
      <c r="BH51" s="1234"/>
      <c r="BI51" s="1234"/>
      <c r="BJ51" s="1234"/>
      <c r="BK51" s="1234"/>
      <c r="BL51" s="1234"/>
      <c r="BM51" s="1234"/>
      <c r="BN51" s="1234"/>
      <c r="BO51" s="1234"/>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c r="CO51" s="1233"/>
      <c r="CP51" s="1233"/>
      <c r="CQ51" s="1233"/>
      <c r="CR51" s="1233"/>
      <c r="CS51" s="1233"/>
      <c r="CT51" s="1233"/>
      <c r="CU51" s="1233"/>
      <c r="CV51" s="1233"/>
      <c r="CW51" s="1233"/>
      <c r="CX51" s="1233"/>
      <c r="CY51" s="1233"/>
      <c r="CZ51" s="1233"/>
      <c r="DA51" s="1233"/>
      <c r="DB51" s="1233"/>
      <c r="DC51" s="1233"/>
    </row>
    <row r="52" spans="1:109" ht="13.2" x14ac:dyDescent="0.2">
      <c r="B52" s="259"/>
      <c r="G52" s="1245"/>
      <c r="H52" s="1245"/>
      <c r="I52" s="1246"/>
      <c r="J52" s="1246"/>
      <c r="K52" s="1244"/>
      <c r="L52" s="1244"/>
      <c r="M52" s="1244"/>
      <c r="N52" s="1244"/>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358"/>
      <c r="B53" s="259"/>
      <c r="G53" s="1245"/>
      <c r="H53" s="1245"/>
      <c r="I53" s="1228"/>
      <c r="J53" s="1228"/>
      <c r="K53" s="1244"/>
      <c r="L53" s="1244"/>
      <c r="M53" s="1244"/>
      <c r="N53" s="1244"/>
      <c r="AM53" s="359"/>
      <c r="AN53" s="1234"/>
      <c r="AO53" s="1234"/>
      <c r="AP53" s="1234"/>
      <c r="AQ53" s="1234"/>
      <c r="AR53" s="1234"/>
      <c r="AS53" s="1234"/>
      <c r="AT53" s="1234"/>
      <c r="AU53" s="1234"/>
      <c r="AV53" s="1234"/>
      <c r="AW53" s="1234"/>
      <c r="AX53" s="1234"/>
      <c r="AY53" s="1234"/>
      <c r="AZ53" s="1234"/>
      <c r="BA53" s="1234"/>
      <c r="BB53" s="1234" t="s">
        <v>618</v>
      </c>
      <c r="BC53" s="1234"/>
      <c r="BD53" s="1234"/>
      <c r="BE53" s="1234"/>
      <c r="BF53" s="1234"/>
      <c r="BG53" s="1234"/>
      <c r="BH53" s="1234"/>
      <c r="BI53" s="1234"/>
      <c r="BJ53" s="1234"/>
      <c r="BK53" s="1234"/>
      <c r="BL53" s="1234"/>
      <c r="BM53" s="1234"/>
      <c r="BN53" s="1234"/>
      <c r="BO53" s="1234"/>
      <c r="BP53" s="1233">
        <v>60.6</v>
      </c>
      <c r="BQ53" s="1233"/>
      <c r="BR53" s="1233"/>
      <c r="BS53" s="1233"/>
      <c r="BT53" s="1233"/>
      <c r="BU53" s="1233"/>
      <c r="BV53" s="1233"/>
      <c r="BW53" s="1233"/>
      <c r="BX53" s="1233">
        <v>61.6</v>
      </c>
      <c r="BY53" s="1233"/>
      <c r="BZ53" s="1233"/>
      <c r="CA53" s="1233"/>
      <c r="CB53" s="1233"/>
      <c r="CC53" s="1233"/>
      <c r="CD53" s="1233"/>
      <c r="CE53" s="1233"/>
      <c r="CF53" s="1233">
        <v>62.4</v>
      </c>
      <c r="CG53" s="1233"/>
      <c r="CH53" s="1233"/>
      <c r="CI53" s="1233"/>
      <c r="CJ53" s="1233"/>
      <c r="CK53" s="1233"/>
      <c r="CL53" s="1233"/>
      <c r="CM53" s="1233"/>
      <c r="CN53" s="1233">
        <v>63.3</v>
      </c>
      <c r="CO53" s="1233"/>
      <c r="CP53" s="1233"/>
      <c r="CQ53" s="1233"/>
      <c r="CR53" s="1233"/>
      <c r="CS53" s="1233"/>
      <c r="CT53" s="1233"/>
      <c r="CU53" s="1233"/>
      <c r="CV53" s="1233">
        <v>64.8</v>
      </c>
      <c r="CW53" s="1233"/>
      <c r="CX53" s="1233"/>
      <c r="CY53" s="1233"/>
      <c r="CZ53" s="1233"/>
      <c r="DA53" s="1233"/>
      <c r="DB53" s="1233"/>
      <c r="DC53" s="1233"/>
    </row>
    <row r="54" spans="1:109" ht="13.2" x14ac:dyDescent="0.2">
      <c r="A54" s="358"/>
      <c r="B54" s="259"/>
      <c r="G54" s="1245"/>
      <c r="H54" s="1245"/>
      <c r="I54" s="1228"/>
      <c r="J54" s="1228"/>
      <c r="K54" s="1244"/>
      <c r="L54" s="1244"/>
      <c r="M54" s="1244"/>
      <c r="N54" s="1244"/>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358"/>
      <c r="B55" s="259"/>
      <c r="G55" s="1228"/>
      <c r="H55" s="1228"/>
      <c r="I55" s="1228"/>
      <c r="J55" s="1228"/>
      <c r="K55" s="1244"/>
      <c r="L55" s="1244"/>
      <c r="M55" s="1244"/>
      <c r="N55" s="1244"/>
      <c r="AN55" s="1232" t="s">
        <v>619</v>
      </c>
      <c r="AO55" s="1232"/>
      <c r="AP55" s="1232"/>
      <c r="AQ55" s="1232"/>
      <c r="AR55" s="1232"/>
      <c r="AS55" s="1232"/>
      <c r="AT55" s="1232"/>
      <c r="AU55" s="1232"/>
      <c r="AV55" s="1232"/>
      <c r="AW55" s="1232"/>
      <c r="AX55" s="1232"/>
      <c r="AY55" s="1232"/>
      <c r="AZ55" s="1232"/>
      <c r="BA55" s="1232"/>
      <c r="BB55" s="1234" t="s">
        <v>617</v>
      </c>
      <c r="BC55" s="1234"/>
      <c r="BD55" s="1234"/>
      <c r="BE55" s="1234"/>
      <c r="BF55" s="1234"/>
      <c r="BG55" s="1234"/>
      <c r="BH55" s="1234"/>
      <c r="BI55" s="1234"/>
      <c r="BJ55" s="1234"/>
      <c r="BK55" s="1234"/>
      <c r="BL55" s="1234"/>
      <c r="BM55" s="1234"/>
      <c r="BN55" s="1234"/>
      <c r="BO55" s="1234"/>
      <c r="BP55" s="1233">
        <v>48.4</v>
      </c>
      <c r="BQ55" s="1233"/>
      <c r="BR55" s="1233"/>
      <c r="BS55" s="1233"/>
      <c r="BT55" s="1233"/>
      <c r="BU55" s="1233"/>
      <c r="BV55" s="1233"/>
      <c r="BW55" s="1233"/>
      <c r="BX55" s="1233">
        <v>43</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ht="13.2" x14ac:dyDescent="0.2">
      <c r="A56" s="358"/>
      <c r="B56" s="259"/>
      <c r="G56" s="1228"/>
      <c r="H56" s="1228"/>
      <c r="I56" s="1228"/>
      <c r="J56" s="1228"/>
      <c r="K56" s="1244"/>
      <c r="L56" s="1244"/>
      <c r="M56" s="1244"/>
      <c r="N56" s="1244"/>
      <c r="AN56" s="1232"/>
      <c r="AO56" s="1232"/>
      <c r="AP56" s="1232"/>
      <c r="AQ56" s="1232"/>
      <c r="AR56" s="1232"/>
      <c r="AS56" s="1232"/>
      <c r="AT56" s="1232"/>
      <c r="AU56" s="1232"/>
      <c r="AV56" s="1232"/>
      <c r="AW56" s="1232"/>
      <c r="AX56" s="1232"/>
      <c r="AY56" s="1232"/>
      <c r="AZ56" s="1232"/>
      <c r="BA56" s="1232"/>
      <c r="BB56" s="1234"/>
      <c r="BC56" s="1234"/>
      <c r="BD56" s="1234"/>
      <c r="BE56" s="1234"/>
      <c r="BF56" s="1234"/>
      <c r="BG56" s="1234"/>
      <c r="BH56" s="1234"/>
      <c r="BI56" s="1234"/>
      <c r="BJ56" s="1234"/>
      <c r="BK56" s="1234"/>
      <c r="BL56" s="1234"/>
      <c r="BM56" s="1234"/>
      <c r="BN56" s="1234"/>
      <c r="BO56" s="1234"/>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8" customFormat="1" ht="13.2" x14ac:dyDescent="0.2">
      <c r="B57" s="362"/>
      <c r="G57" s="1228"/>
      <c r="H57" s="1228"/>
      <c r="I57" s="1247"/>
      <c r="J57" s="1247"/>
      <c r="K57" s="1244"/>
      <c r="L57" s="1244"/>
      <c r="M57" s="1244"/>
      <c r="N57" s="1244"/>
      <c r="AM57" s="255"/>
      <c r="AN57" s="1232"/>
      <c r="AO57" s="1232"/>
      <c r="AP57" s="1232"/>
      <c r="AQ57" s="1232"/>
      <c r="AR57" s="1232"/>
      <c r="AS57" s="1232"/>
      <c r="AT57" s="1232"/>
      <c r="AU57" s="1232"/>
      <c r="AV57" s="1232"/>
      <c r="AW57" s="1232"/>
      <c r="AX57" s="1232"/>
      <c r="AY57" s="1232"/>
      <c r="AZ57" s="1232"/>
      <c r="BA57" s="1232"/>
      <c r="BB57" s="1234" t="s">
        <v>618</v>
      </c>
      <c r="BC57" s="1234"/>
      <c r="BD57" s="1234"/>
      <c r="BE57" s="1234"/>
      <c r="BF57" s="1234"/>
      <c r="BG57" s="1234"/>
      <c r="BH57" s="1234"/>
      <c r="BI57" s="1234"/>
      <c r="BJ57" s="1234"/>
      <c r="BK57" s="1234"/>
      <c r="BL57" s="1234"/>
      <c r="BM57" s="1234"/>
      <c r="BN57" s="1234"/>
      <c r="BO57" s="1234"/>
      <c r="BP57" s="1233">
        <v>61.8</v>
      </c>
      <c r="BQ57" s="1233"/>
      <c r="BR57" s="1233"/>
      <c r="BS57" s="1233"/>
      <c r="BT57" s="1233"/>
      <c r="BU57" s="1233"/>
      <c r="BV57" s="1233"/>
      <c r="BW57" s="1233"/>
      <c r="BX57" s="1233">
        <v>62.8</v>
      </c>
      <c r="BY57" s="1233"/>
      <c r="BZ57" s="1233"/>
      <c r="CA57" s="1233"/>
      <c r="CB57" s="1233"/>
      <c r="CC57" s="1233"/>
      <c r="CD57" s="1233"/>
      <c r="CE57" s="1233"/>
      <c r="CF57" s="1233">
        <v>64.3</v>
      </c>
      <c r="CG57" s="1233"/>
      <c r="CH57" s="1233"/>
      <c r="CI57" s="1233"/>
      <c r="CJ57" s="1233"/>
      <c r="CK57" s="1233"/>
      <c r="CL57" s="1233"/>
      <c r="CM57" s="1233"/>
      <c r="CN57" s="1233">
        <v>65.3</v>
      </c>
      <c r="CO57" s="1233"/>
      <c r="CP57" s="1233"/>
      <c r="CQ57" s="1233"/>
      <c r="CR57" s="1233"/>
      <c r="CS57" s="1233"/>
      <c r="CT57" s="1233"/>
      <c r="CU57" s="1233"/>
      <c r="CV57" s="1233">
        <v>66.599999999999994</v>
      </c>
      <c r="CW57" s="1233"/>
      <c r="CX57" s="1233"/>
      <c r="CY57" s="1233"/>
      <c r="CZ57" s="1233"/>
      <c r="DA57" s="1233"/>
      <c r="DB57" s="1233"/>
      <c r="DC57" s="1233"/>
      <c r="DD57" s="363"/>
      <c r="DE57" s="362"/>
    </row>
    <row r="58" spans="1:109" s="358" customFormat="1" ht="13.2" x14ac:dyDescent="0.2">
      <c r="A58" s="255"/>
      <c r="B58" s="362"/>
      <c r="G58" s="1228"/>
      <c r="H58" s="1228"/>
      <c r="I58" s="1247"/>
      <c r="J58" s="1247"/>
      <c r="K58" s="1244"/>
      <c r="L58" s="1244"/>
      <c r="M58" s="1244"/>
      <c r="N58" s="1244"/>
      <c r="AM58" s="255"/>
      <c r="AN58" s="1232"/>
      <c r="AO58" s="1232"/>
      <c r="AP58" s="1232"/>
      <c r="AQ58" s="1232"/>
      <c r="AR58" s="1232"/>
      <c r="AS58" s="1232"/>
      <c r="AT58" s="1232"/>
      <c r="AU58" s="1232"/>
      <c r="AV58" s="1232"/>
      <c r="AW58" s="1232"/>
      <c r="AX58" s="1232"/>
      <c r="AY58" s="1232"/>
      <c r="AZ58" s="1232"/>
      <c r="BA58" s="1232"/>
      <c r="BB58" s="1234"/>
      <c r="BC58" s="1234"/>
      <c r="BD58" s="1234"/>
      <c r="BE58" s="1234"/>
      <c r="BF58" s="1234"/>
      <c r="BG58" s="1234"/>
      <c r="BH58" s="1234"/>
      <c r="BI58" s="1234"/>
      <c r="BJ58" s="1234"/>
      <c r="BK58" s="1234"/>
      <c r="BL58" s="1234"/>
      <c r="BM58" s="1234"/>
      <c r="BN58" s="1234"/>
      <c r="BO58" s="1234"/>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620</v>
      </c>
    </row>
    <row r="64" spans="1:109" ht="13.2" x14ac:dyDescent="0.2">
      <c r="B64" s="259"/>
      <c r="G64" s="357"/>
      <c r="I64" s="369"/>
      <c r="J64" s="369"/>
      <c r="K64" s="369"/>
      <c r="L64" s="369"/>
      <c r="M64" s="369"/>
      <c r="N64" s="370"/>
      <c r="AM64" s="357"/>
      <c r="AN64" s="357" t="s">
        <v>614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5" t="s">
        <v>623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ht="13.2" x14ac:dyDescent="0.2">
      <c r="B66" s="25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ht="13.2" x14ac:dyDescent="0.2">
      <c r="B67" s="25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ht="13.2" x14ac:dyDescent="0.2">
      <c r="B68" s="25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ht="13.2" x14ac:dyDescent="0.2">
      <c r="B69" s="25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615</v>
      </c>
    </row>
    <row r="72" spans="2:107" ht="13.2" x14ac:dyDescent="0.2">
      <c r="B72" s="259"/>
      <c r="G72" s="1228"/>
      <c r="H72" s="1228"/>
      <c r="I72" s="1228"/>
      <c r="J72" s="1228"/>
      <c r="K72" s="360"/>
      <c r="L72" s="360"/>
      <c r="M72" s="361"/>
      <c r="N72" s="36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567</v>
      </c>
      <c r="BQ72" s="1232"/>
      <c r="BR72" s="1232"/>
      <c r="BS72" s="1232"/>
      <c r="BT72" s="1232"/>
      <c r="BU72" s="1232"/>
      <c r="BV72" s="1232"/>
      <c r="BW72" s="1232"/>
      <c r="BX72" s="1232" t="s">
        <v>568</v>
      </c>
      <c r="BY72" s="1232"/>
      <c r="BZ72" s="1232"/>
      <c r="CA72" s="1232"/>
      <c r="CB72" s="1232"/>
      <c r="CC72" s="1232"/>
      <c r="CD72" s="1232"/>
      <c r="CE72" s="1232"/>
      <c r="CF72" s="1232" t="s">
        <v>569</v>
      </c>
      <c r="CG72" s="1232"/>
      <c r="CH72" s="1232"/>
      <c r="CI72" s="1232"/>
      <c r="CJ72" s="1232"/>
      <c r="CK72" s="1232"/>
      <c r="CL72" s="1232"/>
      <c r="CM72" s="1232"/>
      <c r="CN72" s="1232" t="s">
        <v>570</v>
      </c>
      <c r="CO72" s="1232"/>
      <c r="CP72" s="1232"/>
      <c r="CQ72" s="1232"/>
      <c r="CR72" s="1232"/>
      <c r="CS72" s="1232"/>
      <c r="CT72" s="1232"/>
      <c r="CU72" s="1232"/>
      <c r="CV72" s="1232" t="s">
        <v>571</v>
      </c>
      <c r="CW72" s="1232"/>
      <c r="CX72" s="1232"/>
      <c r="CY72" s="1232"/>
      <c r="CZ72" s="1232"/>
      <c r="DA72" s="1232"/>
      <c r="DB72" s="1232"/>
      <c r="DC72" s="1232"/>
    </row>
    <row r="73" spans="2:107" ht="13.2" x14ac:dyDescent="0.2">
      <c r="B73" s="259"/>
      <c r="G73" s="1245"/>
      <c r="H73" s="1245"/>
      <c r="I73" s="1245"/>
      <c r="J73" s="1245"/>
      <c r="K73" s="1248"/>
      <c r="L73" s="1248"/>
      <c r="M73" s="1248"/>
      <c r="N73" s="1248"/>
      <c r="AM73" s="359"/>
      <c r="AN73" s="1234" t="s">
        <v>616</v>
      </c>
      <c r="AO73" s="1234"/>
      <c r="AP73" s="1234"/>
      <c r="AQ73" s="1234"/>
      <c r="AR73" s="1234"/>
      <c r="AS73" s="1234"/>
      <c r="AT73" s="1234"/>
      <c r="AU73" s="1234"/>
      <c r="AV73" s="1234"/>
      <c r="AW73" s="1234"/>
      <c r="AX73" s="1234"/>
      <c r="AY73" s="1234"/>
      <c r="AZ73" s="1234"/>
      <c r="BA73" s="1234"/>
      <c r="BB73" s="1234" t="s">
        <v>617</v>
      </c>
      <c r="BC73" s="1234"/>
      <c r="BD73" s="1234"/>
      <c r="BE73" s="1234"/>
      <c r="BF73" s="1234"/>
      <c r="BG73" s="1234"/>
      <c r="BH73" s="1234"/>
      <c r="BI73" s="1234"/>
      <c r="BJ73" s="1234"/>
      <c r="BK73" s="1234"/>
      <c r="BL73" s="1234"/>
      <c r="BM73" s="1234"/>
      <c r="BN73" s="1234"/>
      <c r="BO73" s="1234"/>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c r="CO73" s="1233"/>
      <c r="CP73" s="1233"/>
      <c r="CQ73" s="1233"/>
      <c r="CR73" s="1233"/>
      <c r="CS73" s="1233"/>
      <c r="CT73" s="1233"/>
      <c r="CU73" s="1233"/>
      <c r="CV73" s="1233"/>
      <c r="CW73" s="1233"/>
      <c r="CX73" s="1233"/>
      <c r="CY73" s="1233"/>
      <c r="CZ73" s="1233"/>
      <c r="DA73" s="1233"/>
      <c r="DB73" s="1233"/>
      <c r="DC73" s="1233"/>
    </row>
    <row r="74" spans="2:107" ht="13.2" x14ac:dyDescent="0.2">
      <c r="B74" s="259"/>
      <c r="G74" s="1245"/>
      <c r="H74" s="1245"/>
      <c r="I74" s="1245"/>
      <c r="J74" s="1245"/>
      <c r="K74" s="1248"/>
      <c r="L74" s="1248"/>
      <c r="M74" s="1248"/>
      <c r="N74" s="1248"/>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9"/>
      <c r="G75" s="1245"/>
      <c r="H75" s="1245"/>
      <c r="I75" s="1228"/>
      <c r="J75" s="1228"/>
      <c r="K75" s="1244"/>
      <c r="L75" s="1244"/>
      <c r="M75" s="1244"/>
      <c r="N75" s="1244"/>
      <c r="AM75" s="359"/>
      <c r="AN75" s="1234"/>
      <c r="AO75" s="1234"/>
      <c r="AP75" s="1234"/>
      <c r="AQ75" s="1234"/>
      <c r="AR75" s="1234"/>
      <c r="AS75" s="1234"/>
      <c r="AT75" s="1234"/>
      <c r="AU75" s="1234"/>
      <c r="AV75" s="1234"/>
      <c r="AW75" s="1234"/>
      <c r="AX75" s="1234"/>
      <c r="AY75" s="1234"/>
      <c r="AZ75" s="1234"/>
      <c r="BA75" s="1234"/>
      <c r="BB75" s="1234" t="s">
        <v>621</v>
      </c>
      <c r="BC75" s="1234"/>
      <c r="BD75" s="1234"/>
      <c r="BE75" s="1234"/>
      <c r="BF75" s="1234"/>
      <c r="BG75" s="1234"/>
      <c r="BH75" s="1234"/>
      <c r="BI75" s="1234"/>
      <c r="BJ75" s="1234"/>
      <c r="BK75" s="1234"/>
      <c r="BL75" s="1234"/>
      <c r="BM75" s="1234"/>
      <c r="BN75" s="1234"/>
      <c r="BO75" s="1234"/>
      <c r="BP75" s="1233">
        <v>9.8000000000000007</v>
      </c>
      <c r="BQ75" s="1233"/>
      <c r="BR75" s="1233"/>
      <c r="BS75" s="1233"/>
      <c r="BT75" s="1233"/>
      <c r="BU75" s="1233"/>
      <c r="BV75" s="1233"/>
      <c r="BW75" s="1233"/>
      <c r="BX75" s="1233">
        <v>9.9</v>
      </c>
      <c r="BY75" s="1233"/>
      <c r="BZ75" s="1233"/>
      <c r="CA75" s="1233"/>
      <c r="CB75" s="1233"/>
      <c r="CC75" s="1233"/>
      <c r="CD75" s="1233"/>
      <c r="CE75" s="1233"/>
      <c r="CF75" s="1233">
        <v>9.3000000000000007</v>
      </c>
      <c r="CG75" s="1233"/>
      <c r="CH75" s="1233"/>
      <c r="CI75" s="1233"/>
      <c r="CJ75" s="1233"/>
      <c r="CK75" s="1233"/>
      <c r="CL75" s="1233"/>
      <c r="CM75" s="1233"/>
      <c r="CN75" s="1233">
        <v>8.3000000000000007</v>
      </c>
      <c r="CO75" s="1233"/>
      <c r="CP75" s="1233"/>
      <c r="CQ75" s="1233"/>
      <c r="CR75" s="1233"/>
      <c r="CS75" s="1233"/>
      <c r="CT75" s="1233"/>
      <c r="CU75" s="1233"/>
      <c r="CV75" s="1233">
        <v>7.7</v>
      </c>
      <c r="CW75" s="1233"/>
      <c r="CX75" s="1233"/>
      <c r="CY75" s="1233"/>
      <c r="CZ75" s="1233"/>
      <c r="DA75" s="1233"/>
      <c r="DB75" s="1233"/>
      <c r="DC75" s="1233"/>
    </row>
    <row r="76" spans="2:107" ht="13.2" x14ac:dyDescent="0.2">
      <c r="B76" s="259"/>
      <c r="G76" s="1245"/>
      <c r="H76" s="1245"/>
      <c r="I76" s="1228"/>
      <c r="J76" s="1228"/>
      <c r="K76" s="1244"/>
      <c r="L76" s="1244"/>
      <c r="M76" s="1244"/>
      <c r="N76" s="1244"/>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9"/>
      <c r="G77" s="1228"/>
      <c r="H77" s="1228"/>
      <c r="I77" s="1228"/>
      <c r="J77" s="1228"/>
      <c r="K77" s="1248"/>
      <c r="L77" s="1248"/>
      <c r="M77" s="1248"/>
      <c r="N77" s="1248"/>
      <c r="AN77" s="1232" t="s">
        <v>619</v>
      </c>
      <c r="AO77" s="1232"/>
      <c r="AP77" s="1232"/>
      <c r="AQ77" s="1232"/>
      <c r="AR77" s="1232"/>
      <c r="AS77" s="1232"/>
      <c r="AT77" s="1232"/>
      <c r="AU77" s="1232"/>
      <c r="AV77" s="1232"/>
      <c r="AW77" s="1232"/>
      <c r="AX77" s="1232"/>
      <c r="AY77" s="1232"/>
      <c r="AZ77" s="1232"/>
      <c r="BA77" s="1232"/>
      <c r="BB77" s="1234" t="s">
        <v>617</v>
      </c>
      <c r="BC77" s="1234"/>
      <c r="BD77" s="1234"/>
      <c r="BE77" s="1234"/>
      <c r="BF77" s="1234"/>
      <c r="BG77" s="1234"/>
      <c r="BH77" s="1234"/>
      <c r="BI77" s="1234"/>
      <c r="BJ77" s="1234"/>
      <c r="BK77" s="1234"/>
      <c r="BL77" s="1234"/>
      <c r="BM77" s="1234"/>
      <c r="BN77" s="1234"/>
      <c r="BO77" s="1234"/>
      <c r="BP77" s="1233">
        <v>48.4</v>
      </c>
      <c r="BQ77" s="1233"/>
      <c r="BR77" s="1233"/>
      <c r="BS77" s="1233"/>
      <c r="BT77" s="1233"/>
      <c r="BU77" s="1233"/>
      <c r="BV77" s="1233"/>
      <c r="BW77" s="1233"/>
      <c r="BX77" s="1233">
        <v>43</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ht="13.2" x14ac:dyDescent="0.2">
      <c r="B78" s="259"/>
      <c r="G78" s="1228"/>
      <c r="H78" s="1228"/>
      <c r="I78" s="1228"/>
      <c r="J78" s="1228"/>
      <c r="K78" s="1248"/>
      <c r="L78" s="1248"/>
      <c r="M78" s="1248"/>
      <c r="N78" s="1248"/>
      <c r="AN78" s="1232"/>
      <c r="AO78" s="1232"/>
      <c r="AP78" s="1232"/>
      <c r="AQ78" s="1232"/>
      <c r="AR78" s="1232"/>
      <c r="AS78" s="1232"/>
      <c r="AT78" s="1232"/>
      <c r="AU78" s="1232"/>
      <c r="AV78" s="1232"/>
      <c r="AW78" s="1232"/>
      <c r="AX78" s="1232"/>
      <c r="AY78" s="1232"/>
      <c r="AZ78" s="1232"/>
      <c r="BA78" s="1232"/>
      <c r="BB78" s="1234"/>
      <c r="BC78" s="1234"/>
      <c r="BD78" s="1234"/>
      <c r="BE78" s="1234"/>
      <c r="BF78" s="1234"/>
      <c r="BG78" s="1234"/>
      <c r="BH78" s="1234"/>
      <c r="BI78" s="1234"/>
      <c r="BJ78" s="1234"/>
      <c r="BK78" s="1234"/>
      <c r="BL78" s="1234"/>
      <c r="BM78" s="1234"/>
      <c r="BN78" s="1234"/>
      <c r="BO78" s="1234"/>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9"/>
      <c r="G79" s="1228"/>
      <c r="H79" s="1228"/>
      <c r="I79" s="1247"/>
      <c r="J79" s="1247"/>
      <c r="K79" s="1249"/>
      <c r="L79" s="1249"/>
      <c r="M79" s="1249"/>
      <c r="N79" s="1249"/>
      <c r="AN79" s="1232"/>
      <c r="AO79" s="1232"/>
      <c r="AP79" s="1232"/>
      <c r="AQ79" s="1232"/>
      <c r="AR79" s="1232"/>
      <c r="AS79" s="1232"/>
      <c r="AT79" s="1232"/>
      <c r="AU79" s="1232"/>
      <c r="AV79" s="1232"/>
      <c r="AW79" s="1232"/>
      <c r="AX79" s="1232"/>
      <c r="AY79" s="1232"/>
      <c r="AZ79" s="1232"/>
      <c r="BA79" s="1232"/>
      <c r="BB79" s="1234" t="s">
        <v>621</v>
      </c>
      <c r="BC79" s="1234"/>
      <c r="BD79" s="1234"/>
      <c r="BE79" s="1234"/>
      <c r="BF79" s="1234"/>
      <c r="BG79" s="1234"/>
      <c r="BH79" s="1234"/>
      <c r="BI79" s="1234"/>
      <c r="BJ79" s="1234"/>
      <c r="BK79" s="1234"/>
      <c r="BL79" s="1234"/>
      <c r="BM79" s="1234"/>
      <c r="BN79" s="1234"/>
      <c r="BO79" s="1234"/>
      <c r="BP79" s="1233">
        <v>9.9</v>
      </c>
      <c r="BQ79" s="1233"/>
      <c r="BR79" s="1233"/>
      <c r="BS79" s="1233"/>
      <c r="BT79" s="1233"/>
      <c r="BU79" s="1233"/>
      <c r="BV79" s="1233"/>
      <c r="BW79" s="1233"/>
      <c r="BX79" s="1233">
        <v>9.9</v>
      </c>
      <c r="BY79" s="1233"/>
      <c r="BZ79" s="1233"/>
      <c r="CA79" s="1233"/>
      <c r="CB79" s="1233"/>
      <c r="CC79" s="1233"/>
      <c r="CD79" s="1233"/>
      <c r="CE79" s="1233"/>
      <c r="CF79" s="1233">
        <v>8.9</v>
      </c>
      <c r="CG79" s="1233"/>
      <c r="CH79" s="1233"/>
      <c r="CI79" s="1233"/>
      <c r="CJ79" s="1233"/>
      <c r="CK79" s="1233"/>
      <c r="CL79" s="1233"/>
      <c r="CM79" s="1233"/>
      <c r="CN79" s="1233">
        <v>8.9</v>
      </c>
      <c r="CO79" s="1233"/>
      <c r="CP79" s="1233"/>
      <c r="CQ79" s="1233"/>
      <c r="CR79" s="1233"/>
      <c r="CS79" s="1233"/>
      <c r="CT79" s="1233"/>
      <c r="CU79" s="1233"/>
      <c r="CV79" s="1233">
        <v>9.1</v>
      </c>
      <c r="CW79" s="1233"/>
      <c r="CX79" s="1233"/>
      <c r="CY79" s="1233"/>
      <c r="CZ79" s="1233"/>
      <c r="DA79" s="1233"/>
      <c r="DB79" s="1233"/>
      <c r="DC79" s="1233"/>
    </row>
    <row r="80" spans="2:107" ht="13.2" x14ac:dyDescent="0.2">
      <c r="B80" s="259"/>
      <c r="G80" s="1228"/>
      <c r="H80" s="1228"/>
      <c r="I80" s="1247"/>
      <c r="J80" s="1247"/>
      <c r="K80" s="1249"/>
      <c r="L80" s="1249"/>
      <c r="M80" s="1249"/>
      <c r="N80" s="1249"/>
      <c r="AN80" s="1232"/>
      <c r="AO80" s="1232"/>
      <c r="AP80" s="1232"/>
      <c r="AQ80" s="1232"/>
      <c r="AR80" s="1232"/>
      <c r="AS80" s="1232"/>
      <c r="AT80" s="1232"/>
      <c r="AU80" s="1232"/>
      <c r="AV80" s="1232"/>
      <c r="AW80" s="1232"/>
      <c r="AX80" s="1232"/>
      <c r="AY80" s="1232"/>
      <c r="AZ80" s="1232"/>
      <c r="BA80" s="1232"/>
      <c r="BB80" s="1234"/>
      <c r="BC80" s="1234"/>
      <c r="BD80" s="1234"/>
      <c r="BE80" s="1234"/>
      <c r="BF80" s="1234"/>
      <c r="BG80" s="1234"/>
      <c r="BH80" s="1234"/>
      <c r="BI80" s="1234"/>
      <c r="BJ80" s="1234"/>
      <c r="BK80" s="1234"/>
      <c r="BL80" s="1234"/>
      <c r="BM80" s="1234"/>
      <c r="BN80" s="1234"/>
      <c r="BO80" s="1234"/>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4665-81AD-4E64-9714-7BF0B411FE58}">
  <dimension ref="A1:DR125"/>
  <sheetViews>
    <sheetView view="pageBreakPreview" zoomScale="85" zoomScaleNormal="25" zoomScaleSheetLayoutView="8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phoneticPr fontId="2"/>
  <pageMargins left="0.7" right="0.7" top="0.75" bottom="0.75" header="0.3" footer="0.3"/>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5B73-EED7-4DD5-A410-6EE6E3C52C40}">
  <dimension ref="A1:DR125"/>
  <sheetViews>
    <sheetView view="pageBreakPreview" zoomScale="85" zoomScaleNormal="100" zoomScaleSheetLayoutView="8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phoneticPr fontId="2"/>
  <pageMargins left="0.7" right="0.7" top="0.75" bottom="0.75" header="0.3" footer="0.3"/>
  <pageSetup paperSize="9" scale="2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564</v>
      </c>
      <c r="G2" s="149"/>
      <c r="H2" s="150"/>
    </row>
    <row r="3" spans="1:8" x14ac:dyDescent="0.2">
      <c r="A3" s="146" t="s">
        <v>557</v>
      </c>
      <c r="B3" s="151"/>
      <c r="C3" s="152"/>
      <c r="D3" s="153">
        <v>77133</v>
      </c>
      <c r="E3" s="154"/>
      <c r="F3" s="155">
        <v>115050</v>
      </c>
      <c r="G3" s="156"/>
      <c r="H3" s="157"/>
    </row>
    <row r="4" spans="1:8" x14ac:dyDescent="0.2">
      <c r="A4" s="158"/>
      <c r="B4" s="159"/>
      <c r="C4" s="160"/>
      <c r="D4" s="161">
        <v>63944</v>
      </c>
      <c r="E4" s="162"/>
      <c r="F4" s="163">
        <v>53792</v>
      </c>
      <c r="G4" s="164"/>
      <c r="H4" s="165"/>
    </row>
    <row r="5" spans="1:8" x14ac:dyDescent="0.2">
      <c r="A5" s="146" t="s">
        <v>559</v>
      </c>
      <c r="B5" s="151"/>
      <c r="C5" s="152"/>
      <c r="D5" s="153">
        <v>127076</v>
      </c>
      <c r="E5" s="154"/>
      <c r="F5" s="155">
        <v>118252</v>
      </c>
      <c r="G5" s="156"/>
      <c r="H5" s="157"/>
    </row>
    <row r="6" spans="1:8" x14ac:dyDescent="0.2">
      <c r="A6" s="158"/>
      <c r="B6" s="159"/>
      <c r="C6" s="160"/>
      <c r="D6" s="161">
        <v>78773</v>
      </c>
      <c r="E6" s="162"/>
      <c r="F6" s="163">
        <v>49994</v>
      </c>
      <c r="G6" s="164"/>
      <c r="H6" s="165"/>
    </row>
    <row r="7" spans="1:8" x14ac:dyDescent="0.2">
      <c r="A7" s="146" t="s">
        <v>560</v>
      </c>
      <c r="B7" s="151"/>
      <c r="C7" s="152"/>
      <c r="D7" s="153">
        <v>134542</v>
      </c>
      <c r="E7" s="154"/>
      <c r="F7" s="155">
        <v>200194</v>
      </c>
      <c r="G7" s="156"/>
      <c r="H7" s="157"/>
    </row>
    <row r="8" spans="1:8" x14ac:dyDescent="0.2">
      <c r="A8" s="158"/>
      <c r="B8" s="159"/>
      <c r="C8" s="160"/>
      <c r="D8" s="161">
        <v>111025</v>
      </c>
      <c r="E8" s="162"/>
      <c r="F8" s="163">
        <v>106422</v>
      </c>
      <c r="G8" s="164"/>
      <c r="H8" s="165"/>
    </row>
    <row r="9" spans="1:8" x14ac:dyDescent="0.2">
      <c r="A9" s="146" t="s">
        <v>561</v>
      </c>
      <c r="B9" s="151"/>
      <c r="C9" s="152"/>
      <c r="D9" s="153">
        <v>122555</v>
      </c>
      <c r="E9" s="154"/>
      <c r="F9" s="155">
        <v>196914</v>
      </c>
      <c r="G9" s="156"/>
      <c r="H9" s="157"/>
    </row>
    <row r="10" spans="1:8" x14ac:dyDescent="0.2">
      <c r="A10" s="158"/>
      <c r="B10" s="159"/>
      <c r="C10" s="160"/>
      <c r="D10" s="161">
        <v>85929</v>
      </c>
      <c r="E10" s="162"/>
      <c r="F10" s="163">
        <v>98966</v>
      </c>
      <c r="G10" s="164"/>
      <c r="H10" s="165"/>
    </row>
    <row r="11" spans="1:8" x14ac:dyDescent="0.2">
      <c r="A11" s="146" t="s">
        <v>562</v>
      </c>
      <c r="B11" s="151"/>
      <c r="C11" s="152"/>
      <c r="D11" s="153">
        <v>123084</v>
      </c>
      <c r="E11" s="154"/>
      <c r="F11" s="155">
        <v>204757</v>
      </c>
      <c r="G11" s="156"/>
      <c r="H11" s="157"/>
    </row>
    <row r="12" spans="1:8" x14ac:dyDescent="0.2">
      <c r="A12" s="158"/>
      <c r="B12" s="159"/>
      <c r="C12" s="166"/>
      <c r="D12" s="161">
        <v>60197</v>
      </c>
      <c r="E12" s="162"/>
      <c r="F12" s="163">
        <v>106071</v>
      </c>
      <c r="G12" s="164"/>
      <c r="H12" s="165"/>
    </row>
    <row r="13" spans="1:8" x14ac:dyDescent="0.2">
      <c r="A13" s="146"/>
      <c r="B13" s="151"/>
      <c r="C13" s="152"/>
      <c r="D13" s="153">
        <v>116878</v>
      </c>
      <c r="E13" s="154"/>
      <c r="F13" s="155">
        <v>167033</v>
      </c>
      <c r="G13" s="167"/>
      <c r="H13" s="157"/>
    </row>
    <row r="14" spans="1:8" x14ac:dyDescent="0.2">
      <c r="A14" s="158"/>
      <c r="B14" s="159"/>
      <c r="C14" s="160"/>
      <c r="D14" s="161">
        <v>79974</v>
      </c>
      <c r="E14" s="162"/>
      <c r="F14" s="163">
        <v>83049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7.63</v>
      </c>
      <c r="C19" s="168">
        <f>ROUND(VALUE(SUBSTITUTE(実質収支比率等に係る経年分析!G$48,"▲","-")),2)</f>
        <v>7.83</v>
      </c>
      <c r="D19" s="168">
        <f>ROUND(VALUE(SUBSTITUTE(実質収支比率等に係る経年分析!H$48,"▲","-")),2)</f>
        <v>7.66</v>
      </c>
      <c r="E19" s="168">
        <f>ROUND(VALUE(SUBSTITUTE(実質収支比率等に係る経年分析!I$48,"▲","-")),2)</f>
        <v>12.65</v>
      </c>
      <c r="F19" s="168">
        <f>ROUND(VALUE(SUBSTITUTE(実質収支比率等に係る経年分析!J$48,"▲","-")),2)</f>
        <v>12.03</v>
      </c>
    </row>
    <row r="20" spans="1:11" x14ac:dyDescent="0.2">
      <c r="A20" s="168" t="s">
        <v>57</v>
      </c>
      <c r="B20" s="168">
        <f>ROUND(VALUE(SUBSTITUTE(実質収支比率等に係る経年分析!F$47,"▲","-")),2)</f>
        <v>21.26</v>
      </c>
      <c r="C20" s="168">
        <f>ROUND(VALUE(SUBSTITUTE(実質収支比率等に係る経年分析!G$47,"▲","-")),2)</f>
        <v>17.86</v>
      </c>
      <c r="D20" s="168">
        <f>ROUND(VALUE(SUBSTITUTE(実質収支比率等に係る経年分析!H$47,"▲","-")),2)</f>
        <v>21.18</v>
      </c>
      <c r="E20" s="168">
        <f>ROUND(VALUE(SUBSTITUTE(実質収支比率等に係る経年分析!I$47,"▲","-")),2)</f>
        <v>21.64</v>
      </c>
      <c r="F20" s="168">
        <f>ROUND(VALUE(SUBSTITUTE(実質収支比率等に係る経年分析!J$47,"▲","-")),2)</f>
        <v>21.45</v>
      </c>
    </row>
    <row r="21" spans="1:11" x14ac:dyDescent="0.2">
      <c r="A21" s="168" t="s">
        <v>58</v>
      </c>
      <c r="B21" s="168">
        <f>IF(ISNUMBER(VALUE(SUBSTITUTE(実質収支比率等に係る経年分析!F$49,"▲","-"))),ROUND(VALUE(SUBSTITUTE(実質収支比率等に係る経年分析!F$49,"▲","-")),2),NA())</f>
        <v>-8.85</v>
      </c>
      <c r="C21" s="168">
        <f>IF(ISNUMBER(VALUE(SUBSTITUTE(実質収支比率等に係る経年分析!G$49,"▲","-"))),ROUND(VALUE(SUBSTITUTE(実質収支比率等に係る経年分析!G$49,"▲","-")),2),NA())</f>
        <v>-6.75</v>
      </c>
      <c r="D21" s="168">
        <f>IF(ISNUMBER(VALUE(SUBSTITUTE(実質収支比率等に係る経年分析!H$49,"▲","-"))),ROUND(VALUE(SUBSTITUTE(実質収支比率等に係る経年分析!H$49,"▲","-")),2),NA())</f>
        <v>0.73</v>
      </c>
      <c r="E21" s="168">
        <f>IF(ISNUMBER(VALUE(SUBSTITUTE(実質収支比率等に係る経年分析!I$49,"▲","-"))),ROUND(VALUE(SUBSTITUTE(実質収支比率等に係る経年分析!I$49,"▲","-")),2),NA())</f>
        <v>3.91</v>
      </c>
      <c r="F21" s="168">
        <f>IF(ISNUMBER(VALUE(SUBSTITUTE(実質収支比率等に係る経年分析!J$49,"▲","-"))),ROUND(VALUE(SUBSTITUTE(実質収支比率等に係る経年分析!J$49,"▲","-")),2),NA())</f>
        <v>-7.53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2">
      <c r="A31" s="169" t="str">
        <f>IF(連結実質赤字比率に係る赤字・黒字の構成分析!C$39="",NA(),連結実質赤字比率に係る赤字・黒字の構成分析!C$39)</f>
        <v>介護保険特別会計（介護サービス事業勘定）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2.0499999999999998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1.1299999999999999</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1.52</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12.02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15.93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15.64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17.04</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9.42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24.06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396</v>
      </c>
      <c r="E42" s="170"/>
      <c r="F42" s="170"/>
      <c r="G42" s="170">
        <f>'実質公債費比率（分子）の構造'!L$52</f>
        <v>412</v>
      </c>
      <c r="H42" s="170"/>
      <c r="I42" s="170"/>
      <c r="J42" s="170">
        <f>'実質公債費比率（分子）の構造'!M$52</f>
        <v>418</v>
      </c>
      <c r="K42" s="170"/>
      <c r="L42" s="170"/>
      <c r="M42" s="170">
        <f>'実質公債費比率（分子）の構造'!N$52</f>
        <v>427</v>
      </c>
      <c r="N42" s="170"/>
      <c r="O42" s="170"/>
      <c r="P42" s="170">
        <f>'実質公債費比率（分子）の構造'!O$52</f>
        <v>432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8</v>
      </c>
      <c r="C44" s="170"/>
      <c r="D44" s="170"/>
      <c r="E44" s="170">
        <f>'実質公債費比率（分子）の構造'!L$50</f>
        <v>4</v>
      </c>
      <c r="F44" s="170"/>
      <c r="G44" s="170"/>
      <c r="H44" s="170">
        <f>'実質公債費比率（分子）の構造'!M$50</f>
        <v>2</v>
      </c>
      <c r="I44" s="170"/>
      <c r="J44" s="170"/>
      <c r="K44" s="170">
        <f>'実質公債費比率（分子）の構造'!N$50</f>
        <v>2</v>
      </c>
      <c r="L44" s="170"/>
      <c r="M44" s="170"/>
      <c r="N44" s="170" t="str">
        <f>'実質公債費比率（分子）の構造'!O$50</f>
        <v>-</v>
      </c>
      <c r="O44" s="170"/>
      <c r="P44" s="170"/>
    </row>
    <row r="45" spans="1:16" x14ac:dyDescent="0.2">
      <c r="A45" s="170" t="s">
        <v>68</v>
      </c>
      <c r="B45" s="170">
        <f>'実質公債費比率（分子）の構造'!K$49</f>
        <v>80</v>
      </c>
      <c r="C45" s="170"/>
      <c r="D45" s="170"/>
      <c r="E45" s="170">
        <f>'実質公債費比率（分子）の構造'!L$49</f>
        <v>64</v>
      </c>
      <c r="F45" s="170"/>
      <c r="G45" s="170"/>
      <c r="H45" s="170">
        <f>'実質公債費比率（分子）の構造'!M$49</f>
        <v>34</v>
      </c>
      <c r="I45" s="170"/>
      <c r="J45" s="170"/>
      <c r="K45" s="170">
        <f>'実質公債費比率（分子）の構造'!N$49</f>
        <v>35</v>
      </c>
      <c r="L45" s="170"/>
      <c r="M45" s="170"/>
      <c r="N45" s="170">
        <f>'実質公債費比率（分子）の構造'!O$49</f>
        <v>36</v>
      </c>
      <c r="O45" s="170"/>
      <c r="P45" s="170"/>
    </row>
    <row r="46" spans="1:16" x14ac:dyDescent="0.2">
      <c r="A46" s="170" t="s">
        <v>69</v>
      </c>
      <c r="B46" s="170">
        <f>'実質公債費比率（分子）の構造'!K$48</f>
        <v>40</v>
      </c>
      <c r="C46" s="170"/>
      <c r="D46" s="170"/>
      <c r="E46" s="170">
        <f>'実質公債費比率（分子）の構造'!L$48</f>
        <v>80</v>
      </c>
      <c r="F46" s="170"/>
      <c r="G46" s="170"/>
      <c r="H46" s="170">
        <f>'実質公債費比率（分子）の構造'!M$48</f>
        <v>75</v>
      </c>
      <c r="I46" s="170"/>
      <c r="J46" s="170"/>
      <c r="K46" s="170">
        <f>'実質公債費比率（分子）の構造'!N$48</f>
        <v>74</v>
      </c>
      <c r="L46" s="170"/>
      <c r="M46" s="170"/>
      <c r="N46" s="170">
        <f>'実質公債費比率（分子）の構造'!O$48</f>
        <v>78</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577</v>
      </c>
      <c r="C49" s="170"/>
      <c r="D49" s="170"/>
      <c r="E49" s="170">
        <f>'実質公債費比率（分子）の構造'!L$45</f>
        <v>561</v>
      </c>
      <c r="F49" s="170"/>
      <c r="G49" s="170"/>
      <c r="H49" s="170">
        <f>'実質公債費比率（分子）の構造'!M$45</f>
        <v>573</v>
      </c>
      <c r="I49" s="170"/>
      <c r="J49" s="170"/>
      <c r="K49" s="170">
        <f>'実質公債費比率（分子）の構造'!N$45</f>
        <v>572</v>
      </c>
      <c r="L49" s="170"/>
      <c r="M49" s="170"/>
      <c r="N49" s="170">
        <f>'実質公債費比率（分子）の構造'!O$45</f>
        <v>591</v>
      </c>
      <c r="O49" s="170"/>
      <c r="P49" s="170"/>
    </row>
    <row r="50" spans="1:16" x14ac:dyDescent="0.2">
      <c r="A50" s="170" t="s">
        <v>73</v>
      </c>
      <c r="B50" s="170" t="e">
        <f>NA()</f>
        <v>#N/A</v>
      </c>
      <c r="C50" s="170">
        <f>IF(ISNUMBER('実質公債費比率（分子）の構造'!K$53),'実質公債費比率（分子）の構造'!K$53,NA())</f>
        <v>309</v>
      </c>
      <c r="D50" s="170" t="e">
        <f>NA()</f>
        <v>#N/A</v>
      </c>
      <c r="E50" s="170" t="e">
        <f>NA()</f>
        <v>#N/A</v>
      </c>
      <c r="F50" s="170">
        <f>IF(ISNUMBER('実質公債費比率（分子）の構造'!L$53),'実質公債費比率（分子）の構造'!L$53,NA())</f>
        <v>297</v>
      </c>
      <c r="G50" s="170" t="e">
        <f>NA()</f>
        <v>#N/A</v>
      </c>
      <c r="H50" s="170" t="e">
        <f>NA()</f>
        <v>#N/A</v>
      </c>
      <c r="I50" s="170">
        <f>IF(ISNUMBER('実質公債費比率（分子）の構造'!M$53),'実質公債費比率（分子）の構造'!M$53,NA())</f>
        <v>266</v>
      </c>
      <c r="J50" s="170" t="e">
        <f>NA()</f>
        <v>#N/A</v>
      </c>
      <c r="K50" s="170" t="e">
        <f>NA()</f>
        <v>#N/A</v>
      </c>
      <c r="L50" s="170">
        <f>IF(ISNUMBER('実質公債費比率（分子）の構造'!N$53),'実質公債費比率（分子）の構造'!N$53,NA())</f>
        <v>256</v>
      </c>
      <c r="M50" s="170" t="e">
        <f>NA()</f>
        <v>#N/A</v>
      </c>
      <c r="N50" s="170" t="e">
        <f>NA()</f>
        <v>#N/A</v>
      </c>
      <c r="O50" s="170">
        <f>IF(ISNUMBER('実質公債費比率（分子）の構造'!O$53),'実質公債費比率（分子）の構造'!O$53,NA())</f>
        <v>273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5002</v>
      </c>
      <c r="E56" s="169"/>
      <c r="F56" s="169"/>
      <c r="G56" s="169">
        <f>'将来負担比率（分子）の構造'!J$52</f>
        <v>5192</v>
      </c>
      <c r="H56" s="169"/>
      <c r="I56" s="169"/>
      <c r="J56" s="169">
        <f>'将来負担比率（分子）の構造'!K$52</f>
        <v>4891</v>
      </c>
      <c r="K56" s="169"/>
      <c r="L56" s="169"/>
      <c r="M56" s="169">
        <f>'将来負担比率（分子）の構造'!L$52</f>
        <v>5233</v>
      </c>
      <c r="N56" s="169"/>
      <c r="O56" s="169"/>
      <c r="P56" s="169">
        <f>'将来負担比率（分子）の構造'!M$52</f>
        <v>4965</v>
      </c>
    </row>
    <row r="57" spans="1:16" x14ac:dyDescent="0.2">
      <c r="A57" s="169" t="s">
        <v>44</v>
      </c>
      <c r="B57" s="169"/>
      <c r="C57" s="169"/>
      <c r="D57" s="169">
        <f>'将来負担比率（分子）の構造'!I$51</f>
        <v>72</v>
      </c>
      <c r="E57" s="169"/>
      <c r="F57" s="169"/>
      <c r="G57" s="169">
        <f>'将来負担比率（分子）の構造'!J$51</f>
        <v>57</v>
      </c>
      <c r="H57" s="169"/>
      <c r="I57" s="169"/>
      <c r="J57" s="169">
        <f>'将来負担比率（分子）の構造'!K$51</f>
        <v>43</v>
      </c>
      <c r="K57" s="169"/>
      <c r="L57" s="169"/>
      <c r="M57" s="169">
        <f>'将来負担比率（分子）の構造'!L$51</f>
        <v>28</v>
      </c>
      <c r="N57" s="169"/>
      <c r="O57" s="169"/>
      <c r="P57" s="169">
        <f>'将来負担比率（分子）の構造'!M$51</f>
        <v>18</v>
      </c>
    </row>
    <row r="58" spans="1:16" x14ac:dyDescent="0.2">
      <c r="A58" s="169" t="s">
        <v>43</v>
      </c>
      <c r="B58" s="169"/>
      <c r="C58" s="169"/>
      <c r="D58" s="169">
        <f>'将来負担比率（分子）の構造'!I$50</f>
        <v>5044</v>
      </c>
      <c r="E58" s="169"/>
      <c r="F58" s="169"/>
      <c r="G58" s="169">
        <f>'将来負担比率（分子）の構造'!J$50</f>
        <v>6722</v>
      </c>
      <c r="H58" s="169"/>
      <c r="I58" s="169"/>
      <c r="J58" s="169">
        <f>'将来負担比率（分子）の構造'!K$50</f>
        <v>8921</v>
      </c>
      <c r="K58" s="169"/>
      <c r="L58" s="169"/>
      <c r="M58" s="169">
        <f>'将来負担比率（分子）の構造'!L$50</f>
        <v>11726</v>
      </c>
      <c r="N58" s="169"/>
      <c r="O58" s="169"/>
      <c r="P58" s="169">
        <f>'将来負担比率（分子）の構造'!M$50</f>
        <v>9596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8</v>
      </c>
      <c r="C61" s="169"/>
      <c r="D61" s="169"/>
      <c r="E61" s="169">
        <f>'将来負担比率（分子）の構造'!J$46</f>
        <v>9</v>
      </c>
      <c r="F61" s="169"/>
      <c r="G61" s="169"/>
      <c r="H61" s="169">
        <f>'将来負担比率（分子）の構造'!K$46</f>
        <v>5</v>
      </c>
      <c r="I61" s="169"/>
      <c r="J61" s="169"/>
      <c r="K61" s="169">
        <f>'将来負担比率（分子）の構造'!L$46</f>
        <v>3</v>
      </c>
      <c r="L61" s="169"/>
      <c r="M61" s="169"/>
      <c r="N61" s="169">
        <f>'将来負担比率（分子）の構造'!M$46</f>
        <v>2</v>
      </c>
      <c r="O61" s="169"/>
      <c r="P61" s="169"/>
    </row>
    <row r="62" spans="1:16" x14ac:dyDescent="0.2">
      <c r="A62" s="169" t="s">
        <v>37</v>
      </c>
      <c r="B62" s="169">
        <f>'将来負担比率（分子）の構造'!I$45</f>
        <v>1043</v>
      </c>
      <c r="C62" s="169"/>
      <c r="D62" s="169"/>
      <c r="E62" s="169">
        <f>'将来負担比率（分子）の構造'!J$45</f>
        <v>1092</v>
      </c>
      <c r="F62" s="169"/>
      <c r="G62" s="169"/>
      <c r="H62" s="169">
        <f>'将来負担比率（分子）の構造'!K$45</f>
        <v>1080</v>
      </c>
      <c r="I62" s="169"/>
      <c r="J62" s="169"/>
      <c r="K62" s="169">
        <f>'将来負担比率（分子）の構造'!L$45</f>
        <v>1051</v>
      </c>
      <c r="L62" s="169"/>
      <c r="M62" s="169"/>
      <c r="N62" s="169">
        <f>'将来負担比率（分子）の構造'!M$45</f>
        <v>1050</v>
      </c>
      <c r="O62" s="169"/>
      <c r="P62" s="169"/>
    </row>
    <row r="63" spans="1:16" x14ac:dyDescent="0.2">
      <c r="A63" s="169" t="s">
        <v>36</v>
      </c>
      <c r="B63" s="169">
        <f>'将来負担比率（分子）の構造'!I$44</f>
        <v>273</v>
      </c>
      <c r="C63" s="169"/>
      <c r="D63" s="169"/>
      <c r="E63" s="169">
        <f>'将来負担比率（分子）の構造'!J$44</f>
        <v>220</v>
      </c>
      <c r="F63" s="169"/>
      <c r="G63" s="169"/>
      <c r="H63" s="169">
        <f>'将来負担比率（分子）の構造'!K$44</f>
        <v>195</v>
      </c>
      <c r="I63" s="169"/>
      <c r="J63" s="169"/>
      <c r="K63" s="169">
        <f>'将来負担比率（分子）の構造'!L$44</f>
        <v>166</v>
      </c>
      <c r="L63" s="169"/>
      <c r="M63" s="169"/>
      <c r="N63" s="169">
        <f>'将来負担比率（分子）の構造'!M$44</f>
        <v>140</v>
      </c>
      <c r="O63" s="169"/>
      <c r="P63" s="169"/>
    </row>
    <row r="64" spans="1:16" x14ac:dyDescent="0.2">
      <c r="A64" s="169" t="s">
        <v>35</v>
      </c>
      <c r="B64" s="169">
        <f>'将来負担比率（分子）の構造'!I$43</f>
        <v>1187</v>
      </c>
      <c r="C64" s="169"/>
      <c r="D64" s="169"/>
      <c r="E64" s="169">
        <f>'将来負担比率（分子）の構造'!J$43</f>
        <v>1342</v>
      </c>
      <c r="F64" s="169"/>
      <c r="G64" s="169"/>
      <c r="H64" s="169">
        <f>'将来負担比率（分子）の構造'!K$43</f>
        <v>1209</v>
      </c>
      <c r="I64" s="169"/>
      <c r="J64" s="169"/>
      <c r="K64" s="169">
        <f>'将来負担比率（分子）の構造'!L$43</f>
        <v>1196</v>
      </c>
      <c r="L64" s="169"/>
      <c r="M64" s="169"/>
      <c r="N64" s="169">
        <f>'将来負担比率（分子）の構造'!M$43</f>
        <v>1067</v>
      </c>
      <c r="O64" s="169"/>
      <c r="P64" s="169"/>
    </row>
    <row r="65" spans="1:16" x14ac:dyDescent="0.2">
      <c r="A65" s="169" t="s">
        <v>34</v>
      </c>
      <c r="B65" s="169">
        <f>'将来負担比率（分子）の構造'!I$42</f>
        <v>7</v>
      </c>
      <c r="C65" s="169"/>
      <c r="D65" s="169"/>
      <c r="E65" s="169">
        <f>'将来負担比率（分子）の構造'!J$42</f>
        <v>4</v>
      </c>
      <c r="F65" s="169"/>
      <c r="G65" s="169"/>
      <c r="H65" s="169">
        <f>'将来負担比率（分子）の構造'!K$42</f>
        <v>2</v>
      </c>
      <c r="I65" s="169"/>
      <c r="J65" s="169"/>
      <c r="K65" s="169">
        <f>'将来負担比率（分子）の構造'!L$42</f>
        <v>0</v>
      </c>
      <c r="L65" s="169"/>
      <c r="M65" s="169"/>
      <c r="N65" s="169" t="str">
        <f>'将来負担比率（分子）の構造'!M$42</f>
        <v>-</v>
      </c>
      <c r="O65" s="169"/>
      <c r="P65" s="169"/>
    </row>
    <row r="66" spans="1:16" x14ac:dyDescent="0.2">
      <c r="A66" s="169" t="s">
        <v>33</v>
      </c>
      <c r="B66" s="169">
        <f>'将来負担比率（分子）の構造'!I$41</f>
        <v>5833</v>
      </c>
      <c r="C66" s="169"/>
      <c r="D66" s="169"/>
      <c r="E66" s="169">
        <f>'将来負担比率（分子）の構造'!J$41</f>
        <v>5969</v>
      </c>
      <c r="F66" s="169"/>
      <c r="G66" s="169"/>
      <c r="H66" s="169">
        <f>'将来負担比率（分子）の構造'!K$41</f>
        <v>5987</v>
      </c>
      <c r="I66" s="169"/>
      <c r="J66" s="169"/>
      <c r="K66" s="169">
        <f>'将来負担比率（分子）の構造'!L$41</f>
        <v>6021</v>
      </c>
      <c r="L66" s="169"/>
      <c r="M66" s="169"/>
      <c r="N66" s="169">
        <f>'将来負担比率（分子）の構造'!M$41</f>
        <v>5716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772</v>
      </c>
      <c r="C72" s="173">
        <f>基金残高に係る経年分析!G55</f>
        <v>849</v>
      </c>
      <c r="D72" s="173">
        <f>基金残高に係る経年分析!H55</f>
        <v>834</v>
      </c>
    </row>
    <row r="73" spans="1:16" x14ac:dyDescent="0.2">
      <c r="A73" s="172" t="s">
        <v>80</v>
      </c>
      <c r="B73" s="173">
        <f>基金残高に係る経年分析!F56</f>
        <v>73</v>
      </c>
      <c r="C73" s="173">
        <f>基金残高に係る経年分析!G56</f>
        <v>614</v>
      </c>
      <c r="D73" s="173">
        <f>基金残高に係る経年分析!H56</f>
        <v>554</v>
      </c>
    </row>
    <row r="74" spans="1:16" x14ac:dyDescent="0.2">
      <c r="A74" s="172" t="s">
        <v>81</v>
      </c>
      <c r="B74" s="173">
        <f>基金残高に係る経年分析!F57</f>
        <v>7665</v>
      </c>
      <c r="C74" s="173">
        <f>基金残高に係る経年分析!G57</f>
        <v>9736</v>
      </c>
      <c r="D74" s="173">
        <f>基金残高に係る経年分析!H57</f>
        <v>7665</v>
      </c>
    </row>
  </sheetData>
  <sheetProtection algorithmName="SHA-512" hashValue="WgqjVEFc7hChHET6YYYtjxonfDpK3a3ksZpuge8REqDehb23QWKrll2XeUZccO03ymCZuHrV/+7q3rhmWX2wcQ==" saltValue="dgzaXOeRLxJfJ7gG7YiZ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2024-09-02T10:05:45Z</cp:lastPrinted>
  <dcterms:created xsi:type="dcterms:W3CDTF">2024-02-05T03:54:07Z</dcterms:created>
  <dcterms:modified xsi:type="dcterms:W3CDTF">2024-09-24T01:02:39Z</dcterms:modified>
  <cp:category/>
</cp:coreProperties>
</file>