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J:\財政課\02財政係\01 財政係長(H30~)\28 財政状況資料集\R04年度版の作成\★公表用データ\"/>
    </mc:Choice>
  </mc:AlternateContent>
  <xr:revisionPtr revIDLastSave="0" documentId="13_ncr:1_{94360994-83DC-4456-865D-07508FB6DDD7}"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AM35" i="10"/>
  <c r="C35" i="10"/>
  <c r="C36" i="10" s="1"/>
  <c r="C37" i="10" s="1"/>
  <c r="C34" i="10"/>
  <c r="U34" i="10" s="1"/>
  <c r="U35" i="10" s="1"/>
  <c r="U36" i="10" s="1"/>
  <c r="U37"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<sst xmlns="http://schemas.openxmlformats.org/spreadsheetml/2006/main" count="1182" uniqueCount="603">
  <si>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</si>
  <si>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</si>
  <si>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</si>
  <si>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</si>
  <si>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</si>
  <si>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</si>
  <si>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</si>
  <si>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</si>
  <si>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</si>
  <si>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</si>
  <si>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</si>
  <si>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</si>
  <si>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</si>
  <si>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</si>
  <si>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</si>
  <si>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</si>
  <si>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</si>
  <si>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</si>
  <si>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</si>
  <si>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</si>
  <si>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</si>
  <si>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</si>
  <si>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</si>
  <si>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</si>
  <si>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</si>
  <si>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</si>
  <si>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</si>
  <si>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</si>
  <si>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</si>
  <si>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</si>
  <si>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</si>
  <si>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</si>
  <si>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</si>
  <si>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</si>
  <si>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</si>
  <si>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</si>
  <si>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</si>
  <si>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</si>
  <si>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</si>
  <si>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</si>
  <si>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</si>
  <si>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</si>
  <si>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</si>
  <si>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</si>
  <si>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</si>
  <si>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</si>
  <si>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</si>
  <si>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</si>
  <si>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</si>
  <si>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</si>
  <si>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</si>
  <si>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</si>
  <si>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</si>
  <si>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</si>
  <si>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</si>
  <si>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</si>
  <si>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</si>
  <si>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</si>
  <si>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</si>
  <si>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</si>
  <si>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</si>
  <si>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</si>
  <si>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</si>
  <si>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</si>
  <si>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</si>
  <si>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</si>
  <si>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</si>
  <si>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</si>
  <si>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</si>
  <si>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</si>
  <si>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</si>
  <si>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</si>
  <si>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</si>
  <si>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</si>
  <si>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</si>
  <si>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</si>
  <si>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</si>
  <si>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</si>
  <si>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</si>
  <si>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</si>
  <si>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</si>
  <si>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</si>
  <si>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</si>
  <si>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</si>
  <si>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</si>
  <si>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</si>
  <si>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</si>
  <si>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</si>
  <si>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</si>
  <si>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</si>
  <si>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</si>
  <si>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</si>
  <si>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</si>
  <si>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</si>
  <si>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</si>
  <si>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</si>
  <si>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</si>
  <si>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</si>
  <si>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</si>
  <si>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</si>
  <si>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</si>
  <si>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</si>
  <si>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</si>
  <si>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</si>
  <si>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</si>
  <si>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</si>
  <si>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</si>
  <si>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</si>
  <si>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</si>
  <si>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</si>
  <si>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</si>
  <si>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</si>
  <si>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</si>
  <si>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</si>
  <si>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</si>
  <si>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</si>
  <si>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</si>
  <si>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</si>
  <si>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</si>
  <si>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</si>
  <si>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</si>
  <si>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</si>
  <si>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</si>
  <si>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</si>
  <si>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</si>
  <si>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</si>
  <si>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</si>
  <si>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</si>
  <si>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</si>
  <si>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</si>
  <si>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</si>
  <si>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</si>
  <si>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</si>
  <si>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</si>
  <si>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</si>
  <si>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</si>
  <si>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</si>
  <si>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</si>
  <si>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</si>
  <si>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</si>
  <si>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</si>
  <si>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</si>
  <si>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</si>
  <si>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</si>
  <si>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</si>
  <si>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</si>
  <si>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</si>
  <si>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</si>
  <si>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</si>
  <si>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</si>
  <si>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</si>
  <si>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</si>
  <si>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</si>
  <si>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</si>
  <si>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</si>
  <si>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</si>
  <si>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</si>
  <si>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</si>
  <si>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</si>
  <si>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</si>
  <si>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</si>
  <si>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</si>
  <si>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</si>
  <si>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</si>
  <si>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</si>
  <si>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</si>
  <si>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</si>
  <si>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</si>
  <si>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</si>
  <si>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</si>
  <si>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</si>
  <si>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</si>
  <si>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</si>
  <si>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</si>
  <si>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</si>
  <si>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</si>
  <si>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</si>
  <si>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</si>
  <si>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</si>
  <si>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</si>
  <si>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</si>
  <si>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</si>
  <si>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</si>
  <si>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</si>
  <si>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</si>
  <si>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</si>
  <si>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</si>
  <si>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</si>
  <si>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</si>
  <si>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</si>
  <si>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</si>
  <si>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</si>
  <si>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</si>
  <si>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</si>
  <si>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</si>
  <si>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</si>
  <si>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</si>
  <si>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</si>
  <si>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</si>
  <si>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</si>
  <si>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</si>
  <si>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</si>
  <si>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</si>
  <si>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</si>
  <si>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</si>
  <si>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</si>
  <si>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</si>
  <si>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</si>
  <si>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</si>
  <si>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</si>
  <si>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</si>
  <si>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</si>
  <si>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</si>
  <si>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</si>
  <si>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</si>
  <si>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</si>
  <si>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</si>
  <si>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</si>
  <si>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</si>
  <si>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</si>
  <si>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</si>
  <si>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</si>
  <si>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</si>
  <si>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</si>
  <si>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</si>
  <si>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</si>
  <si>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</si>
  <si>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</si>
  <si>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</si>
  <si>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</si>
  <si>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</si>
  <si>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</si>
  <si>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</si>
  <si>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</si>
  <si>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</si>
  <si>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</si>
  <si>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</si>
  <si>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</si>
  <si>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</si>
  <si>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</si>
  <si>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</si>
  <si>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</si>
  <si>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</si>
  <si>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</si>
  <si>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</si>
  <si>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</si>
  <si>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</si>
  <si>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</si>
  <si>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</si>
  <si>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</si>
  <si>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</si>
  <si>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</si>
  <si>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</si>
  <si>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</si>
  <si>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</si>
  <si>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</si>
  <si>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</si>
  <si>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</si>
  <si>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</si>
  <si>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</si>
  <si>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</si>
  <si>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</si>
  <si>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</si>
  <si>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</si>
  <si>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</si>
  <si>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</si>
  <si>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</si>
  <si>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</si>
  <si>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</si>
  <si>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</si>
  <si>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</si>
  <si>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</si>
  <si>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</si>
  <si>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</si>
  <si>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</si>
  <si>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</si>
  <si>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</si>
  <si>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</si>
  <si>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</si>
  <si>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</si>
  <si>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</si>
  <si>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</si>
  <si>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</si>
  <si>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</si>
  <si>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</si>
  <si>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</si>
  <si>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</si>
  <si>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</si>
  <si>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</si>
  <si>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</si>
  <si>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</si>
  <si>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</si>
  <si>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</si>
  <si>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</si>
  <si>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</si>
  <si>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</si>
  <si>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</si>
  <si>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</si>
  <si>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</si>
  <si>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</si>
  <si>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</si>
  <si>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</si>
  <si>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</si>
  <si>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</si>
  <si>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</si>
  <si>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</si>
  <si>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</si>
  <si>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</si>
  <si>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</si>
  <si>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</si>
  <si>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</si>
  <si>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</si>
  <si>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</si>
  <si>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</si>
  <si>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</si>
  <si>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</si>
  <si>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</si>
  <si>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</si>
  <si>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</si>
  <si>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</si>
  <si>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</si>
  <si>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</si>
  <si>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</si>
  <si>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</si>
  <si>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</si>
  <si>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</si>
  <si>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</si>
  <si>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</si>
  <si>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</si>
  <si>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</si>
  <si>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</si>
  <si>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</si>
  <si>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</si>
  <si>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</si>
  <si>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</si>
  <si>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</si>
  <si>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</si>
  <si>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</si>
  <si>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</si>
  <si>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</si>
  <si>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</si>
  <si>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</si>
  <si>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</si>
  <si>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</si>
  <si>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</si>
  <si>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</si>
  <si>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</si>
  <si>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</si>
  <si>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</si>
  <si>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</si>
  <si>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</si>
  <si>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</si>
  <si>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</si>
  <si>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</si>
  <si>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</si>
  <si>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</si>
  <si>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</si>
  <si>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</si>
  <si>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</si>
  <si>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</si>
  <si>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</si>
  <si>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</si>
  <si>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</si>
  <si>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</si>
  <si>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</si>
  <si>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</si>
  <si>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</si>
  <si>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</si>
  <si>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</si>
  <si>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</si>
  <si>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</si>
  <si>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</si>
  <si>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</si>
  <si>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</si>
  <si>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</si>
  <si>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</si>
  <si>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</si>
  <si>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</si>
  <si>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</si>
  <si>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</si>
  <si>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</si>
  <si>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</si>
  <si>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</si>
  <si>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</si>
  <si>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</si>
  <si>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</si>
  <si>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</si>
  <si>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</si>
  <si>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</si>
  <si>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</si>
  <si>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</si>
  <si>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西都児湯行政不服審査会特別会計</t>
    <phoneticPr fontId="5"/>
  </si>
  <si>
    <t>尾鈴地区畜産用水管理事業特別会計</t>
    <phoneticPr fontId="5"/>
  </si>
  <si>
    <t>電子地域通貨事業特別会計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</si>
  <si>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</si>
  <si>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</si>
  <si>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</si>
  <si>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</si>
  <si>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</si>
  <si>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</si>
  <si>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</si>
  <si>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</si>
  <si>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</si>
  <si>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</si>
  <si>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</si>
  <si>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</si>
  <si>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</si>
  <si>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</si>
  <si>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</si>
  <si>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</si>
  <si>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</si>
  <si>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</si>
  <si>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</si>
  <si>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</si>
  <si>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</si>
  <si>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</si>
  <si>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</si>
  <si>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</si>
  <si>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</si>
  <si>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</si>
  <si>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</si>
  <si>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</si>
  <si>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</si>
  <si>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</si>
  <si>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</si>
  <si>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</si>
  <si>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</si>
  <si>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</si>
  <si>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</si>
  <si>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</si>
  <si>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</si>
  <si>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</si>
  <si>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</si>
  <si>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</si>
  <si>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</si>
  <si>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</si>
  <si>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</si>
  <si>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</si>
  <si>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</si>
  <si>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</si>
  <si>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</si>
  <si>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</si>
  <si>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</si>
  <si>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</si>
  <si>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</si>
  <si>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</si>
  <si>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</si>
  <si>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</si>
  <si>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</si>
  <si>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</si>
  <si>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</si>
  <si>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</si>
  <si>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</si>
  <si>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</si>
  <si>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</si>
  <si>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</si>
  <si>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</si>
  <si>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</si>
  <si>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</si>
  <si>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</si>
  <si>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</si>
  <si>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</si>
  <si>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</si>
  <si>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</si>
  <si>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</si>
  <si>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</si>
  <si>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</si>
  <si>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</si>
  <si>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</si>
  <si>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</si>
  <si>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</si>
  <si>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</si>
  <si>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</si>
  <si>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</si>
  <si>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</si>
  <si>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</si>
  <si>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</si>
  <si>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</si>
  <si>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</si>
  <si>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</si>
  <si>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</si>
  <si>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</si>
  <si>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</si>
  <si>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</si>
  <si>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</si>
  <si>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</si>
  <si>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</si>
  <si>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</si>
  <si>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</si>
  <si>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</si>
  <si>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</si>
  <si>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</si>
  <si>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</si>
  <si>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</si>
  <si>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</si>
  <si>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</si>
  <si>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</si>
  <si>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</si>
  <si>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</si>
  <si>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</si>
  <si>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</si>
  <si>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</si>
  <si>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</si>
  <si>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</si>
  <si>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</si>
  <si>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</si>
  <si>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</si>
  <si>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</si>
  <si>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</si>
  <si>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</si>
  <si>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</si>
  <si>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</si>
  <si>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</si>
  <si>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</si>
  <si>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</si>
  <si>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</si>
  <si>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</si>
  <si>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</si>
  <si>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</si>
  <si>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</si>
  <si>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</si>
  <si>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</si>
  <si>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</si>
  <si>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</si>
  <si>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</si>
  <si>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</si>
  <si>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</si>
  <si>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</si>
  <si>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</si>
  <si>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</si>
  <si>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</si>
  <si>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</si>
  <si>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</si>
  <si>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</si>
  <si>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</si>
  <si>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</si>
  <si>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</si>
  <si>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</si>
  <si>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</si>
  <si>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</si>
  <si>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</si>
  <si>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</si>
  <si>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</si>
  <si>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</si>
  <si>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</si>
  <si>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</si>
  <si>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</si>
  <si>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</si>
  <si>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</si>
  <si>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</si>
  <si>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</si>
  <si>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</si>
  <si>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</si>
  <si>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</si>
  <si>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</si>
  <si>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</si>
  <si>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7.52</t>
  </si>
  <si>
    <t>▲ 0.82</t>
  </si>
  <si>
    <t>▲ 2.71</t>
  </si>
  <si>
    <t>水道事業会計</t>
  </si>
  <si>
    <t>一般会計</t>
  </si>
  <si>
    <t>国民健康保険事業特別会計</t>
  </si>
  <si>
    <t>介護保険特別会計</t>
  </si>
  <si>
    <t>電子地域通貨事業特別会計</t>
  </si>
  <si>
    <t>後期高齢者医療特別会計</t>
  </si>
  <si>
    <t>漁業集落排水事業特別会計</t>
  </si>
  <si>
    <t>尾鈴地区畜産用水管理事業特別会計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</si>
  <si>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</si>
  <si>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</si>
  <si>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</si>
  <si>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</si>
  <si>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</si>
  <si>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</si>
  <si>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</si>
  <si>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</si>
  <si>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</si>
  <si>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</si>
  <si>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</si>
  <si>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</si>
  <si>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</si>
  <si>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</si>
  <si>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</si>
  <si>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宮崎県市町村総合事務組合（自治会館管理運営特会）</t>
    <rPh sb="0" eb="3">
      <t>ミヤザキケン</t>
    </rPh>
    <rPh sb="3" eb="6">
      <t>シチョウソン</t>
    </rPh>
    <rPh sb="6" eb="8">
      <t>ソウゴウ</t>
    </rPh>
    <rPh sb="8" eb="10">
      <t>ジム</t>
    </rPh>
    <rPh sb="10" eb="12">
      <t>クミアイ</t>
    </rPh>
    <rPh sb="13" eb="23">
      <t>ジチカイカンカンリウンエイトッカイ</t>
    </rPh>
    <phoneticPr fontId="2"/>
  </si>
  <si>
    <t>宮崎県市町村総合事務組合（市町村交通災害共済事業特会）</t>
    <rPh sb="0" eb="3">
      <t>ミヤザキケン</t>
    </rPh>
    <rPh sb="3" eb="6">
      <t>シチョウソン</t>
    </rPh>
    <rPh sb="6" eb="8">
      <t>ソウゴウ</t>
    </rPh>
    <rPh sb="8" eb="10">
      <t>ジム</t>
    </rPh>
    <rPh sb="10" eb="12">
      <t>クミアイ</t>
    </rPh>
    <rPh sb="13" eb="16">
      <t>シチョウソン</t>
    </rPh>
    <rPh sb="16" eb="20">
      <t>コウツウサイガイ</t>
    </rPh>
    <rPh sb="20" eb="22">
      <t>キョウサイ</t>
    </rPh>
    <rPh sb="22" eb="24">
      <t>ジギョウ</t>
    </rPh>
    <rPh sb="24" eb="26">
      <t>トッカイ</t>
    </rPh>
    <phoneticPr fontId="2"/>
  </si>
  <si>
    <t>-</t>
    <phoneticPr fontId="2"/>
  </si>
  <si>
    <t>ふるさと振興基金</t>
    <rPh sb="4" eb="8">
      <t>シンコウキキン</t>
    </rPh>
    <phoneticPr fontId="5"/>
  </si>
  <si>
    <t>公共施設等整備基金</t>
    <rPh sb="0" eb="5">
      <t>コウキョウシセツトウ</t>
    </rPh>
    <rPh sb="5" eb="9">
      <t>セイビキキン</t>
    </rPh>
    <phoneticPr fontId="2"/>
  </si>
  <si>
    <t>川南原地区国営施設応急対策事業基金</t>
    <rPh sb="0" eb="2">
      <t>カワミナミ</t>
    </rPh>
    <rPh sb="2" eb="3">
      <t>ハラ</t>
    </rPh>
    <rPh sb="3" eb="5">
      <t>チク</t>
    </rPh>
    <rPh sb="5" eb="7">
      <t>コクエイ</t>
    </rPh>
    <rPh sb="7" eb="9">
      <t>シセツ</t>
    </rPh>
    <rPh sb="9" eb="11">
      <t>オウキュウ</t>
    </rPh>
    <rPh sb="11" eb="17">
      <t>タイサクジギョウキキン</t>
    </rPh>
    <phoneticPr fontId="2"/>
  </si>
  <si>
    <t>次代を担う人づくり基金</t>
    <rPh sb="0" eb="2">
      <t>ジダイ</t>
    </rPh>
    <rPh sb="3" eb="4">
      <t>ニナ</t>
    </rPh>
    <rPh sb="5" eb="6">
      <t>ヒト</t>
    </rPh>
    <rPh sb="9" eb="11">
      <t>キキン</t>
    </rPh>
    <phoneticPr fontId="2"/>
  </si>
  <si>
    <t>長寿社会福祉基金</t>
    <rPh sb="0" eb="8">
      <t>チョウジュシャカイフクシキキン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</si>
  <si>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</si>
  <si>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</si>
  <si>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</si>
  <si>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</si>
  <si>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</si>
  <si>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</si>
  <si>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内平均値と同様に数値なしの状況である。実質公債費比率は、地方債の償還について、償還や据置の期間を計画的に短縮していることから、しばらくは数値が微増する状況で推移するものと見込んでいる。有形固定資産減価償却率については、類似団体内平均値程度となったものの、施設の老朽化が進んでいる傾向が見られるため、老朽化が進んでいる公共施設に対して、計画的にその対策に取り組んでいく。</t>
    <rPh sb="40" eb="43">
      <t>チホウサイ</t>
    </rPh>
    <rPh sb="44" eb="46">
      <t>ショウカン</t>
    </rPh>
    <rPh sb="80" eb="82">
      <t>スウチ</t>
    </rPh>
    <rPh sb="83" eb="85">
      <t>ビゾウ</t>
    </rPh>
    <rPh sb="87" eb="89">
      <t>ジョウキョウ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</si>
  <si>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</si>
  <si>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</si>
  <si>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</si>
  <si>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内平均値と同様に数値なしの状況である。有形固定資産減価償却率については、類似団体内平均値程度となったものの、施設の老朽化が進んでいる傾向が見られるため、老朽化が進んでいる公共施設に対して、計画的にその対策に取り組んでいく。</t>
    <rPh sb="20" eb="22">
      <t>スウチ</t>
    </rPh>
    <rPh sb="25" eb="27">
      <t>ジョウキョウ</t>
    </rPh>
    <rPh sb="66" eb="68">
      <t>シセツ</t>
    </rPh>
    <rPh sb="69" eb="72">
      <t>ロウキュウカ</t>
    </rPh>
    <rPh sb="73" eb="74">
      <t>スス</t>
    </rPh>
    <rPh sb="78" eb="80">
      <t>ケイコウ</t>
    </rPh>
    <rPh sb="81" eb="82">
      <t>ミ</t>
    </rPh>
    <rPh sb="92" eb="93">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</si>
  <si>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</si>
  <si>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川南都農衛生組合</t>
    <rPh sb="0" eb="2">
      <t>カワミナミ</t>
    </rPh>
    <rPh sb="2" eb="4">
      <t>ツノ</t>
    </rPh>
    <rPh sb="4" eb="6">
      <t>エイセイ</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</si>
</sst>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4F0FBB-9507-4AEB-9CCE-BF2D9A6D15C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BE5B-4A58-B84A-9B0B244E43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130232</c:v>
                </c:pt>
                <c:pt idx="1">
                  <c:v>182199</c:v>
                </c:pt>
                <c:pt idx="2">
                  <c:v>139109</c:v>
                </c:pt>
                <c:pt idx="3">
                  <c:v>116598</c:v>
                </c:pt>
                <c:pt idx="4">
                  <c:v>80333</c:v>
                </c:pt>
              </c:numCache>
            </c:numRef>
          </c:val>
          <c:smooth val="0"/>
          <c:extLst>
            <c:ext xmlns:c16="http://schemas.microsoft.com/office/drawing/2014/chart" uri="{C3380CC4-5D6E-409C-BE32-E72D297353CC}">
              <c16:uniqueId val="{00000001-BE5B-4A58-B84A-9B0B244E43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5.1100000000000003</c:v>
                </c:pt>
                <c:pt idx="1">
                  <c:v>5</c:v>
                </c:pt>
                <c:pt idx="2">
                  <c:v>4.8099999999999996</c:v>
                </c:pt>
                <c:pt idx="3">
                  <c:v>5.93</c:v>
                </c:pt>
                <c:pt idx="4">
                  <c:v>7.34</c:v>
                </c:pt>
              </c:numCache>
            </c:numRef>
          </c:val>
          <c:extLst>
            <c:ext xmlns:c16="http://schemas.microsoft.com/office/drawing/2014/chart" uri="{C3380CC4-5D6E-409C-BE32-E72D297353CC}">
              <c16:uniqueId val="{00000000-6E50-4EBD-86B5-5FADA14724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20.02</c:v>
                </c:pt>
                <c:pt idx="1">
                  <c:v>27.45</c:v>
                </c:pt>
                <c:pt idx="2">
                  <c:v>28.11</c:v>
                </c:pt>
                <c:pt idx="3">
                  <c:v>22.47</c:v>
                </c:pt>
                <c:pt idx="4">
                  <c:v>23</c:v>
                </c:pt>
              </c:numCache>
            </c:numRef>
          </c:val>
          <c:extLst>
            <c:ext xmlns:c16="http://schemas.microsoft.com/office/drawing/2014/chart" uri="{C3380CC4-5D6E-409C-BE32-E72D297353CC}">
              <c16:uniqueId val="{00000001-6E50-4EBD-86B5-5FADA14724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-7.52</c:v>
                </c:pt>
                <c:pt idx="1">
                  <c:v>8.56</c:v>
                </c:pt>
                <c:pt idx="2">
                  <c:v>-0.82</c:v>
                </c:pt>
                <c:pt idx="3">
                  <c:v>-2.71</c:v>
                </c:pt>
                <c:pt idx="4">
                  <c:v>1.28</c:v>
                </c:pt>
              </c:numCache>
            </c:numRef>
          </c:val>
          <c:smooth val="0"/>
          <c:extLst>
            <c:ext xmlns:c16="http://schemas.microsoft.com/office/drawing/2014/chart" uri="{C3380CC4-5D6E-409C-BE32-E72D297353CC}">
              <c16:uniqueId val="{00000002-6E50-4EBD-86B5-5FADA14724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0.42</c:v>
                </c:pt>
                <c:pt idx="2">
                  <c:v>#N/A</c:v>
                </c:pt>
                <c:pt idx="3">
                  <c:v>0.6</c:v>
                </c:pt>
                <c:pt idx="4">
                  <c:v>#N/A</c:v>
                </c:pt>
                <c:pt idx="5">
                  <c:v>0.02</c:v>
                </c:pt>
                <c:pt idx="6">
                  <c:v>#N/A</c:v>
                </c:pt>
                <c:pt idx="7">
                  <c:v>0.08</c:v>
                </c:pt>
                <c:pt idx="8">
                  <c:v>#N/A</c:v>
                </c:pt>
                <c:pt idx="9">
                  <c:v>0.01</c:v>
                </c:pt>
              </c:numCache>
            </c:numRef>
          </c:val>
          <c:extLst>
            <c:ext xmlns:c16="http://schemas.microsoft.com/office/drawing/2014/chart" uri="{C3380CC4-5D6E-409C-BE32-E72D297353CC}">
              <c16:uniqueId val="{00000000-5925-4023-919E-263539D471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25-4023-919E-263539D4714D}"/>
            </c:ext>
          </c:extLst>
        </c:ser>
        <c:ser>
          <c:idx val="2"/>
          <c:order val="2"/>
          <c:tx>
            <c:strRef>
              <c:f>データシート!$A$29</c:f>
              <c:strCache>
                <c:ptCount val="1"/>
                <c:pt idx="0">
                  <c:v>尾鈴地区畜産用水管理事業特別会計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2-5925-4023-919E-263539D4714D}"/>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0.06</c:v>
                </c:pt>
                <c:pt idx="4">
                  <c:v>#N/A</c:v>
                </c:pt>
                <c:pt idx="5">
                  <c:v>0.13</c:v>
                </c:pt>
                <c:pt idx="6">
                  <c:v>#N/A</c:v>
                </c:pt>
                <c:pt idx="7">
                  <c:v>0.05</c:v>
                </c:pt>
                <c:pt idx="8">
                  <c:v>#N/A</c:v>
                </c:pt>
                <c:pt idx="9">
                  <c:v>0.08</c:v>
                </c:pt>
              </c:numCache>
            </c:numRef>
          </c:val>
          <c:extLst>
            <c:ext xmlns:c16="http://schemas.microsoft.com/office/drawing/2014/chart" uri="{C3380CC4-5D6E-409C-BE32-E72D297353CC}">
              <c16:uniqueId val="{00000003-5925-4023-919E-263539D471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0.09</c:v>
                </c:pt>
                <c:pt idx="4">
                  <c:v>#N/A</c:v>
                </c:pt>
                <c:pt idx="5">
                  <c:v>0.03</c:v>
                </c:pt>
                <c:pt idx="6">
                  <c:v>#N/A</c:v>
                </c:pt>
                <c:pt idx="7">
                  <c:v>0.04</c:v>
                </c:pt>
                <c:pt idx="8">
                  <c:v>#N/A</c:v>
                </c:pt>
                <c:pt idx="9">
                  <c:v>0.15</c:v>
                </c:pt>
              </c:numCache>
            </c:numRef>
          </c:val>
          <c:extLst>
            <c:ext xmlns:c16="http://schemas.microsoft.com/office/drawing/2014/chart" uri="{C3380CC4-5D6E-409C-BE32-E72D297353CC}">
              <c16:uniqueId val="{00000004-5925-4023-919E-263539D4714D}"/>
            </c:ext>
          </c:extLst>
        </c:ser>
        <c:ser>
          <c:idx val="5"/>
          <c:order val="5"/>
          <c:tx>
            <c:strRef>
              <c:f>データシート!$A$32</c:f>
              <c:strCache>
                <c:ptCount val="1"/>
                <c:pt idx="0">
                  <c:v>電子地域通貨事業特別会計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0.76</c:v>
                </c:pt>
              </c:numCache>
            </c:numRef>
          </c:val>
          <c:extLst>
            <c:ext xmlns:c16="http://schemas.microsoft.com/office/drawing/2014/chart" uri="{C3380CC4-5D6E-409C-BE32-E72D297353CC}">
              <c16:uniqueId val="{00000005-5925-4023-919E-263539D4714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c:v>
                </c:pt>
                <c:pt idx="2">
                  <c:v>#N/A</c:v>
                </c:pt>
                <c:pt idx="3">
                  <c:v>1.03</c:v>
                </c:pt>
                <c:pt idx="4">
                  <c:v>#N/A</c:v>
                </c:pt>
                <c:pt idx="5">
                  <c:v>1.64</c:v>
                </c:pt>
                <c:pt idx="6">
                  <c:v>#N/A</c:v>
                </c:pt>
                <c:pt idx="7">
                  <c:v>1.86</c:v>
                </c:pt>
                <c:pt idx="8">
                  <c:v>#N/A</c:v>
                </c:pt>
                <c:pt idx="9">
                  <c:v>1.59</c:v>
                </c:pt>
              </c:numCache>
            </c:numRef>
          </c:val>
          <c:extLst>
            <c:ext xmlns:c16="http://schemas.microsoft.com/office/drawing/2014/chart" uri="{C3380CC4-5D6E-409C-BE32-E72D297353CC}">
              <c16:uniqueId val="{00000006-5925-4023-919E-263539D4714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0.84</c:v>
                </c:pt>
                <c:pt idx="4">
                  <c:v>#N/A</c:v>
                </c:pt>
                <c:pt idx="5">
                  <c:v>0.94</c:v>
                </c:pt>
                <c:pt idx="6">
                  <c:v>#N/A</c:v>
                </c:pt>
                <c:pt idx="7">
                  <c:v>0.9</c:v>
                </c:pt>
                <c:pt idx="8">
                  <c:v>#N/A</c:v>
                </c:pt>
                <c:pt idx="9">
                  <c:v>1.6</c:v>
                </c:pt>
              </c:numCache>
            </c:numRef>
          </c:val>
          <c:extLst>
            <c:ext xmlns:c16="http://schemas.microsoft.com/office/drawing/2014/chart" uri="{C3380CC4-5D6E-409C-BE32-E72D297353CC}">
              <c16:uniqueId val="{00000007-5925-4023-919E-263539D471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5.1100000000000003</c:v>
                </c:pt>
                <c:pt idx="2">
                  <c:v>#N/A</c:v>
                </c:pt>
                <c:pt idx="3">
                  <c:v>5</c:v>
                </c:pt>
                <c:pt idx="4">
                  <c:v>#N/A</c:v>
                </c:pt>
                <c:pt idx="5">
                  <c:v>4.8099999999999996</c:v>
                </c:pt>
                <c:pt idx="6">
                  <c:v>#N/A</c:v>
                </c:pt>
                <c:pt idx="7">
                  <c:v>5.92</c:v>
                </c:pt>
                <c:pt idx="8">
                  <c:v>#N/A</c:v>
                </c:pt>
                <c:pt idx="9">
                  <c:v>6.54</c:v>
                </c:pt>
              </c:numCache>
            </c:numRef>
          </c:val>
          <c:extLst>
            <c:ext xmlns:c16="http://schemas.microsoft.com/office/drawing/2014/chart" uri="{C3380CC4-5D6E-409C-BE32-E72D297353CC}">
              <c16:uniqueId val="{00000008-5925-4023-919E-263539D471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11.45</c:v>
                </c:pt>
                <c:pt idx="2">
                  <c:v>#N/A</c:v>
                </c:pt>
                <c:pt idx="3">
                  <c:v>11.47</c:v>
                </c:pt>
                <c:pt idx="4">
                  <c:v>#N/A</c:v>
                </c:pt>
                <c:pt idx="5">
                  <c:v>13.81</c:v>
                </c:pt>
                <c:pt idx="6">
                  <c:v>#N/A</c:v>
                </c:pt>
                <c:pt idx="7">
                  <c:v>14.99</c:v>
                </c:pt>
                <c:pt idx="8">
                  <c:v>#N/A</c:v>
                </c:pt>
                <c:pt idx="9">
                  <c:v>15.46</c:v>
                </c:pt>
              </c:numCache>
            </c:numRef>
          </c:val>
          <c:extLst>
            <c:ext xmlns:c16="http://schemas.microsoft.com/office/drawing/2014/chart" uri="{C3380CC4-5D6E-409C-BE32-E72D297353CC}">
              <c16:uniqueId val="{00000009-5925-4023-919E-263539D471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467</c:v>
                </c:pt>
                <c:pt idx="5">
                  <c:v>438</c:v>
                </c:pt>
                <c:pt idx="8">
                  <c:v>419</c:v>
                </c:pt>
                <c:pt idx="11">
                  <c:v>411</c:v>
                </c:pt>
                <c:pt idx="14">
                  <c:v>409</c:v>
                </c:pt>
              </c:numCache>
            </c:numRef>
          </c:val>
          <c:extLst>
            <c:ext xmlns:c16="http://schemas.microsoft.com/office/drawing/2014/chart" uri="{C3380CC4-5D6E-409C-BE32-E72D297353CC}">
              <c16:uniqueId val="{00000000-24B0-4927-BC66-A02198064A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B0-4927-BC66-A02198064A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B0-4927-BC66-A02198064A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121</c:v>
                </c:pt>
                <c:pt idx="3">
                  <c:v>94</c:v>
                </c:pt>
                <c:pt idx="6">
                  <c:v>47</c:v>
                </c:pt>
                <c:pt idx="9">
                  <c:v>45</c:v>
                </c:pt>
                <c:pt idx="12">
                  <c:v>45</c:v>
                </c:pt>
              </c:numCache>
            </c:numRef>
          </c:val>
          <c:extLst>
            <c:ext xmlns:c16="http://schemas.microsoft.com/office/drawing/2014/chart" uri="{C3380CC4-5D6E-409C-BE32-E72D297353CC}">
              <c16:uniqueId val="{00000003-24B0-4927-BC66-A02198064A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c:v>
                </c:pt>
                <c:pt idx="3">
                  <c:v>83</c:v>
                </c:pt>
                <c:pt idx="6">
                  <c:v>93</c:v>
                </c:pt>
                <c:pt idx="9">
                  <c:v>78</c:v>
                </c:pt>
                <c:pt idx="12">
                  <c:v>80</c:v>
                </c:pt>
              </c:numCache>
            </c:numRef>
          </c:val>
          <c:extLst>
            <c:ext xmlns:c16="http://schemas.microsoft.com/office/drawing/2014/chart" uri="{C3380CC4-5D6E-409C-BE32-E72D297353CC}">
              <c16:uniqueId val="{00000004-24B0-4927-BC66-A02198064A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B0-4927-BC66-A02198064A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B0-4927-BC66-A02198064A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578</c:v>
                </c:pt>
                <c:pt idx="3">
                  <c:v>599</c:v>
                </c:pt>
                <c:pt idx="6">
                  <c:v>618</c:v>
                </c:pt>
                <c:pt idx="9">
                  <c:v>647</c:v>
                </c:pt>
                <c:pt idx="12">
                  <c:v>662</c:v>
                </c:pt>
              </c:numCache>
            </c:numRef>
          </c:val>
          <c:extLst>
            <c:ext xmlns:c16="http://schemas.microsoft.com/office/drawing/2014/chart" uri="{C3380CC4-5D6E-409C-BE32-E72D297353CC}">
              <c16:uniqueId val="{00000007-24B0-4927-BC66-A02198064A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321</c:v>
                </c:pt>
                <c:pt idx="2">
                  <c:v>#N/A</c:v>
                </c:pt>
                <c:pt idx="3">
                  <c:v>#N/A</c:v>
                </c:pt>
                <c:pt idx="4">
                  <c:v>338</c:v>
                </c:pt>
                <c:pt idx="5">
                  <c:v>#N/A</c:v>
                </c:pt>
                <c:pt idx="6">
                  <c:v>#N/A</c:v>
                </c:pt>
                <c:pt idx="7">
                  <c:v>339</c:v>
                </c:pt>
                <c:pt idx="8">
                  <c:v>#N/A</c:v>
                </c:pt>
                <c:pt idx="9">
                  <c:v>#N/A</c:v>
                </c:pt>
                <c:pt idx="10">
                  <c:v>359</c:v>
                </c:pt>
                <c:pt idx="11">
                  <c:v>#N/A</c:v>
                </c:pt>
                <c:pt idx="12">
                  <c:v>#N/A</c:v>
                </c:pt>
                <c:pt idx="13">
                  <c:v>378</c:v>
                </c:pt>
                <c:pt idx="14">
                  <c:v>#N/A</c:v>
                </c:pt>
              </c:numCache>
            </c:numRef>
          </c:val>
          <c:smooth val="0"/>
          <c:extLst>
            <c:ext xmlns:c16="http://schemas.microsoft.com/office/drawing/2014/chart" uri="{C3380CC4-5D6E-409C-BE32-E72D297353CC}">
              <c16:uniqueId val="{00000008-24B0-4927-BC66-A02198064A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4536</c:v>
                </c:pt>
                <c:pt idx="5">
                  <c:v>4762</c:v>
                </c:pt>
                <c:pt idx="8">
                  <c:v>5033</c:v>
                </c:pt>
                <c:pt idx="11">
                  <c:v>4967</c:v>
                </c:pt>
                <c:pt idx="14">
                  <c:v>4842</c:v>
                </c:pt>
              </c:numCache>
            </c:numRef>
          </c:val>
          <c:extLst>
            <c:ext xmlns:c16="http://schemas.microsoft.com/office/drawing/2014/chart" uri="{C3380CC4-5D6E-409C-BE32-E72D297353CC}">
              <c16:uniqueId val="{00000000-80BC-4966-BBE7-A640C238D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120</c:v>
                </c:pt>
                <c:pt idx="5">
                  <c:v>99</c:v>
                </c:pt>
                <c:pt idx="8">
                  <c:v>80</c:v>
                </c:pt>
                <c:pt idx="11">
                  <c:v>64</c:v>
                </c:pt>
                <c:pt idx="14">
                  <c:v>52</c:v>
                </c:pt>
              </c:numCache>
            </c:numRef>
          </c:val>
          <c:extLst>
            <c:ext xmlns:c16="http://schemas.microsoft.com/office/drawing/2014/chart" uri="{C3380CC4-5D6E-409C-BE32-E72D297353CC}">
              <c16:uniqueId val="{00000001-80BC-4966-BBE7-A640C238D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5952</c:v>
                </c:pt>
                <c:pt idx="5">
                  <c:v>5751</c:v>
                </c:pt>
                <c:pt idx="8">
                  <c:v>5676</c:v>
                </c:pt>
                <c:pt idx="11">
                  <c:v>5931</c:v>
                </c:pt>
                <c:pt idx="14">
                  <c:v>7263</c:v>
                </c:pt>
              </c:numCache>
            </c:numRef>
          </c:val>
          <c:extLst>
            <c:ext xmlns:c16="http://schemas.microsoft.com/office/drawing/2014/chart" uri="{C3380CC4-5D6E-409C-BE32-E72D297353CC}">
              <c16:uniqueId val="{00000002-80BC-4966-BBE7-A640C238D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BC-4966-BBE7-A640C238D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BC-4966-BBE7-A640C238D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7</c:v>
                </c:pt>
                <c:pt idx="6">
                  <c:v>0</c:v>
                </c:pt>
                <c:pt idx="9">
                  <c:v>0</c:v>
                </c:pt>
                <c:pt idx="12">
                  <c:v>0</c:v>
                </c:pt>
              </c:numCache>
            </c:numRef>
          </c:val>
          <c:extLst>
            <c:ext xmlns:c16="http://schemas.microsoft.com/office/drawing/2014/chart" uri="{C3380CC4-5D6E-409C-BE32-E72D297353CC}">
              <c16:uniqueId val="{00000005-80BC-4966-BBE7-A640C238D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1265</c:v>
                </c:pt>
                <c:pt idx="3">
                  <c:v>1204</c:v>
                </c:pt>
                <c:pt idx="6">
                  <c:v>1223</c:v>
                </c:pt>
                <c:pt idx="9">
                  <c:v>1233</c:v>
                </c:pt>
                <c:pt idx="12">
                  <c:v>1283</c:v>
                </c:pt>
              </c:numCache>
            </c:numRef>
          </c:val>
          <c:extLst>
            <c:ext xmlns:c16="http://schemas.microsoft.com/office/drawing/2014/chart" uri="{C3380CC4-5D6E-409C-BE32-E72D297353CC}">
              <c16:uniqueId val="{00000006-80BC-4966-BBE7-A640C238D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388</c:v>
                </c:pt>
                <c:pt idx="3">
                  <c:v>303</c:v>
                </c:pt>
                <c:pt idx="6">
                  <c:v>263</c:v>
                </c:pt>
                <c:pt idx="9">
                  <c:v>221</c:v>
                </c:pt>
                <c:pt idx="12">
                  <c:v>180</c:v>
                </c:pt>
              </c:numCache>
            </c:numRef>
          </c:val>
          <c:extLst>
            <c:ext xmlns:c16="http://schemas.microsoft.com/office/drawing/2014/chart" uri="{C3380CC4-5D6E-409C-BE32-E72D297353CC}">
              <c16:uniqueId val="{00000007-80BC-4966-BBE7-A640C238D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683</c:v>
                </c:pt>
                <c:pt idx="3">
                  <c:v>638</c:v>
                </c:pt>
                <c:pt idx="6">
                  <c:v>628</c:v>
                </c:pt>
                <c:pt idx="9">
                  <c:v>581</c:v>
                </c:pt>
                <c:pt idx="12">
                  <c:v>518</c:v>
                </c:pt>
              </c:numCache>
            </c:numRef>
          </c:val>
          <c:extLst>
            <c:ext xmlns:c16="http://schemas.microsoft.com/office/drawing/2014/chart" uri="{C3380CC4-5D6E-409C-BE32-E72D297353CC}">
              <c16:uniqueId val="{00000008-80BC-4966-BBE7-A640C238D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BC-4966-BBE7-A640C238D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5148</c:v>
                </c:pt>
                <c:pt idx="3">
                  <c:v>5620</c:v>
                </c:pt>
                <c:pt idx="6">
                  <c:v>6041</c:v>
                </c:pt>
                <c:pt idx="9">
                  <c:v>5998</c:v>
                </c:pt>
                <c:pt idx="12">
                  <c:v>5788</c:v>
                </c:pt>
              </c:numCache>
            </c:numRef>
          </c:val>
          <c:extLst>
            <c:ext xmlns:c16="http://schemas.microsoft.com/office/drawing/2014/chart" uri="{C3380CC4-5D6E-409C-BE32-E72D297353CC}">
              <c16:uniqueId val="{0000000A-80BC-4966-BBE7-A640C238D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BC-4966-BBE7-A640C238D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1300</c:v>
                </c:pt>
                <c:pt idx="1">
                  <c:v>1100</c:v>
                </c:pt>
                <c:pt idx="2">
                  <c:v>1100</c:v>
                </c:pt>
              </c:numCache>
            </c:numRef>
          </c:val>
          <c:extLst>
            <c:ext xmlns:c16="http://schemas.microsoft.com/office/drawing/2014/chart" uri="{C3380CC4-5D6E-409C-BE32-E72D297353CC}">
              <c16:uniqueId val="{00000000-646E-4351-8CEF-C5C12F84BF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548</c:v>
                </c:pt>
                <c:pt idx="1">
                  <c:v>548</c:v>
                </c:pt>
                <c:pt idx="2">
                  <c:v>548</c:v>
                </c:pt>
              </c:numCache>
            </c:numRef>
          </c:val>
          <c:extLst>
            <c:ext xmlns:c16="http://schemas.microsoft.com/office/drawing/2014/chart" uri="{C3380CC4-5D6E-409C-BE32-E72D297353CC}">
              <c16:uniqueId val="{00000001-646E-4351-8CEF-C5C12F84BF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2970</c:v>
                </c:pt>
                <c:pt idx="1">
                  <c:v>3699</c:v>
                </c:pt>
                <c:pt idx="2">
                  <c:v>5034</c:v>
                </c:pt>
              </c:numCache>
            </c:numRef>
          </c:val>
          <c:extLst>
            <c:ext xmlns:c16="http://schemas.microsoft.com/office/drawing/2014/chart" uri="{C3380CC4-5D6E-409C-BE32-E72D297353CC}">
              <c16:uniqueId val="{00000002-646E-4351-8CEF-C5C12F84BF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{0252E635-4AA6-4494-AAA4-85AB4F99BD21}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F4-4794-A7DE-DCB2BD0E5C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{C5143AF4-B01C-4AB0-B5D3-ABBE93A35C09}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F4-4794-A7DE-DCB2BD0E5C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{9A34AE7C-4CA3-432F-AF08-E3CD1460ADF2}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F4-4794-A7DE-DCB2BD0E5C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{37423B19-B191-471C-89BE-0747AD211A0C}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F4-4794-A7DE-DCB2BD0E5C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{F625DA89-4713-408F-86A1-AC15DFA68DBF}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F4-4794-A7DE-DCB2BD0E5C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{1CCA9FA7-63C7-4B3C-85E4-327AE6E7941B}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F4-4794-A7DE-DCB2BD0E5C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{0FA17F07-9CFA-40C9-9C4C-20EBCF5962BC}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F4-4794-A7DE-DCB2BD0E5C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{4422AD4E-6871-4E50-9CE6-2A74D3BC9878}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F4-4794-A7DE-DCB2BD0E5C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{6468A8D1-0C8B-48D0-A17F-94C41CD0D974}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F4-4794-A7DE-DCB2BD0E5C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65.2</c:v>
                </c:pt>
                <c:pt idx="16">
                  <c:v>65.599999999999994</c:v>
                </c:pt>
                <c:pt idx="24">
                  <c:v>67.5</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F4-4794-A7DE-DCB2BD0E5C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{91C3BCD3-C849-4D2C-97D8-960CA5921BE3}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F4-4794-A7DE-DCB2BD0E5C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{36EB79BC-2DD1-4856-92B0-6C19812765B3}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F4-4794-A7DE-DCB2BD0E5C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{3CA47A2D-74CE-480F-911F-B00CF0F0A5D4}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F4-4794-A7DE-DCB2BD0E5C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{FEAF10E6-F8A0-4A3A-8C5E-E7C8BFAAF484}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F4-4794-A7DE-DCB2BD0E5C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{C5A9525D-2672-4B87-BF03-7A222479A926}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F4-4794-A7DE-DCB2BD0E5C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{76D687D0-CA32-453A-882C-EE08984004E6}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F4-4794-A7DE-DCB2BD0E5C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{6C440D83-8DF1-457D-B005-FB6CC81E594B}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F4-4794-A7DE-DCB2BD0E5C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{84830F00-FD13-4F3A-8EF0-A8C316030658}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F4-4794-A7DE-DCB2BD0E5C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{D3844A50-B4D2-4DCF-B349-3257B58D974A}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F4-4794-A7DE-DCB2BD0E5C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F4F4-4794-A7DE-DCB2BD0E5C75}"/>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{124507E8-A260-4014-ACEC-1E8203BF9C50}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A59-4855-9BD6-0DBE43C96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{ED0FEDA7-0469-4FB1-A054-6FD40E12DA0B}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59-4855-9BD6-0DBE43C96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{A13CA860-DCCC-4397-88DF-1C2AFEAA5DB0}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59-4855-9BD6-0DBE43C96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{FC76E84B-2F07-4099-A144-8B971DEE8B7F}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59-4855-9BD6-0DBE43C96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{7CF4DF30-D145-4795-B60F-A434A099BA2F}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59-4855-9BD6-0DBE43C964D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{B52CFE19-FA26-43CB-A4BF-BAE4860FF593}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A59-4855-9BD6-0DBE43C964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{AA84E637-144F-4254-A9DD-23D6DB8638FA}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A59-4855-9BD6-0DBE43C964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{AF9085A0-479D-4B4C-94F7-4A871D5F53C6}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A59-4855-9BD6-0DBE43C964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{AC9457D0-CA0C-49CD-97A9-074C9BA67B79}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A59-4855-9BD6-0DBE43C96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7.8</c:v>
                </c:pt>
                <c:pt idx="24">
                  <c:v>7.8</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A59-4855-9BD6-0DBE43C964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{1944D4AC-E362-48C2-BE52-585DE860B29A}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A59-4855-9BD6-0DBE43C964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{C34942EC-03A1-4955-B8F6-81B9A23E81F6}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59-4855-9BD6-0DBE43C96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{F4E8E9C7-2157-40F3-B2A6-D416637DEBC3}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59-4855-9BD6-0DBE43C96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{79DE909C-04CC-45CA-B074-7994085CA8C7}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59-4855-9BD6-0DBE43C96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{51E1740C-AAB9-4E81-A581-2344C7366158}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59-4855-9BD6-0DBE43C964D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{4B37EBCB-8439-4194-819C-EDC76A79CEEC}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A59-4855-9BD6-0DBE43C964D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{F78F3468-33F1-448C-B513-AFA8262080DD}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A59-4855-9BD6-0DBE43C964D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{C84CFD82-932E-45A5-9F86-20976858796F}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A59-4855-9BD6-0DBE43C964D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{6D0E8E02-5332-421D-B8F8-E81461102E11}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A59-4855-9BD6-0DBE43C96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BA59-4855-9BD6-0DBE43C964DF}"/>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２年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度以前は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、平成３０年度の普通交付税算定の折に税収を過大に報告したため、実際よりも大きい数値が出てしまっていた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令和３年度分からはその影響がなくな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り、以降、本来の数値に戻り横ばい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37</xdr:row>
      <xdr:rowOff>158750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37</xdr:row>
      <xdr:rowOff>158750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37</xdr:row>
      <xdr:rowOff>62230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110490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86360</xdr:rowOff>
    </xdr:from>
    <xdr:to>
      <xdr:col>15</xdr:col>
      <xdr:colOff>133350</xdr:colOff>
      <xdr:row>37</xdr:row>
      <xdr:rowOff>16510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26687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59690</xdr:rowOff>
    </xdr:from>
    <xdr:to>
      <xdr:col>7</xdr:col>
      <xdr:colOff>31750</xdr:colOff>
      <xdr:row>37</xdr:row>
      <xdr:rowOff>161290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学校建設計画（現在は白紙）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や運動公園再整備計画などの大型事業が控えていることから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それに備えて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地方債の据置期間なし及び償還期間短縮を計画的に行ってい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ため、一時的に硬直化が進んでいる。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159173</xdr:rowOff>
    </xdr:from>
    <xdr:to>
      <xdr:col>23</xdr:col>
      <xdr:colOff>133350</xdr:colOff>
      <xdr:row>61</xdr:row>
      <xdr:rowOff>30904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03273"/>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03273"/>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1240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65</xdr:row>
      <xdr:rowOff>117263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12400"/>
          <a:ext cx="889000" cy="9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108373</xdr:rowOff>
    </xdr:from>
    <xdr:to>
      <xdr:col>19</xdr:col>
      <xdr:colOff>184150</xdr:colOff>
      <xdr:row>59</xdr:row>
      <xdr:rowOff>38523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48700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2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物件費については、ふるさと納税における寄附額が前年度から倍増したことから、それに比例して経費相当分も増加した。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また、人件費については増加傾向にあり、今後も物価高の影響によるベースアップも図られていくと考えられるので、定員管理・給与の適正化により、人件費の圧縮を図り、経常経費の削減に努めていく。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154448</xdr:rowOff>
    </xdr:from>
    <xdr:to>
      <xdr:col>23</xdr:col>
      <xdr:colOff>133350</xdr:colOff>
      <xdr:row>88</xdr:row>
      <xdr:rowOff>110685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4798"/>
          <a:ext cx="838200" cy="8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39133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4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62052</xdr:rowOff>
    </xdr:from>
    <xdr:to>
      <xdr:col>19</xdr:col>
      <xdr:colOff>133350</xdr:colOff>
      <xdr:row>83</xdr:row>
      <xdr:rowOff>154448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0952"/>
          <a:ext cx="889000" cy="26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101174</xdr:rowOff>
    </xdr:from>
    <xdr:to>
      <xdr:col>15</xdr:col>
      <xdr:colOff>82550</xdr:colOff>
      <xdr:row>82</xdr:row>
      <xdr:rowOff>62052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8624"/>
          <a:ext cx="889000" cy="1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150105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101174</xdr:rowOff>
    </xdr:from>
    <xdr:to>
      <xdr:col>11</xdr:col>
      <xdr:colOff>31750</xdr:colOff>
      <xdr:row>82</xdr:row>
      <xdr:rowOff>2298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88624"/>
          <a:ext cx="889000" cy="7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59885</xdr:rowOff>
    </xdr:from>
    <xdr:to>
      <xdr:col>23</xdr:col>
      <xdr:colOff>184150</xdr:colOff>
      <xdr:row>88</xdr:row>
      <xdr:rowOff>161485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31962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1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103648</xdr:rowOff>
    </xdr:from>
    <xdr:to>
      <xdr:col>19</xdr:col>
      <xdr:colOff>184150</xdr:colOff>
      <xdr:row>84</xdr:row>
      <xdr:rowOff>33798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43975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0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11252</xdr:rowOff>
    </xdr:from>
    <xdr:to>
      <xdr:col>15</xdr:col>
      <xdr:colOff>133350</xdr:colOff>
      <xdr:row>82</xdr:row>
      <xdr:rowOff>112852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123029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50374</xdr:rowOff>
    </xdr:from>
    <xdr:to>
      <xdr:col>11</xdr:col>
      <xdr:colOff>82550</xdr:colOff>
      <xdr:row>81</xdr:row>
      <xdr:rowOff>151974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162151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122948</xdr:rowOff>
    </xdr:from>
    <xdr:to>
      <xdr:col>7</xdr:col>
      <xdr:colOff>31750</xdr:colOff>
      <xdr:row>82</xdr:row>
      <xdr:rowOff>53098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類似団体との比較では、やや低い状態を保っている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が、職員の新規採用に影響が出ていることから、改善が必要と思われる。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154939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55880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5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全国平均、県平均よりも数値は高い状況であるが、団塊ジュニア世代の退職に備えた採用を見込んでいるため、さらに類似団体平均値に近づくと思われる。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59</xdr:row>
      <xdr:rowOff>48623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88335"/>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676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123553</xdr:rowOff>
    </xdr:from>
    <xdr:to>
      <xdr:col>72</xdr:col>
      <xdr:colOff>203200</xdr:colOff>
      <xdr:row>58</xdr:row>
      <xdr:rowOff>152853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0676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152853</xdr:rowOff>
    </xdr:from>
    <xdr:to>
      <xdr:col>68</xdr:col>
      <xdr:colOff>152400</xdr:colOff>
      <xdr:row>59</xdr:row>
      <xdr:rowOff>33110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969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169273</xdr:rowOff>
    </xdr:from>
    <xdr:to>
      <xdr:col>81</xdr:col>
      <xdr:colOff>95250</xdr:colOff>
      <xdr:row>59</xdr:row>
      <xdr:rowOff>99423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72753</xdr:rowOff>
    </xdr:from>
    <xdr:to>
      <xdr:col>73</xdr:col>
      <xdr:colOff>44450</xdr:colOff>
      <xdr:row>59</xdr:row>
      <xdr:rowOff>2903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13080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102053</xdr:rowOff>
    </xdr:from>
    <xdr:to>
      <xdr:col>68</xdr:col>
      <xdr:colOff>203200</xdr:colOff>
      <xdr:row>59</xdr:row>
      <xdr:rowOff>32203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42380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計画的に、据置期間なし、償還期間の短縮を行ってい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ため、一時的に増加の傾向にあるが、令和７年度ごろをピークに改善していく見込みである。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162378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228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93435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154412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93435</xdr:rowOff>
    </xdr:from>
    <xdr:to>
      <xdr:col>64</xdr:col>
      <xdr:colOff>152400</xdr:colOff>
      <xdr:row>41</xdr:row>
      <xdr:rowOff>23585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33762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将来負担比率は数値なしであるが、今後は公共施設の老朽化による改修や更新を予定しているため、数値が上昇するものと思われる。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しかしながら、将来に負担を残さないように計画的な資金運用を行っていく。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物価高騰に対応したベースアップ等により、数値の上昇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が見込まれ、特にベースアップ幅の大きい１，２級の給与表を採用する会計年度任用職員数が総職員数の４割を超えるため、数値の上昇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は避けられないと思うが、計画的な採用と人員管理により上昇幅を抑制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物件費については、ふるさと納税の倍増に伴い関連経費が増加したため、数値も増加している。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133350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622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133350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6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0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82550</xdr:rowOff>
    </xdr:from>
    <xdr:to>
      <xdr:col>78</xdr:col>
      <xdr:colOff>120650</xdr:colOff>
      <xdr:row>14</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扶助費については、前年度より数値が改善し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ているが、ふるさと納税返礼品の増加による分母の増大と少子化による対象者の減によるものと思われる。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56</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6620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56</xdr:row>
      <xdr:rowOff>165100</xdr:rowOff>
    </xdr:from>
    <xdr:to>
      <xdr:col>24</xdr:col>
      <xdr:colOff>114300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10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59</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133350</xdr:rowOff>
    </xdr:from>
    <xdr:to>
      <xdr:col>20</xdr:col>
      <xdr:colOff>38100</xdr:colOff>
      <xdr:row>54</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5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60</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5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については、積立金が増加し数値が増加している。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ふるさと納税を原資に各種施策を行い、それにより押し出された一般財源を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整備基金等に積み増しし、今後直面する公共施設等インフラ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の改修や更新に備え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るために、積立金を含む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82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59</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59</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771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125185</xdr:rowOff>
    </xdr:from>
    <xdr:to>
      <xdr:col>74</xdr:col>
      <xdr:colOff>31750</xdr:colOff>
      <xdr:row>59</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補助費等については、ふるさと納税を財源とした新規政策により数値が増加している。国費や県費補助等は致し方ないが、町単独事業補助金については厳しく審査していく考えである。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99786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63128"/>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162378</xdr:rowOff>
    </xdr:from>
    <xdr:to>
      <xdr:col>78</xdr:col>
      <xdr:colOff>69850</xdr:colOff>
      <xdr:row>37</xdr:row>
      <xdr:rowOff>91622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631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37</xdr:row>
      <xdr:rowOff>91622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37</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9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65513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111578</xdr:rowOff>
    </xdr:from>
    <xdr:to>
      <xdr:col>78</xdr:col>
      <xdr:colOff>120650</xdr:colOff>
      <xdr:row>36</xdr:row>
      <xdr:rowOff>41728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51905</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40822</xdr:rowOff>
    </xdr:from>
    <xdr:to>
      <xdr:col>74</xdr:col>
      <xdr:colOff>31750</xdr:colOff>
      <xdr:row>37</xdr:row>
      <xdr:rowOff>142422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70757</xdr:rowOff>
    </xdr:from>
    <xdr:to>
      <xdr:col>69</xdr:col>
      <xdr:colOff>142875</xdr:colOff>
      <xdr:row>37</xdr:row>
      <xdr:rowOff>907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73478</xdr:rowOff>
    </xdr:from>
    <xdr:to>
      <xdr:col>65</xdr:col>
      <xdr:colOff>53975</xdr:colOff>
      <xdr:row>38</xdr:row>
      <xdr:rowOff>3628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13805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計画的に据置期間なしで償還期間を短縮していたため、一時的に増加傾向にある。まもなくピークを迎える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見込みであるが、その時期に大型事業の起債をする見込みである。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今後も計画的な起債と償還により、この水準を維持していきたい。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585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58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50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74</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50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ふるさと納税の増加により、財政規模そのものが大きくなっている。計画的な公共施設等の改修、更新に備えて厳しく審査していく必要がある。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77</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62840"/>
          <a:ext cx="0" cy="71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49547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25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77470</xdr:rowOff>
    </xdr:from>
    <xdr:to>
      <xdr:col>82</xdr:col>
      <xdr:colOff>196850</xdr:colOff>
      <xdr:row>77</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2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76</xdr:row>
      <xdr:rowOff>66039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799060"/>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96537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78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79</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799060"/>
          <a:ext cx="889000" cy="79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xdr:rowOff>
    </xdr:from>
    <xdr:to>
      <xdr:col>78</xdr:col>
      <xdr:colOff>120650</xdr:colOff>
      <xdr:row>74</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79</xdr:row>
      <xdr:rowOff>46989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429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80</xdr:row>
      <xdr:rowOff>88900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0429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158766</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147337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153871</xdr:rowOff>
    </xdr:from>
    <xdr:to>
      <xdr:col>29</xdr:col>
      <xdr:colOff>127000</xdr:colOff>
      <xdr:row>18</xdr:row>
      <xdr:rowOff>97881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5996"/>
          <a:ext cx="0" cy="13156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108058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4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97881</xdr:rowOff>
    </xdr:from>
    <xdr:to>
      <xdr:col>30</xdr:col>
      <xdr:colOff>25400</xdr:colOff>
      <xdr:row>18</xdr:row>
      <xdr:rowOff>97881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31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68798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153871</xdr:rowOff>
    </xdr:from>
    <xdr:to>
      <xdr:col>30</xdr:col>
      <xdr:colOff>25400</xdr:colOff>
      <xdr:row>10</xdr:row>
      <xdr:rowOff>153871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5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97881</xdr:rowOff>
    </xdr:from>
    <xdr:to>
      <xdr:col>29</xdr:col>
      <xdr:colOff>127000</xdr:colOff>
      <xdr:row>19</xdr:row>
      <xdr:rowOff>6979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1606"/>
          <a:ext cx="647700" cy="8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90354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38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73827</xdr:rowOff>
    </xdr:from>
    <xdr:to>
      <xdr:col>29</xdr:col>
      <xdr:colOff>177800</xdr:colOff>
      <xdr:row>16</xdr:row>
      <xdr:rowOff>3977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93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6979</xdr:rowOff>
    </xdr:from>
    <xdr:to>
      <xdr:col>26</xdr:col>
      <xdr:colOff>50800</xdr:colOff>
      <xdr:row>19</xdr:row>
      <xdr:rowOff>40649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2154"/>
          <a:ext cx="698500" cy="3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142505</xdr:rowOff>
    </xdr:from>
    <xdr:to>
      <xdr:col>26</xdr:col>
      <xdr:colOff>101600</xdr:colOff>
      <xdr:row>16</xdr:row>
      <xdr:rowOff>72655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82832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3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40649</xdr:rowOff>
    </xdr:from>
    <xdr:to>
      <xdr:col>22</xdr:col>
      <xdr:colOff>114300</xdr:colOff>
      <xdr:row>20</xdr:row>
      <xdr:rowOff>4628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45824"/>
          <a:ext cx="698500" cy="13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72700</xdr:rowOff>
    </xdr:from>
    <xdr:to>
      <xdr:col>22</xdr:col>
      <xdr:colOff>165100</xdr:colOff>
      <xdr:row>17</xdr:row>
      <xdr:rowOff>2850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13027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92574</xdr:rowOff>
    </xdr:from>
    <xdr:to>
      <xdr:col>18</xdr:col>
      <xdr:colOff>177800</xdr:colOff>
      <xdr:row>20</xdr:row>
      <xdr:rowOff>4628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97749"/>
          <a:ext cx="698500" cy="8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89029</xdr:rowOff>
    </xdr:from>
    <xdr:to>
      <xdr:col>19</xdr:col>
      <xdr:colOff>38100</xdr:colOff>
      <xdr:row>17</xdr:row>
      <xdr:rowOff>19179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29356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160172</xdr:rowOff>
    </xdr:from>
    <xdr:to>
      <xdr:col>15</xdr:col>
      <xdr:colOff>101600</xdr:colOff>
      <xdr:row>17</xdr:row>
      <xdr:rowOff>90322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100499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47081</xdr:rowOff>
    </xdr:from>
    <xdr:to>
      <xdr:col>29</xdr:col>
      <xdr:colOff>177800</xdr:colOff>
      <xdr:row>18</xdr:row>
      <xdr:rowOff>148681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127108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127629</xdr:rowOff>
    </xdr:from>
    <xdr:to>
      <xdr:col>26</xdr:col>
      <xdr:colOff>101600</xdr:colOff>
      <xdr:row>19</xdr:row>
      <xdr:rowOff>57779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42556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161299</xdr:rowOff>
    </xdr:from>
    <xdr:to>
      <xdr:col>22</xdr:col>
      <xdr:colOff>165100</xdr:colOff>
      <xdr:row>19</xdr:row>
      <xdr:rowOff>91449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76226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125278</xdr:rowOff>
    </xdr:from>
    <xdr:to>
      <xdr:col>19</xdr:col>
      <xdr:colOff>38100</xdr:colOff>
      <xdr:row>20</xdr:row>
      <xdr:rowOff>55428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3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40205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41774</xdr:rowOff>
    </xdr:from>
    <xdr:to>
      <xdr:col>15</xdr:col>
      <xdr:colOff>101600</xdr:colOff>
      <xdr:row>19</xdr:row>
      <xdr:rowOff>143374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128151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25159</xdr:rowOff>
    </xdr:from>
    <xdr:to>
      <xdr:col>29</xdr:col>
      <xdr:colOff>127000</xdr:colOff>
      <xdr:row>36</xdr:row>
      <xdr:rowOff>89662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78409"/>
          <a:ext cx="6477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89662</xdr:rowOff>
    </xdr:from>
    <xdr:to>
      <xdr:col>26</xdr:col>
      <xdr:colOff>50800</xdr:colOff>
      <xdr:row>36</xdr:row>
      <xdr:rowOff>150355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42912"/>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271911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150355</xdr:rowOff>
    </xdr:from>
    <xdr:to>
      <xdr:col>22</xdr:col>
      <xdr:colOff>114300</xdr:colOff>
      <xdr:row>36</xdr:row>
      <xdr:rowOff>162166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03605"/>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162166</xdr:rowOff>
    </xdr:from>
    <xdr:to>
      <xdr:col>18</xdr:col>
      <xdr:colOff>177800</xdr:colOff>
      <xdr:row>37</xdr:row>
      <xdr:rowOff>39827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15416"/>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310773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317259</xdr:rowOff>
    </xdr:from>
    <xdr:to>
      <xdr:col>29</xdr:col>
      <xdr:colOff>177800</xdr:colOff>
      <xdr:row>36</xdr:row>
      <xdr:rowOff>75959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289336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38862</xdr:rowOff>
    </xdr:from>
    <xdr:to>
      <xdr:col>26</xdr:col>
      <xdr:colOff>101600</xdr:colOff>
      <xdr:row>36</xdr:row>
      <xdr:rowOff>140462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125239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99555</xdr:rowOff>
    </xdr:from>
    <xdr:to>
      <xdr:col>22</xdr:col>
      <xdr:colOff>165100</xdr:colOff>
      <xdr:row>37</xdr:row>
      <xdr:rowOff>29705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3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111366</xdr:rowOff>
    </xdr:from>
    <xdr:to>
      <xdr:col>19</xdr:col>
      <xdr:colOff>38100</xdr:colOff>
      <xdr:row>37</xdr:row>
      <xdr:rowOff>41516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160477</xdr:rowOff>
    </xdr:from>
    <xdr:to>
      <xdr:col>15</xdr:col>
      <xdr:colOff>101600</xdr:colOff>
      <xdr:row>37</xdr:row>
      <xdr:rowOff>90627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1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75404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2375</xdr:rowOff>
    </xdr:from>
    <xdr:to>
      <xdr:col>24</xdr:col>
      <xdr:colOff>63500</xdr:colOff>
      <xdr:row>37</xdr:row>
      <xdr:rowOff>61620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6025"/>
          <a:ext cx="8382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61620</xdr:rowOff>
    </xdr:from>
    <xdr:to>
      <xdr:col>19</xdr:col>
      <xdr:colOff>177800</xdr:colOff>
      <xdr:row>37</xdr:row>
      <xdr:rowOff>84887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5270"/>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84887</xdr:rowOff>
    </xdr:from>
    <xdr:to>
      <xdr:col>15</xdr:col>
      <xdr:colOff>50800</xdr:colOff>
      <xdr:row>37</xdr:row>
      <xdr:rowOff>124384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853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124384</xdr:rowOff>
    </xdr:from>
    <xdr:to>
      <xdr:col>10</xdr:col>
      <xdr:colOff>114300</xdr:colOff>
      <xdr:row>37</xdr:row>
      <xdr:rowOff>130708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803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123025</xdr:rowOff>
    </xdr:from>
    <xdr:to>
      <xdr:col>24</xdr:col>
      <xdr:colOff>114300</xdr:colOff>
      <xdr:row>37</xdr:row>
      <xdr:rowOff>53175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101452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10820</xdr:rowOff>
    </xdr:from>
    <xdr:to>
      <xdr:col>20</xdr:col>
      <xdr:colOff>38100</xdr:colOff>
      <xdr:row>37</xdr:row>
      <xdr:rowOff>112420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103547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34087</xdr:rowOff>
    </xdr:from>
    <xdr:to>
      <xdr:col>15</xdr:col>
      <xdr:colOff>101600</xdr:colOff>
      <xdr:row>37</xdr:row>
      <xdr:rowOff>135687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126814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73584</xdr:rowOff>
    </xdr:from>
    <xdr:to>
      <xdr:col>10</xdr:col>
      <xdr:colOff>165100</xdr:colOff>
      <xdr:row>38</xdr:row>
      <xdr:rowOff>3734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166311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79908</xdr:rowOff>
    </xdr:from>
    <xdr:to>
      <xdr:col>6</xdr:col>
      <xdr:colOff>38100</xdr:colOff>
      <xdr:row>38</xdr:row>
      <xdr:rowOff>10058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106877</xdr:rowOff>
    </xdr:from>
    <xdr:to>
      <xdr:col>24</xdr:col>
      <xdr:colOff>63500</xdr:colOff>
      <xdr:row>56</xdr:row>
      <xdr:rowOff>644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679377"/>
          <a:ext cx="838200" cy="9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58735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644</xdr:rowOff>
    </xdr:from>
    <xdr:to>
      <xdr:col>19</xdr:col>
      <xdr:colOff>177800</xdr:colOff>
      <xdr:row>57</xdr:row>
      <xdr:rowOff>115640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01844"/>
          <a:ext cx="889000" cy="28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151899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7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115640</xdr:rowOff>
    </xdr:from>
    <xdr:to>
      <xdr:col>15</xdr:col>
      <xdr:colOff>50800</xdr:colOff>
      <xdr:row>58</xdr:row>
      <xdr:rowOff>91846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8290"/>
          <a:ext cx="889000" cy="1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108010</xdr:rowOff>
    </xdr:from>
    <xdr:to>
      <xdr:col>10</xdr:col>
      <xdr:colOff>114300</xdr:colOff>
      <xdr:row>58</xdr:row>
      <xdr:rowOff>91846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80660"/>
          <a:ext cx="889000" cy="15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56077</xdr:rowOff>
    </xdr:from>
    <xdr:to>
      <xdr:col>24</xdr:col>
      <xdr:colOff>114300</xdr:colOff>
      <xdr:row>50</xdr:row>
      <xdr:rowOff>157677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9104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5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121294</xdr:rowOff>
    </xdr:from>
    <xdr:to>
      <xdr:col>20</xdr:col>
      <xdr:colOff>38100</xdr:colOff>
      <xdr:row>56</xdr:row>
      <xdr:rowOff>51444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67971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2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64840</xdr:rowOff>
    </xdr:from>
    <xdr:to>
      <xdr:col>15</xdr:col>
      <xdr:colOff>101600</xdr:colOff>
      <xdr:row>57</xdr:row>
      <xdr:rowOff>166440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157567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41046</xdr:rowOff>
    </xdr:from>
    <xdr:to>
      <xdr:col>10</xdr:col>
      <xdr:colOff>165100</xdr:colOff>
      <xdr:row>58</xdr:row>
      <xdr:rowOff>142646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133773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57210</xdr:rowOff>
    </xdr:from>
    <xdr:to>
      <xdr:col>6</xdr:col>
      <xdr:colOff>38100</xdr:colOff>
      <xdr:row>57</xdr:row>
      <xdr:rowOff>158810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149937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85796</xdr:rowOff>
    </xdr:from>
    <xdr:to>
      <xdr:col>24</xdr:col>
      <xdr:colOff>63500</xdr:colOff>
      <xdr:row>75</xdr:row>
      <xdr:rowOff>101844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44546"/>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85796</xdr:rowOff>
    </xdr:from>
    <xdr:to>
      <xdr:col>19</xdr:col>
      <xdr:colOff>177800</xdr:colOff>
      <xdr:row>75</xdr:row>
      <xdr:rowOff>103444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44546"/>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xdr:rowOff>
    </xdr:from>
    <xdr:to>
      <xdr:col>15</xdr:col>
      <xdr:colOff>50800</xdr:colOff>
      <xdr:row>75</xdr:row>
      <xdr:rowOff>103444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58821"/>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22248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xdr:rowOff>
    </xdr:from>
    <xdr:to>
      <xdr:col>10</xdr:col>
      <xdr:colOff>114300</xdr:colOff>
      <xdr:row>76</xdr:row>
      <xdr:rowOff>139015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58821"/>
          <a:ext cx="8890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51044</xdr:rowOff>
    </xdr:from>
    <xdr:to>
      <xdr:col>24</xdr:col>
      <xdr:colOff>114300</xdr:colOff>
      <xdr:row>75</xdr:row>
      <xdr:rowOff>152645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0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29471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8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34996</xdr:rowOff>
    </xdr:from>
    <xdr:to>
      <xdr:col>20</xdr:col>
      <xdr:colOff>38100</xdr:colOff>
      <xdr:row>75</xdr:row>
      <xdr:rowOff>136596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127723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9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52644</xdr:rowOff>
    </xdr:from>
    <xdr:to>
      <xdr:col>15</xdr:col>
      <xdr:colOff>101600</xdr:colOff>
      <xdr:row>75</xdr:row>
      <xdr:rowOff>154245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11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170771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6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120721</xdr:rowOff>
    </xdr:from>
    <xdr:to>
      <xdr:col>10</xdr:col>
      <xdr:colOff>165100</xdr:colOff>
      <xdr:row>75</xdr:row>
      <xdr:rowOff>50871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67398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88215</xdr:rowOff>
    </xdr:from>
    <xdr:to>
      <xdr:col>6</xdr:col>
      <xdr:colOff>38100</xdr:colOff>
      <xdr:row>77</xdr:row>
      <xdr:rowOff>18365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128766</xdr:rowOff>
    </xdr:from>
    <xdr:to>
      <xdr:col>24</xdr:col>
      <xdr:colOff>63500</xdr:colOff>
      <xdr:row>93</xdr:row>
      <xdr:rowOff>49194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02166"/>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62392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128766</xdr:rowOff>
    </xdr:from>
    <xdr:to>
      <xdr:col>19</xdr:col>
      <xdr:colOff>177800</xdr:colOff>
      <xdr:row>95</xdr:row>
      <xdr:rowOff>100437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02166"/>
          <a:ext cx="889000" cy="4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100437</xdr:rowOff>
    </xdr:from>
    <xdr:to>
      <xdr:col>15</xdr:col>
      <xdr:colOff>50800</xdr:colOff>
      <xdr:row>95</xdr:row>
      <xdr:rowOff>166255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8818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56317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166255</xdr:rowOff>
    </xdr:from>
    <xdr:to>
      <xdr:col>10</xdr:col>
      <xdr:colOff>114300</xdr:colOff>
      <xdr:row>96</xdr:row>
      <xdr:rowOff>30411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54005"/>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120162</xdr:rowOff>
    </xdr:from>
    <xdr:to>
      <xdr:col>10</xdr:col>
      <xdr:colOff>165100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43923</xdr:rowOff>
    </xdr:from>
    <xdr:to>
      <xdr:col>6</xdr:col>
      <xdr:colOff>38100</xdr:colOff>
      <xdr:row>97</xdr:row>
      <xdr:rowOff>145523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169844</xdr:rowOff>
    </xdr:from>
    <xdr:to>
      <xdr:col>24</xdr:col>
      <xdr:colOff>114300</xdr:colOff>
      <xdr:row>93</xdr:row>
      <xdr:rowOff>99994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21271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77966</xdr:rowOff>
    </xdr:from>
    <xdr:to>
      <xdr:col>20</xdr:col>
      <xdr:colOff>38100</xdr:colOff>
      <xdr:row>93</xdr:row>
      <xdr:rowOff>8116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24643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49637</xdr:rowOff>
    </xdr:from>
    <xdr:to>
      <xdr:col>15</xdr:col>
      <xdr:colOff>101600</xdr:colOff>
      <xdr:row>95</xdr:row>
      <xdr:rowOff>151237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167764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115455</xdr:rowOff>
    </xdr:from>
    <xdr:to>
      <xdr:col>10</xdr:col>
      <xdr:colOff>165100</xdr:colOff>
      <xdr:row>96</xdr:row>
      <xdr:rowOff>45605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62132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151061</xdr:rowOff>
    </xdr:from>
    <xdr:to>
      <xdr:col>6</xdr:col>
      <xdr:colOff>38100</xdr:colOff>
      <xdr:row>96</xdr:row>
      <xdr:rowOff>81211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97738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22901</xdr:rowOff>
    </xdr:from>
    <xdr:to>
      <xdr:col>54</xdr:col>
      <xdr:colOff>189865</xdr:colOff>
      <xdr:row>37</xdr:row>
      <xdr:rowOff>149652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52201"/>
          <a:ext cx="1270" cy="64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153479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149652</xdr:rowOff>
    </xdr:from>
    <xdr:to>
      <xdr:col>55</xdr:col>
      <xdr:colOff>88900</xdr:colOff>
      <xdr:row>37</xdr:row>
      <xdr:rowOff>149652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9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141028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2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22901</xdr:rowOff>
    </xdr:from>
    <xdr:to>
      <xdr:col>55</xdr:col>
      <xdr:colOff>88900</xdr:colOff>
      <xdr:row>34</xdr:row>
      <xdr:rowOff>22901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5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123843</xdr:rowOff>
    </xdr:from>
    <xdr:to>
      <xdr:col>55</xdr:col>
      <xdr:colOff>0</xdr:colOff>
      <xdr:row>37</xdr:row>
      <xdr:rowOff>149652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67493"/>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169720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99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146843</xdr:rowOff>
    </xdr:from>
    <xdr:to>
      <xdr:col>55</xdr:col>
      <xdr:colOff>50800</xdr:colOff>
      <xdr:row>36</xdr:row>
      <xdr:rowOff>76993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72255</xdr:rowOff>
    </xdr:from>
    <xdr:to>
      <xdr:col>50</xdr:col>
      <xdr:colOff>114300</xdr:colOff>
      <xdr:row>37</xdr:row>
      <xdr:rowOff>123843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30105"/>
          <a:ext cx="889000" cy="7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41427</xdr:rowOff>
    </xdr:from>
    <xdr:to>
      <xdr:col>50</xdr:col>
      <xdr:colOff>165100</xdr:colOff>
      <xdr:row>36</xdr:row>
      <xdr:rowOff>143027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72255</xdr:rowOff>
    </xdr:from>
    <xdr:to>
      <xdr:col>45</xdr:col>
      <xdr:colOff>177800</xdr:colOff>
      <xdr:row>38</xdr:row>
      <xdr:rowOff>69360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30105"/>
          <a:ext cx="889000" cy="8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94386</xdr:rowOff>
    </xdr:from>
    <xdr:to>
      <xdr:col>46</xdr:col>
      <xdr:colOff>38100</xdr:colOff>
      <xdr:row>32</xdr:row>
      <xdr:rowOff>24536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41063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69360</xdr:rowOff>
    </xdr:from>
    <xdr:to>
      <xdr:col>41</xdr:col>
      <xdr:colOff>50800</xdr:colOff>
      <xdr:row>38</xdr:row>
      <xdr:rowOff>137742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4460"/>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135077</xdr:rowOff>
    </xdr:from>
    <xdr:to>
      <xdr:col>41</xdr:col>
      <xdr:colOff>101600</xdr:colOff>
      <xdr:row>37</xdr:row>
      <xdr:rowOff>65227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116561</xdr:rowOff>
    </xdr:from>
    <xdr:to>
      <xdr:col>36</xdr:col>
      <xdr:colOff>165100</xdr:colOff>
      <xdr:row>37</xdr:row>
      <xdr:rowOff>46711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63238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98852</xdr:rowOff>
    </xdr:from>
    <xdr:to>
      <xdr:col>55</xdr:col>
      <xdr:colOff>50800</xdr:colOff>
      <xdr:row>38</xdr:row>
      <xdr:rowOff>29001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13779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73043</xdr:rowOff>
    </xdr:from>
    <xdr:to>
      <xdr:col>50</xdr:col>
      <xdr:colOff>165100</xdr:colOff>
      <xdr:row>38</xdr:row>
      <xdr:rowOff>3193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165770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21455</xdr:rowOff>
    </xdr:from>
    <xdr:to>
      <xdr:col>46</xdr:col>
      <xdr:colOff>38100</xdr:colOff>
      <xdr:row>33</xdr:row>
      <xdr:rowOff>123055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114182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7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18560</xdr:rowOff>
    </xdr:from>
    <xdr:to>
      <xdr:col>41</xdr:col>
      <xdr:colOff>101600</xdr:colOff>
      <xdr:row>38</xdr:row>
      <xdr:rowOff>120160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111287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86942</xdr:rowOff>
    </xdr:from>
    <xdr:to>
      <xdr:col>36</xdr:col>
      <xdr:colOff>165100</xdr:colOff>
      <xdr:row>39</xdr:row>
      <xdr:rowOff>17092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45078</xdr:rowOff>
    </xdr:from>
    <xdr:to>
      <xdr:col>55</xdr:col>
      <xdr:colOff>0</xdr:colOff>
      <xdr:row>57</xdr:row>
      <xdr:rowOff>33785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74828"/>
          <a:ext cx="838200" cy="3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10687</xdr:rowOff>
    </xdr:from>
    <xdr:to>
      <xdr:col>50</xdr:col>
      <xdr:colOff>114300</xdr:colOff>
      <xdr:row>55</xdr:row>
      <xdr:rowOff>45078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68987"/>
          <a:ext cx="889000" cy="2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162113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9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131022</xdr:rowOff>
    </xdr:from>
    <xdr:to>
      <xdr:col>45</xdr:col>
      <xdr:colOff>177800</xdr:colOff>
      <xdr:row>54</xdr:row>
      <xdr:rowOff>10687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874972"/>
          <a:ext cx="889000" cy="39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6355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3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131022</xdr:rowOff>
    </xdr:from>
    <xdr:to>
      <xdr:col>41</xdr:col>
      <xdr:colOff>50800</xdr:colOff>
      <xdr:row>54</xdr:row>
      <xdr:rowOff>91859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874972"/>
          <a:ext cx="889000" cy="47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116732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80979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154435</xdr:rowOff>
    </xdr:from>
    <xdr:to>
      <xdr:col>55</xdr:col>
      <xdr:colOff>50800</xdr:colOff>
      <xdr:row>57</xdr:row>
      <xdr:rowOff>84585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132862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165728</xdr:rowOff>
    </xdr:from>
    <xdr:to>
      <xdr:col>50</xdr:col>
      <xdr:colOff>165100</xdr:colOff>
      <xdr:row>55</xdr:row>
      <xdr:rowOff>95878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112405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19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131337</xdr:rowOff>
    </xdr:from>
    <xdr:to>
      <xdr:col>46</xdr:col>
      <xdr:colOff>38100</xdr:colOff>
      <xdr:row>54</xdr:row>
      <xdr:rowOff>61487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78014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99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80222</xdr:rowOff>
    </xdr:from>
    <xdr:to>
      <xdr:col>41</xdr:col>
      <xdr:colOff>101600</xdr:colOff>
      <xdr:row>52</xdr:row>
      <xdr:rowOff>10372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26899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59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41059</xdr:rowOff>
    </xdr:from>
    <xdr:to>
      <xdr:col>36</xdr:col>
      <xdr:colOff>165100</xdr:colOff>
      <xdr:row>54</xdr:row>
      <xdr:rowOff>142659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159186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0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67843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926593"/>
          <a:ext cx="1270" cy="662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7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67843</xdr:rowOff>
    </xdr:from>
    <xdr:to>
      <xdr:col>55</xdr:col>
      <xdr:colOff>88900</xdr:colOff>
      <xdr:row>75</xdr:row>
      <xdr:rowOff>67843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92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143434</xdr:rowOff>
    </xdr:from>
    <xdr:to>
      <xdr:col>55</xdr:col>
      <xdr:colOff>0</xdr:colOff>
      <xdr:row>77</xdr:row>
      <xdr:rowOff>107029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659284"/>
          <a:ext cx="838200" cy="64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126686</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2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148259</xdr:rowOff>
    </xdr:from>
    <xdr:to>
      <xdr:col>55</xdr:col>
      <xdr:colOff>50800</xdr:colOff>
      <xdr:row>78</xdr:row>
      <xdr:rowOff>78409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143434</xdr:rowOff>
    </xdr:from>
    <xdr:to>
      <xdr:col>50</xdr:col>
      <xdr:colOff>114300</xdr:colOff>
      <xdr:row>74</xdr:row>
      <xdr:rowOff>130651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659284"/>
          <a:ext cx="889000" cy="1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169768</xdr:rowOff>
    </xdr:from>
    <xdr:to>
      <xdr:col>50</xdr:col>
      <xdr:colOff>165100</xdr:colOff>
      <xdr:row>77</xdr:row>
      <xdr:rowOff>99918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91045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146253</xdr:rowOff>
    </xdr:from>
    <xdr:to>
      <xdr:col>45</xdr:col>
      <xdr:colOff>177800</xdr:colOff>
      <xdr:row>74</xdr:row>
      <xdr:rowOff>130651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319203"/>
          <a:ext cx="889000" cy="4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105073</xdr:rowOff>
    </xdr:from>
    <xdr:to>
      <xdr:col>46</xdr:col>
      <xdr:colOff>38100</xdr:colOff>
      <xdr:row>76</xdr:row>
      <xdr:rowOff>35223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146253</xdr:rowOff>
    </xdr:from>
    <xdr:to>
      <xdr:col>41</xdr:col>
      <xdr:colOff>50800</xdr:colOff>
      <xdr:row>76</xdr:row>
      <xdr:rowOff>45574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319203"/>
          <a:ext cx="889000" cy="7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117132</xdr:rowOff>
    </xdr:from>
    <xdr:to>
      <xdr:col>41</xdr:col>
      <xdr:colOff>101600</xdr:colOff>
      <xdr:row>76</xdr:row>
      <xdr:rowOff>47282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7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38409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156338</xdr:rowOff>
    </xdr:from>
    <xdr:to>
      <xdr:col>36</xdr:col>
      <xdr:colOff>165100</xdr:colOff>
      <xdr:row>77</xdr:row>
      <xdr:rowOff>86488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77615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56229</xdr:rowOff>
    </xdr:from>
    <xdr:to>
      <xdr:col>55</xdr:col>
      <xdr:colOff>50800</xdr:colOff>
      <xdr:row>77</xdr:row>
      <xdr:rowOff>157829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79106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92634</xdr:rowOff>
    </xdr:from>
    <xdr:to>
      <xdr:col>50</xdr:col>
      <xdr:colOff>165100</xdr:colOff>
      <xdr:row>74</xdr:row>
      <xdr:rowOff>22784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39311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79851</xdr:rowOff>
    </xdr:from>
    <xdr:to>
      <xdr:col>46</xdr:col>
      <xdr:colOff>38100</xdr:colOff>
      <xdr:row>75</xdr:row>
      <xdr:rowOff>10001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26528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95453</xdr:rowOff>
    </xdr:from>
    <xdr:to>
      <xdr:col>41</xdr:col>
      <xdr:colOff>101600</xdr:colOff>
      <xdr:row>72</xdr:row>
      <xdr:rowOff>25603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2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42130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0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166224</xdr:rowOff>
    </xdr:from>
    <xdr:to>
      <xdr:col>36</xdr:col>
      <xdr:colOff>165100</xdr:colOff>
      <xdr:row>76</xdr:row>
      <xdr:rowOff>96374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112901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17889</xdr:rowOff>
    </xdr:from>
    <xdr:to>
      <xdr:col>55</xdr:col>
      <xdr:colOff>0</xdr:colOff>
      <xdr:row>98</xdr:row>
      <xdr:rowOff>134654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48539"/>
          <a:ext cx="838200" cy="2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41222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8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145856</xdr:rowOff>
    </xdr:from>
    <xdr:to>
      <xdr:col>50</xdr:col>
      <xdr:colOff>114300</xdr:colOff>
      <xdr:row>98</xdr:row>
      <xdr:rowOff>134654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05056"/>
          <a:ext cx="889000" cy="3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145856</xdr:rowOff>
    </xdr:from>
    <xdr:to>
      <xdr:col>45</xdr:col>
      <xdr:colOff>177800</xdr:colOff>
      <xdr:row>98</xdr:row>
      <xdr:rowOff>4239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05056"/>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4239</xdr:rowOff>
    </xdr:from>
    <xdr:to>
      <xdr:col>41</xdr:col>
      <xdr:colOff>50800</xdr:colOff>
      <xdr:row>99</xdr:row>
      <xdr:rowOff>105133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06339"/>
          <a:ext cx="889000" cy="27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138539</xdr:rowOff>
    </xdr:from>
    <xdr:to>
      <xdr:col>55</xdr:col>
      <xdr:colOff>50800</xdr:colOff>
      <xdr:row>97</xdr:row>
      <xdr:rowOff>68689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116966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83854</xdr:rowOff>
    </xdr:from>
    <xdr:to>
      <xdr:col>50</xdr:col>
      <xdr:colOff>165100</xdr:colOff>
      <xdr:row>99</xdr:row>
      <xdr:rowOff>14004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95056</xdr:rowOff>
    </xdr:from>
    <xdr:to>
      <xdr:col>46</xdr:col>
      <xdr:colOff>38100</xdr:colOff>
      <xdr:row>97</xdr:row>
      <xdr:rowOff>25206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124889</xdr:rowOff>
    </xdr:from>
    <xdr:to>
      <xdr:col>41</xdr:col>
      <xdr:colOff>101600</xdr:colOff>
      <xdr:row>98</xdr:row>
      <xdr:rowOff>55039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54333</xdr:rowOff>
    </xdr:from>
    <xdr:to>
      <xdr:col>36</xdr:col>
      <xdr:colOff>165100</xdr:colOff>
      <xdr:row>99</xdr:row>
      <xdr:rowOff>155933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70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147060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71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151816</xdr:rowOff>
    </xdr:from>
    <xdr:to>
      <xdr:col>85</xdr:col>
      <xdr:colOff>127000</xdr:colOff>
      <xdr:row>39</xdr:row>
      <xdr:rowOff>27000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6691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151816</xdr:rowOff>
    </xdr:from>
    <xdr:to>
      <xdr:col>81</xdr:col>
      <xdr:colOff>50800</xdr:colOff>
      <xdr:row>39</xdr:row>
      <xdr:rowOff>44412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66916"/>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99847</xdr:rowOff>
    </xdr:from>
    <xdr:to>
      <xdr:col>76</xdr:col>
      <xdr:colOff>114300</xdr:colOff>
      <xdr:row>39</xdr:row>
      <xdr:rowOff>44412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4947"/>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40145</xdr:rowOff>
    </xdr:from>
    <xdr:to>
      <xdr:col>71</xdr:col>
      <xdr:colOff>177800</xdr:colOff>
      <xdr:row>38</xdr:row>
      <xdr:rowOff>99847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55245"/>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147650</xdr:rowOff>
    </xdr:from>
    <xdr:to>
      <xdr:col>85</xdr:col>
      <xdr:colOff>177800</xdr:colOff>
      <xdr:row>39</xdr:row>
      <xdr:rowOff>77800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62577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101016</xdr:rowOff>
    </xdr:from>
    <xdr:to>
      <xdr:col>81</xdr:col>
      <xdr:colOff>101600</xdr:colOff>
      <xdr:row>39</xdr:row>
      <xdr:rowOff>31166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22293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165062</xdr:rowOff>
    </xdr:from>
    <xdr:to>
      <xdr:col>76</xdr:col>
      <xdr:colOff>165100</xdr:colOff>
      <xdr:row>39</xdr:row>
      <xdr:rowOff>95212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86339</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49047</xdr:rowOff>
    </xdr:from>
    <xdr:to>
      <xdr:col>72</xdr:col>
      <xdr:colOff>38100</xdr:colOff>
      <xdr:row>38</xdr:row>
      <xdr:rowOff>150647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141774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160795</xdr:rowOff>
    </xdr:from>
    <xdr:to>
      <xdr:col>67</xdr:col>
      <xdr:colOff>101600</xdr:colOff>
      <xdr:row>38</xdr:row>
      <xdr:rowOff>90945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82072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142253</xdr:rowOff>
    </xdr:from>
    <xdr:to>
      <xdr:col>85</xdr:col>
      <xdr:colOff>127000</xdr:colOff>
      <xdr:row>79</xdr:row>
      <xdr:rowOff>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515353"/>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129512</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xdr:rowOff>
    </xdr:from>
    <xdr:to>
      <xdr:col>81</xdr:col>
      <xdr:colOff>50800</xdr:colOff>
      <xdr:row>79</xdr:row>
      <xdr:rowOff>46546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44595"/>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46546</xdr:rowOff>
    </xdr:from>
    <xdr:to>
      <xdr:col>76</xdr:col>
      <xdr:colOff>114300</xdr:colOff>
      <xdr:row>79</xdr:row>
      <xdr:rowOff>77369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9109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80668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77369</xdr:rowOff>
    </xdr:from>
    <xdr:to>
      <xdr:col>71</xdr:col>
      <xdr:colOff>177800</xdr:colOff>
      <xdr:row>79</xdr:row>
      <xdr:rowOff>108420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621919"/>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134999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91453</xdr:rowOff>
    </xdr:from>
    <xdr:to>
      <xdr:col>85</xdr:col>
      <xdr:colOff>177800</xdr:colOff>
      <xdr:row>79</xdr:row>
      <xdr:rowOff>21603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120695</xdr:rowOff>
    </xdr:from>
    <xdr:to>
      <xdr:col>81</xdr:col>
      <xdr:colOff>101600</xdr:colOff>
      <xdr:row>79</xdr:row>
      <xdr:rowOff>50845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41972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167196</xdr:rowOff>
    </xdr:from>
    <xdr:to>
      <xdr:col>76</xdr:col>
      <xdr:colOff>165100</xdr:colOff>
      <xdr:row>79</xdr:row>
      <xdr:rowOff>97346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5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88473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6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26569</xdr:rowOff>
    </xdr:from>
    <xdr:to>
      <xdr:col>72</xdr:col>
      <xdr:colOff>38100</xdr:colOff>
      <xdr:row>79</xdr:row>
      <xdr:rowOff>128169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5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119296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6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57620</xdr:rowOff>
    </xdr:from>
    <xdr:to>
      <xdr:col>67</xdr:col>
      <xdr:colOff>101600</xdr:colOff>
      <xdr:row>79</xdr:row>
      <xdr:rowOff>159220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6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150347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6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23518</xdr:rowOff>
    </xdr:from>
    <xdr:to>
      <xdr:col>85</xdr:col>
      <xdr:colOff>127000</xdr:colOff>
      <xdr:row>92</xdr:row>
      <xdr:rowOff>6609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5454018"/>
          <a:ext cx="838200" cy="3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66184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2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6609</xdr:rowOff>
    </xdr:from>
    <xdr:to>
      <xdr:col>81</xdr:col>
      <xdr:colOff>50800</xdr:colOff>
      <xdr:row>94</xdr:row>
      <xdr:rowOff>24676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780009"/>
          <a:ext cx="889000" cy="3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67403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2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24676</xdr:rowOff>
    </xdr:from>
    <xdr:to>
      <xdr:col>76</xdr:col>
      <xdr:colOff>114300</xdr:colOff>
      <xdr:row>95</xdr:row>
      <xdr:rowOff>4499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140976"/>
          <a:ext cx="889000" cy="1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104497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4499</xdr:rowOff>
    </xdr:from>
    <xdr:to>
      <xdr:col>71</xdr:col>
      <xdr:colOff>177800</xdr:colOff>
      <xdr:row>95</xdr:row>
      <xdr:rowOff>120605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292249"/>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96169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144168</xdr:rowOff>
    </xdr:from>
    <xdr:to>
      <xdr:col>85</xdr:col>
      <xdr:colOff>177800</xdr:colOff>
      <xdr:row>90</xdr:row>
      <xdr:rowOff>74318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97195</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35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127259</xdr:rowOff>
    </xdr:from>
    <xdr:to>
      <xdr:col>81</xdr:col>
      <xdr:colOff>101600</xdr:colOff>
      <xdr:row>92</xdr:row>
      <xdr:rowOff>57409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7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73936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55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145326</xdr:rowOff>
    </xdr:from>
    <xdr:to>
      <xdr:col>76</xdr:col>
      <xdr:colOff>165100</xdr:colOff>
      <xdr:row>94</xdr:row>
      <xdr:rowOff>75476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92003</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125149</xdr:rowOff>
    </xdr:from>
    <xdr:to>
      <xdr:col>72</xdr:col>
      <xdr:colOff>38100</xdr:colOff>
      <xdr:row>95</xdr:row>
      <xdr:rowOff>55299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2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71826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0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69805</xdr:rowOff>
    </xdr:from>
    <xdr:to>
      <xdr:col>67</xdr:col>
      <xdr:colOff>101600</xdr:colOff>
      <xdr:row>95</xdr:row>
      <xdr:rowOff>171405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3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16482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1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131090</xdr:rowOff>
    </xdr:from>
    <xdr:to>
      <xdr:col>116</xdr:col>
      <xdr:colOff>63500</xdr:colOff>
      <xdr:row>39</xdr:row>
      <xdr:rowOff>8407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46190"/>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8407</xdr:rowOff>
    </xdr:from>
    <xdr:to>
      <xdr:col>111</xdr:col>
      <xdr:colOff>177800</xdr:colOff>
      <xdr:row>39</xdr:row>
      <xdr:rowOff>10693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49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10693</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9724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34772</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80290</xdr:rowOff>
    </xdr:from>
    <xdr:to>
      <xdr:col>116</xdr:col>
      <xdr:colOff>114300</xdr:colOff>
      <xdr:row>39</xdr:row>
      <xdr:rowOff>10440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166667</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1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129057</xdr:rowOff>
    </xdr:from>
    <xdr:to>
      <xdr:col>112</xdr:col>
      <xdr:colOff>38100</xdr:colOff>
      <xdr:row>39</xdr:row>
      <xdr:rowOff>59207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50334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131343</xdr:rowOff>
    </xdr:from>
    <xdr:to>
      <xdr:col>107</xdr:col>
      <xdr:colOff>101600</xdr:colOff>
      <xdr:row>39</xdr:row>
      <xdr:rowOff>61493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52620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3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155422</xdr:rowOff>
    </xdr:from>
    <xdr:to>
      <xdr:col>98</xdr:col>
      <xdr:colOff>38100</xdr:colOff>
      <xdr:row>39</xdr:row>
      <xdr:rowOff>85572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76699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160807</xdr:rowOff>
    </xdr:from>
    <xdr:to>
      <xdr:col>116</xdr:col>
      <xdr:colOff>63500</xdr:colOff>
      <xdr:row>58</xdr:row>
      <xdr:rowOff>23038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33457"/>
          <a:ext cx="8382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160807</xdr:rowOff>
    </xdr:from>
    <xdr:to>
      <xdr:col>111</xdr:col>
      <xdr:colOff>177800</xdr:colOff>
      <xdr:row>58</xdr:row>
      <xdr:rowOff>4140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33457"/>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154101</xdr:rowOff>
    </xdr:from>
    <xdr:to>
      <xdr:col>107</xdr:col>
      <xdr:colOff>50800</xdr:colOff>
      <xdr:row>58</xdr:row>
      <xdr:rowOff>4140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2675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122098</xdr:rowOff>
    </xdr:from>
    <xdr:to>
      <xdr:col>102</xdr:col>
      <xdr:colOff>114300</xdr:colOff>
      <xdr:row>57</xdr:row>
      <xdr:rowOff>154101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894748"/>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62831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143688</xdr:rowOff>
    </xdr:from>
    <xdr:to>
      <xdr:col>116</xdr:col>
      <xdr:colOff>114300</xdr:colOff>
      <xdr:row>58</xdr:row>
      <xdr:rowOff>73838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122115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110007</xdr:rowOff>
    </xdr:from>
    <xdr:to>
      <xdr:col>112</xdr:col>
      <xdr:colOff>38100</xdr:colOff>
      <xdr:row>58</xdr:row>
      <xdr:rowOff>40157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31284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124790</xdr:rowOff>
    </xdr:from>
    <xdr:to>
      <xdr:col>107</xdr:col>
      <xdr:colOff>101600</xdr:colOff>
      <xdr:row>58</xdr:row>
      <xdr:rowOff>54940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46067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9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103301</xdr:rowOff>
    </xdr:from>
    <xdr:to>
      <xdr:col>102</xdr:col>
      <xdr:colOff>165100</xdr:colOff>
      <xdr:row>58</xdr:row>
      <xdr:rowOff>33451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24578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71298</xdr:rowOff>
    </xdr:from>
    <xdr:to>
      <xdr:col>98</xdr:col>
      <xdr:colOff>38100</xdr:colOff>
      <xdr:row>58</xdr:row>
      <xdr:rowOff>1448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17975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47936</xdr:rowOff>
    </xdr:from>
    <xdr:to>
      <xdr:col>116</xdr:col>
      <xdr:colOff>63500</xdr:colOff>
      <xdr:row>75</xdr:row>
      <xdr:rowOff>90932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06686"/>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74896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41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82035</xdr:rowOff>
    </xdr:from>
    <xdr:to>
      <xdr:col>111</xdr:col>
      <xdr:colOff>177800</xdr:colOff>
      <xdr:row>75</xdr:row>
      <xdr:rowOff>90932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940785"/>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42225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80340</xdr:rowOff>
    </xdr:from>
    <xdr:to>
      <xdr:col>107</xdr:col>
      <xdr:colOff>50800</xdr:colOff>
      <xdr:row>75</xdr:row>
      <xdr:rowOff>82035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939090"/>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95394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72263</xdr:rowOff>
    </xdr:from>
    <xdr:to>
      <xdr:col>102</xdr:col>
      <xdr:colOff>114300</xdr:colOff>
      <xdr:row>75</xdr:row>
      <xdr:rowOff>80340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3101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168586</xdr:rowOff>
    </xdr:from>
    <xdr:to>
      <xdr:col>116</xdr:col>
      <xdr:colOff>114300</xdr:colOff>
      <xdr:row>75</xdr:row>
      <xdr:rowOff>98736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147013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40132</xdr:rowOff>
    </xdr:from>
    <xdr:to>
      <xdr:col>112</xdr:col>
      <xdr:colOff>38100</xdr:colOff>
      <xdr:row>75</xdr:row>
      <xdr:rowOff>141732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132859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31235</xdr:rowOff>
    </xdr:from>
    <xdr:to>
      <xdr:col>107</xdr:col>
      <xdr:colOff>101600</xdr:colOff>
      <xdr:row>75</xdr:row>
      <xdr:rowOff>132835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123962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9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29540</xdr:rowOff>
    </xdr:from>
    <xdr:to>
      <xdr:col>102</xdr:col>
      <xdr:colOff>165100</xdr:colOff>
      <xdr:row>75</xdr:row>
      <xdr:rowOff>131140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122268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9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21463</xdr:rowOff>
    </xdr:from>
    <xdr:to>
      <xdr:col>98</xdr:col>
      <xdr:colOff>38100</xdr:colOff>
      <xdr:row>75</xdr:row>
      <xdr:rowOff>123063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114189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ふるさと納税の寄附額の増加に伴って、物件費やふるさと振興基金を含む積立金が増加している。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扶助費は国の給付金事業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の皆減により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費（うち新規整備）では総合福祉センター建設が完了して減少傾向にある。近い将来直面する公共施設等を含むインフラの整備に備えるため、積立金の積み増しを行いながら計画的なインフラ等の改修、更新を行っていく必要がある。また、いたずらに財政規模を肥大させるのではなく、基金等の活用を図りながら、将来を見据えた財政健全化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ふるさと納税関連経費において、いったん基金に積みそれを財源にして翌年度の返礼対応を行うことから、物件費と積立金が類似団体と比較して突出</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ている。特に積立金においては、ふるさと納税関連経費財源と公共施設等インフラの更新・改修への備えから、類似団体の約４倍近い積立額となっている。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153873</xdr:rowOff>
    </xdr:from>
    <xdr:to>
      <xdr:col>24</xdr:col>
      <xdr:colOff>63500</xdr:colOff>
      <xdr:row>34</xdr:row>
      <xdr:rowOff>91694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1723"/>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153873</xdr:rowOff>
    </xdr:from>
    <xdr:to>
      <xdr:col>19</xdr:col>
      <xdr:colOff>177800</xdr:colOff>
      <xdr:row>35</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1723"/>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78300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30429</xdr:rowOff>
    </xdr:from>
    <xdr:to>
      <xdr:col>15</xdr:col>
      <xdr:colOff>50800</xdr:colOff>
      <xdr:row>35</xdr:row>
      <xdr:rowOff>33630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11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68377</xdr:rowOff>
    </xdr:from>
    <xdr:to>
      <xdr:col>10</xdr:col>
      <xdr:colOff>114300</xdr:colOff>
      <xdr:row>35</xdr:row>
      <xdr:rowOff>30429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767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19321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103073</xdr:rowOff>
    </xdr:from>
    <xdr:to>
      <xdr:col>20</xdr:col>
      <xdr:colOff>38100</xdr:colOff>
      <xdr:row>34</xdr:row>
      <xdr:rowOff>33223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49750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154280</xdr:rowOff>
    </xdr:from>
    <xdr:to>
      <xdr:col>15</xdr:col>
      <xdr:colOff>101600</xdr:colOff>
      <xdr:row>35</xdr:row>
      <xdr:rowOff>84430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151079</xdr:rowOff>
    </xdr:from>
    <xdr:to>
      <xdr:col>10</xdr:col>
      <xdr:colOff>165100</xdr:colOff>
      <xdr:row>35</xdr:row>
      <xdr:rowOff>81229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72356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17577</xdr:rowOff>
    </xdr:from>
    <xdr:to>
      <xdr:col>6</xdr:col>
      <xdr:colOff>38100</xdr:colOff>
      <xdr:row>34</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79359</xdr:rowOff>
    </xdr:from>
    <xdr:to>
      <xdr:col>24</xdr:col>
      <xdr:colOff>63500</xdr:colOff>
      <xdr:row>53</xdr:row>
      <xdr:rowOff>156246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651859"/>
          <a:ext cx="838200" cy="5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5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1758</xdr:rowOff>
    </xdr:from>
    <xdr:to>
      <xdr:col>19</xdr:col>
      <xdr:colOff>177800</xdr:colOff>
      <xdr:row>53</xdr:row>
      <xdr:rowOff>156246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088608"/>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23349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9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1758</xdr:rowOff>
    </xdr:from>
    <xdr:to>
      <xdr:col>15</xdr:col>
      <xdr:colOff>50800</xdr:colOff>
      <xdr:row>56</xdr:row>
      <xdr:rowOff>127758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088608"/>
          <a:ext cx="889000" cy="6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127758</xdr:rowOff>
    </xdr:from>
    <xdr:to>
      <xdr:col>10</xdr:col>
      <xdr:colOff>114300</xdr:colOff>
      <xdr:row>56</xdr:row>
      <xdr:rowOff>170543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28958"/>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28559</xdr:rowOff>
    </xdr:from>
    <xdr:to>
      <xdr:col>24</xdr:col>
      <xdr:colOff>114300</xdr:colOff>
      <xdr:row>50</xdr:row>
      <xdr:rowOff>130159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153036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5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105446</xdr:rowOff>
    </xdr:from>
    <xdr:to>
      <xdr:col>20</xdr:col>
      <xdr:colOff>38100</xdr:colOff>
      <xdr:row>54</xdr:row>
      <xdr:rowOff>35596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52123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9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122408</xdr:rowOff>
    </xdr:from>
    <xdr:to>
      <xdr:col>15</xdr:col>
      <xdr:colOff>101600</xdr:colOff>
      <xdr:row>53</xdr:row>
      <xdr:rowOff>52558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69085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88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76958</xdr:rowOff>
    </xdr:from>
    <xdr:to>
      <xdr:col>10</xdr:col>
      <xdr:colOff>165100</xdr:colOff>
      <xdr:row>57</xdr:row>
      <xdr:rowOff>7108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119743</xdr:rowOff>
    </xdr:from>
    <xdr:to>
      <xdr:col>6</xdr:col>
      <xdr:colOff>38100</xdr:colOff>
      <xdr:row>57</xdr:row>
      <xdr:rowOff>49893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66420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9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127965</xdr:rowOff>
    </xdr:from>
    <xdr:to>
      <xdr:col>24</xdr:col>
      <xdr:colOff>62865</xdr:colOff>
      <xdr:row>79</xdr:row>
      <xdr:rowOff>81166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643815"/>
          <a:ext cx="1270" cy="98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84993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2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81166</xdr:rowOff>
    </xdr:from>
    <xdr:to>
      <xdr:col>24</xdr:col>
      <xdr:colOff>152400</xdr:colOff>
      <xdr:row>79</xdr:row>
      <xdr:rowOff>81166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74642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41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127965</xdr:rowOff>
    </xdr:from>
    <xdr:to>
      <xdr:col>24</xdr:col>
      <xdr:colOff>152400</xdr:colOff>
      <xdr:row>73</xdr:row>
      <xdr:rowOff>127965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64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53632</xdr:rowOff>
    </xdr:from>
    <xdr:to>
      <xdr:col>24</xdr:col>
      <xdr:colOff>63500</xdr:colOff>
      <xdr:row>73</xdr:row>
      <xdr:rowOff>167932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22658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51185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09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72758</xdr:rowOff>
    </xdr:from>
    <xdr:to>
      <xdr:col>24</xdr:col>
      <xdr:colOff>114300</xdr:colOff>
      <xdr:row>76</xdr:row>
      <xdr:rowOff>2908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53632</xdr:rowOff>
    </xdr:from>
    <xdr:to>
      <xdr:col>19</xdr:col>
      <xdr:colOff>177800</xdr:colOff>
      <xdr:row>74</xdr:row>
      <xdr:rowOff>118846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226582"/>
          <a:ext cx="889000" cy="5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169380</xdr:rowOff>
    </xdr:from>
    <xdr:to>
      <xdr:col>20</xdr:col>
      <xdr:colOff>38100</xdr:colOff>
      <xdr:row>75</xdr:row>
      <xdr:rowOff>99530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90657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118846</xdr:rowOff>
    </xdr:from>
    <xdr:to>
      <xdr:col>15</xdr:col>
      <xdr:colOff>50800</xdr:colOff>
      <xdr:row>78</xdr:row>
      <xdr:rowOff>7289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806146"/>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162243</xdr:rowOff>
    </xdr:from>
    <xdr:to>
      <xdr:col>15</xdr:col>
      <xdr:colOff>101600</xdr:colOff>
      <xdr:row>77</xdr:row>
      <xdr:rowOff>92393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83520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7289</xdr:rowOff>
    </xdr:from>
    <xdr:to>
      <xdr:col>10</xdr:col>
      <xdr:colOff>114300</xdr:colOff>
      <xdr:row>78</xdr:row>
      <xdr:rowOff>106769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80389"/>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71044</xdr:rowOff>
    </xdr:from>
    <xdr:to>
      <xdr:col>10</xdr:col>
      <xdr:colOff>165100</xdr:colOff>
      <xdr:row>78</xdr:row>
      <xdr:rowOff>1194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138937</xdr:rowOff>
    </xdr:from>
    <xdr:to>
      <xdr:col>6</xdr:col>
      <xdr:colOff>38100</xdr:colOff>
      <xdr:row>78</xdr:row>
      <xdr:rowOff>69087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85614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117132</xdr:rowOff>
    </xdr:from>
    <xdr:to>
      <xdr:col>24</xdr:col>
      <xdr:colOff>114300</xdr:colOff>
      <xdr:row>74</xdr:row>
      <xdr:rowOff>47282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32059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4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2832</xdr:rowOff>
    </xdr:from>
    <xdr:to>
      <xdr:col>20</xdr:col>
      <xdr:colOff>38100</xdr:colOff>
      <xdr:row>71</xdr:row>
      <xdr:rowOff>104432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120959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195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68046</xdr:rowOff>
    </xdr:from>
    <xdr:to>
      <xdr:col>15</xdr:col>
      <xdr:colOff>101600</xdr:colOff>
      <xdr:row>74</xdr:row>
      <xdr:rowOff>169646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5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127939</xdr:rowOff>
    </xdr:from>
    <xdr:to>
      <xdr:col>10</xdr:col>
      <xdr:colOff>165100</xdr:colOff>
      <xdr:row>78</xdr:row>
      <xdr:rowOff>58089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49216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4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55969</xdr:rowOff>
    </xdr:from>
    <xdr:to>
      <xdr:col>6</xdr:col>
      <xdr:colOff>38100</xdr:colOff>
      <xdr:row>78</xdr:row>
      <xdr:rowOff>157569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148696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5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102476</xdr:rowOff>
    </xdr:from>
    <xdr:to>
      <xdr:col>24</xdr:col>
      <xdr:colOff>63500</xdr:colOff>
      <xdr:row>98</xdr:row>
      <xdr:rowOff>130987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04576"/>
          <a:ext cx="8382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130987</xdr:rowOff>
    </xdr:from>
    <xdr:to>
      <xdr:col>19</xdr:col>
      <xdr:colOff>177800</xdr:colOff>
      <xdr:row>99</xdr:row>
      <xdr:rowOff>78067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33087"/>
          <a:ext cx="889000" cy="1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10719</xdr:rowOff>
    </xdr:from>
    <xdr:to>
      <xdr:col>15</xdr:col>
      <xdr:colOff>50800</xdr:colOff>
      <xdr:row>99</xdr:row>
      <xdr:rowOff>78067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84269"/>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145669</xdr:rowOff>
    </xdr:from>
    <xdr:to>
      <xdr:col>10</xdr:col>
      <xdr:colOff>114300</xdr:colOff>
      <xdr:row>99</xdr:row>
      <xdr:rowOff>10719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477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51676</xdr:rowOff>
    </xdr:from>
    <xdr:to>
      <xdr:col>24</xdr:col>
      <xdr:colOff>114300</xdr:colOff>
      <xdr:row>98</xdr:row>
      <xdr:rowOff>153276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138053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80187</xdr:rowOff>
    </xdr:from>
    <xdr:to>
      <xdr:col>20</xdr:col>
      <xdr:colOff>38100</xdr:colOff>
      <xdr:row>99</xdr:row>
      <xdr:rowOff>10337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27267</xdr:rowOff>
    </xdr:from>
    <xdr:to>
      <xdr:col>15</xdr:col>
      <xdr:colOff>101600</xdr:colOff>
      <xdr:row>99</xdr:row>
      <xdr:rowOff>128867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70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119994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131369</xdr:rowOff>
    </xdr:from>
    <xdr:to>
      <xdr:col>10</xdr:col>
      <xdr:colOff>165100</xdr:colOff>
      <xdr:row>99</xdr:row>
      <xdr:rowOff>61519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52646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94869</xdr:rowOff>
    </xdr:from>
    <xdr:to>
      <xdr:col>6</xdr:col>
      <xdr:colOff>38100</xdr:colOff>
      <xdr:row>99</xdr:row>
      <xdr:rowOff>25019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8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145774</xdr:rowOff>
    </xdr:from>
    <xdr:to>
      <xdr:col>55</xdr:col>
      <xdr:colOff>0</xdr:colOff>
      <xdr:row>57</xdr:row>
      <xdr:rowOff>76460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75524"/>
          <a:ext cx="838200" cy="2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33565</xdr:rowOff>
    </xdr:from>
    <xdr:to>
      <xdr:col>50</xdr:col>
      <xdr:colOff>114300</xdr:colOff>
      <xdr:row>55</xdr:row>
      <xdr:rowOff>145774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63315"/>
          <a:ext cx="889000" cy="1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7520</xdr:rowOff>
    </xdr:from>
    <xdr:to>
      <xdr:col>45</xdr:col>
      <xdr:colOff>177800</xdr:colOff>
      <xdr:row>55</xdr:row>
      <xdr:rowOff>33565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751470"/>
          <a:ext cx="889000" cy="7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134165</xdr:rowOff>
    </xdr:from>
    <xdr:to>
      <xdr:col>41</xdr:col>
      <xdr:colOff>50800</xdr:colOff>
      <xdr:row>51</xdr:row>
      <xdr:rowOff>7520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70666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90579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3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166131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25660</xdr:rowOff>
    </xdr:from>
    <xdr:to>
      <xdr:col>55</xdr:col>
      <xdr:colOff>50800</xdr:colOff>
      <xdr:row>57</xdr:row>
      <xdr:rowOff>127260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4087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94974</xdr:rowOff>
    </xdr:from>
    <xdr:to>
      <xdr:col>50</xdr:col>
      <xdr:colOff>165100</xdr:colOff>
      <xdr:row>56</xdr:row>
      <xdr:rowOff>25124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154215</xdr:rowOff>
    </xdr:from>
    <xdr:to>
      <xdr:col>46</xdr:col>
      <xdr:colOff>38100</xdr:colOff>
      <xdr:row>55</xdr:row>
      <xdr:rowOff>84365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75492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128170</xdr:rowOff>
    </xdr:from>
    <xdr:to>
      <xdr:col>41</xdr:col>
      <xdr:colOff>101600</xdr:colOff>
      <xdr:row>51</xdr:row>
      <xdr:rowOff>58320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7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74847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47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83365</xdr:rowOff>
    </xdr:from>
    <xdr:to>
      <xdr:col>36</xdr:col>
      <xdr:colOff>165100</xdr:colOff>
      <xdr:row>51</xdr:row>
      <xdr:rowOff>13515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6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30042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43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21286</xdr:rowOff>
    </xdr:from>
    <xdr:to>
      <xdr:col>54</xdr:col>
      <xdr:colOff>189865</xdr:colOff>
      <xdr:row>79</xdr:row>
      <xdr:rowOff>31181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65686"/>
          <a:ext cx="1270" cy="121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35008</xdr:rowOff>
    </xdr:from>
    <xdr:ext cx="534377"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31181</xdr:rowOff>
    </xdr:from>
    <xdr:to>
      <xdr:col>55</xdr:col>
      <xdr:colOff>88900</xdr:colOff>
      <xdr:row>79</xdr:row>
      <xdr:rowOff>31181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139413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14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21286</xdr:rowOff>
    </xdr:from>
    <xdr:to>
      <xdr:col>55</xdr:col>
      <xdr:colOff>88900</xdr:colOff>
      <xdr:row>72</xdr:row>
      <xdr:rowOff>21286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97801</xdr:rowOff>
    </xdr:from>
    <xdr:to>
      <xdr:col>55</xdr:col>
      <xdr:colOff>0</xdr:colOff>
      <xdr:row>77</xdr:row>
      <xdr:rowOff>52995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85101"/>
          <a:ext cx="8382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49170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70743</xdr:rowOff>
    </xdr:from>
    <xdr:to>
      <xdr:col>55</xdr:col>
      <xdr:colOff>50800</xdr:colOff>
      <xdr:row>76</xdr:row>
      <xdr:rowOff>893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127454</xdr:rowOff>
    </xdr:from>
    <xdr:to>
      <xdr:col>50</xdr:col>
      <xdr:colOff>114300</xdr:colOff>
      <xdr:row>77</xdr:row>
      <xdr:rowOff>52995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57654"/>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146507</xdr:rowOff>
    </xdr:from>
    <xdr:to>
      <xdr:col>50</xdr:col>
      <xdr:colOff>165100</xdr:colOff>
      <xdr:row>76</xdr:row>
      <xdr:rowOff>76657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93184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67364</xdr:rowOff>
    </xdr:from>
    <xdr:to>
      <xdr:col>45</xdr:col>
      <xdr:colOff>177800</xdr:colOff>
      <xdr:row>76</xdr:row>
      <xdr:rowOff>127454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068864"/>
          <a:ext cx="889000" cy="108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117736</xdr:rowOff>
    </xdr:from>
    <xdr:to>
      <xdr:col>46</xdr:col>
      <xdr:colOff>38100</xdr:colOff>
      <xdr:row>76</xdr:row>
      <xdr:rowOff>47885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4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67364</xdr:rowOff>
    </xdr:from>
    <xdr:to>
      <xdr:col>41</xdr:col>
      <xdr:colOff>50800</xdr:colOff>
      <xdr:row>77</xdr:row>
      <xdr:rowOff>14167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068864"/>
          <a:ext cx="889000" cy="1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117213</xdr:rowOff>
    </xdr:from>
    <xdr:to>
      <xdr:col>41</xdr:col>
      <xdr:colOff>101600</xdr:colOff>
      <xdr:row>77</xdr:row>
      <xdr:rowOff>47363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79299</xdr:rowOff>
    </xdr:from>
    <xdr:to>
      <xdr:col>36</xdr:col>
      <xdr:colOff>165100</xdr:colOff>
      <xdr:row>73</xdr:row>
      <xdr:rowOff>9449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25976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1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47001</xdr:rowOff>
    </xdr:from>
    <xdr:to>
      <xdr:col>55</xdr:col>
      <xdr:colOff>50800</xdr:colOff>
      <xdr:row>74</xdr:row>
      <xdr:rowOff>148601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69878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2195</xdr:rowOff>
    </xdr:from>
    <xdr:to>
      <xdr:col>50</xdr:col>
      <xdr:colOff>165100</xdr:colOff>
      <xdr:row>77</xdr:row>
      <xdr:rowOff>103795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94922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76654</xdr:rowOff>
    </xdr:from>
    <xdr:to>
      <xdr:col>46</xdr:col>
      <xdr:colOff>38100</xdr:colOff>
      <xdr:row>77</xdr:row>
      <xdr:rowOff>6804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169381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16564</xdr:rowOff>
    </xdr:from>
    <xdr:to>
      <xdr:col>41</xdr:col>
      <xdr:colOff>101600</xdr:colOff>
      <xdr:row>70</xdr:row>
      <xdr:rowOff>118164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134691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17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134817</xdr:rowOff>
    </xdr:from>
    <xdr:to>
      <xdr:col>36</xdr:col>
      <xdr:colOff>165100</xdr:colOff>
      <xdr:row>77</xdr:row>
      <xdr:rowOff>64967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56094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65105</xdr:rowOff>
    </xdr:from>
    <xdr:to>
      <xdr:col>55</xdr:col>
      <xdr:colOff>0</xdr:colOff>
      <xdr:row>96</xdr:row>
      <xdr:rowOff>143773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24305"/>
          <a:ext cx="838200" cy="7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143773</xdr:rowOff>
    </xdr:from>
    <xdr:to>
      <xdr:col>50</xdr:col>
      <xdr:colOff>114300</xdr:colOff>
      <xdr:row>97</xdr:row>
      <xdr:rowOff>25157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02973"/>
          <a:ext cx="8890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55060</xdr:rowOff>
    </xdr:from>
    <xdr:to>
      <xdr:col>45</xdr:col>
      <xdr:colOff>177800</xdr:colOff>
      <xdr:row>97</xdr:row>
      <xdr:rowOff>25157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14260"/>
          <a:ext cx="889000" cy="1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55060</xdr:rowOff>
    </xdr:from>
    <xdr:to>
      <xdr:col>41</xdr:col>
      <xdr:colOff>50800</xdr:colOff>
      <xdr:row>97</xdr:row>
      <xdr:rowOff>49989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14260"/>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78626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14305</xdr:rowOff>
    </xdr:from>
    <xdr:to>
      <xdr:col>55</xdr:col>
      <xdr:colOff>50800</xdr:colOff>
      <xdr:row>96</xdr:row>
      <xdr:rowOff>115905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164182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92973</xdr:rowOff>
    </xdr:from>
    <xdr:to>
      <xdr:col>50</xdr:col>
      <xdr:colOff>165100</xdr:colOff>
      <xdr:row>97</xdr:row>
      <xdr:rowOff>23123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14250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145807</xdr:rowOff>
    </xdr:from>
    <xdr:to>
      <xdr:col>46</xdr:col>
      <xdr:colOff>38100</xdr:colOff>
      <xdr:row>97</xdr:row>
      <xdr:rowOff>75957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67084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4260</xdr:rowOff>
    </xdr:from>
    <xdr:to>
      <xdr:col>41</xdr:col>
      <xdr:colOff>101600</xdr:colOff>
      <xdr:row>96</xdr:row>
      <xdr:rowOff>105860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96987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170639</xdr:rowOff>
    </xdr:from>
    <xdr:to>
      <xdr:col>36</xdr:col>
      <xdr:colOff>165100</xdr:colOff>
      <xdr:row>97</xdr:row>
      <xdr:rowOff>100789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91916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50500</xdr:rowOff>
    </xdr:from>
    <xdr:to>
      <xdr:col>85</xdr:col>
      <xdr:colOff>127000</xdr:colOff>
      <xdr:row>39</xdr:row>
      <xdr:rowOff>54432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65600"/>
          <a:ext cx="838200" cy="1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75738</xdr:rowOff>
    </xdr:from>
    <xdr:to>
      <xdr:col>81</xdr:col>
      <xdr:colOff>50800</xdr:colOff>
      <xdr:row>38</xdr:row>
      <xdr:rowOff>50500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76488"/>
          <a:ext cx="889000" cy="48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75738</xdr:rowOff>
    </xdr:from>
    <xdr:to>
      <xdr:col>76</xdr:col>
      <xdr:colOff>114300</xdr:colOff>
      <xdr:row>36</xdr:row>
      <xdr:rowOff>711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76488"/>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129687</xdr:rowOff>
    </xdr:from>
    <xdr:to>
      <xdr:col>71</xdr:col>
      <xdr:colOff>177800</xdr:colOff>
      <xdr:row>36</xdr:row>
      <xdr:rowOff>711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58987"/>
          <a:ext cx="889000" cy="2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17766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3632</xdr:rowOff>
    </xdr:from>
    <xdr:to>
      <xdr:col>85</xdr:col>
      <xdr:colOff>177800</xdr:colOff>
      <xdr:row>39</xdr:row>
      <xdr:rowOff>105232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90009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6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171150</xdr:rowOff>
    </xdr:from>
    <xdr:to>
      <xdr:col>81</xdr:col>
      <xdr:colOff>101600</xdr:colOff>
      <xdr:row>38</xdr:row>
      <xdr:rowOff>101300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92427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24938</xdr:rowOff>
    </xdr:from>
    <xdr:to>
      <xdr:col>76</xdr:col>
      <xdr:colOff>165100</xdr:colOff>
      <xdr:row>35</xdr:row>
      <xdr:rowOff>126538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143065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121361</xdr:rowOff>
    </xdr:from>
    <xdr:to>
      <xdr:col>72</xdr:col>
      <xdr:colOff>38100</xdr:colOff>
      <xdr:row>36</xdr:row>
      <xdr:rowOff>51511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42638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78887</xdr:rowOff>
    </xdr:from>
    <xdr:to>
      <xdr:col>67</xdr:col>
      <xdr:colOff>101600</xdr:colOff>
      <xdr:row>35</xdr:row>
      <xdr:rowOff>9037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25564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85007</xdr:rowOff>
    </xdr:from>
    <xdr:to>
      <xdr:col>85</xdr:col>
      <xdr:colOff>126364</xdr:colOff>
      <xdr:row>56</xdr:row>
      <xdr:rowOff>60471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7507"/>
          <a:ext cx="1269" cy="100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64298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6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60471</xdr:rowOff>
    </xdr:from>
    <xdr:to>
      <xdr:col>86</xdr:col>
      <xdr:colOff>25400</xdr:colOff>
      <xdr:row>56</xdr:row>
      <xdr:rowOff>60471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66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31684</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85007</xdr:rowOff>
    </xdr:from>
    <xdr:to>
      <xdr:col>86</xdr:col>
      <xdr:colOff>25400</xdr:colOff>
      <xdr:row>50</xdr:row>
      <xdr:rowOff>85007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143110</xdr:rowOff>
    </xdr:from>
    <xdr:to>
      <xdr:col>85</xdr:col>
      <xdr:colOff>127000</xdr:colOff>
      <xdr:row>56</xdr:row>
      <xdr:rowOff>110858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72860"/>
          <a:ext cx="838200" cy="1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165764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08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142887</xdr:rowOff>
    </xdr:from>
    <xdr:to>
      <xdr:col>85</xdr:col>
      <xdr:colOff>177800</xdr:colOff>
      <xdr:row>54</xdr:row>
      <xdr:rowOff>73037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2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88512</xdr:rowOff>
    </xdr:from>
    <xdr:to>
      <xdr:col>81</xdr:col>
      <xdr:colOff>50800</xdr:colOff>
      <xdr:row>56</xdr:row>
      <xdr:rowOff>110858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346812"/>
          <a:ext cx="889000" cy="3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23882</xdr:rowOff>
    </xdr:from>
    <xdr:to>
      <xdr:col>81</xdr:col>
      <xdr:colOff>101600</xdr:colOff>
      <xdr:row>54</xdr:row>
      <xdr:rowOff>125482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142009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0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88512</xdr:rowOff>
    </xdr:from>
    <xdr:to>
      <xdr:col>76</xdr:col>
      <xdr:colOff>114300</xdr:colOff>
      <xdr:row>56</xdr:row>
      <xdr:rowOff>3302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346812"/>
          <a:ext cx="889000" cy="2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13615</xdr:rowOff>
    </xdr:from>
    <xdr:to>
      <xdr:col>76</xdr:col>
      <xdr:colOff>165100</xdr:colOff>
      <xdr:row>53</xdr:row>
      <xdr:rowOff>115215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131742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3302</xdr:rowOff>
    </xdr:from>
    <xdr:to>
      <xdr:col>71</xdr:col>
      <xdr:colOff>177800</xdr:colOff>
      <xdr:row>57</xdr:row>
      <xdr:rowOff>111754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04502"/>
          <a:ext cx="889000" cy="2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167462</xdr:rowOff>
    </xdr:from>
    <xdr:to>
      <xdr:col>72</xdr:col>
      <xdr:colOff>38100</xdr:colOff>
      <xdr:row>53</xdr:row>
      <xdr:rowOff>97612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0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114139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88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101682</xdr:rowOff>
    </xdr:from>
    <xdr:to>
      <xdr:col>67</xdr:col>
      <xdr:colOff>101600</xdr:colOff>
      <xdr:row>54</xdr:row>
      <xdr:rowOff>31832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1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48359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8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92310</xdr:rowOff>
    </xdr:from>
    <xdr:to>
      <xdr:col>85</xdr:col>
      <xdr:colOff>177800</xdr:colOff>
      <xdr:row>56</xdr:row>
      <xdr:rowOff>22460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60058</xdr:rowOff>
    </xdr:from>
    <xdr:to>
      <xdr:col>81</xdr:col>
      <xdr:colOff>101600</xdr:colOff>
      <xdr:row>56</xdr:row>
      <xdr:rowOff>161658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152785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37712</xdr:rowOff>
    </xdr:from>
    <xdr:to>
      <xdr:col>76</xdr:col>
      <xdr:colOff>165100</xdr:colOff>
      <xdr:row>54</xdr:row>
      <xdr:rowOff>139312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130439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123952</xdr:rowOff>
    </xdr:from>
    <xdr:to>
      <xdr:col>72</xdr:col>
      <xdr:colOff>38100</xdr:colOff>
      <xdr:row>56</xdr:row>
      <xdr:rowOff>54102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45229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6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60954</xdr:rowOff>
    </xdr:from>
    <xdr:to>
      <xdr:col>67</xdr:col>
      <xdr:colOff>101600</xdr:colOff>
      <xdr:row>57</xdr:row>
      <xdr:rowOff>162554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153681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151816</xdr:rowOff>
    </xdr:from>
    <xdr:to>
      <xdr:col>85</xdr:col>
      <xdr:colOff>127000</xdr:colOff>
      <xdr:row>79</xdr:row>
      <xdr:rowOff>27000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4916"/>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151816</xdr:rowOff>
    </xdr:from>
    <xdr:to>
      <xdr:col>81</xdr:col>
      <xdr:colOff>50800</xdr:colOff>
      <xdr:row>79</xdr:row>
      <xdr:rowOff>44411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24916"/>
          <a:ext cx="889000" cy="6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99848</xdr:rowOff>
    </xdr:from>
    <xdr:to>
      <xdr:col>76</xdr:col>
      <xdr:colOff>114300</xdr:colOff>
      <xdr:row>79</xdr:row>
      <xdr:rowOff>44411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72948"/>
          <a:ext cx="889000" cy="1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40145</xdr:rowOff>
    </xdr:from>
    <xdr:to>
      <xdr:col>71</xdr:col>
      <xdr:colOff>177800</xdr:colOff>
      <xdr:row>78</xdr:row>
      <xdr:rowOff>99848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13245"/>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147650</xdr:rowOff>
    </xdr:from>
    <xdr:to>
      <xdr:col>85</xdr:col>
      <xdr:colOff>177800</xdr:colOff>
      <xdr:row>79</xdr:row>
      <xdr:rowOff>77800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62577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101016</xdr:rowOff>
    </xdr:from>
    <xdr:to>
      <xdr:col>81</xdr:col>
      <xdr:colOff>101600</xdr:colOff>
      <xdr:row>79</xdr:row>
      <xdr:rowOff>31166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22293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165061</xdr:rowOff>
    </xdr:from>
    <xdr:to>
      <xdr:col>76</xdr:col>
      <xdr:colOff>165100</xdr:colOff>
      <xdr:row>79</xdr:row>
      <xdr:rowOff>95211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86338</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49048</xdr:rowOff>
    </xdr:from>
    <xdr:to>
      <xdr:col>72</xdr:col>
      <xdr:colOff>38100</xdr:colOff>
      <xdr:row>78</xdr:row>
      <xdr:rowOff>150648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141775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160795</xdr:rowOff>
    </xdr:from>
    <xdr:to>
      <xdr:col>67</xdr:col>
      <xdr:colOff>101600</xdr:colOff>
      <xdr:row>78</xdr:row>
      <xdr:rowOff>90945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82072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142253</xdr:rowOff>
    </xdr:from>
    <xdr:to>
      <xdr:col>85</xdr:col>
      <xdr:colOff>127000</xdr:colOff>
      <xdr:row>99</xdr:row>
      <xdr:rowOff>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944353"/>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129512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7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xdr:rowOff>
    </xdr:from>
    <xdr:to>
      <xdr:col>81</xdr:col>
      <xdr:colOff>50800</xdr:colOff>
      <xdr:row>99</xdr:row>
      <xdr:rowOff>46546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73595"/>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46546</xdr:rowOff>
    </xdr:from>
    <xdr:to>
      <xdr:col>76</xdr:col>
      <xdr:colOff>114300</xdr:colOff>
      <xdr:row>99</xdr:row>
      <xdr:rowOff>77369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702009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77369</xdr:rowOff>
    </xdr:from>
    <xdr:to>
      <xdr:col>71</xdr:col>
      <xdr:colOff>177800</xdr:colOff>
      <xdr:row>99</xdr:row>
      <xdr:rowOff>108420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7050919"/>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134866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91453</xdr:rowOff>
    </xdr:from>
    <xdr:to>
      <xdr:col>85</xdr:col>
      <xdr:colOff>177800</xdr:colOff>
      <xdr:row>99</xdr:row>
      <xdr:rowOff>21603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8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120695</xdr:rowOff>
    </xdr:from>
    <xdr:to>
      <xdr:col>81</xdr:col>
      <xdr:colOff>101600</xdr:colOff>
      <xdr:row>99</xdr:row>
      <xdr:rowOff>50845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9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41972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70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167196</xdr:rowOff>
    </xdr:from>
    <xdr:to>
      <xdr:col>76</xdr:col>
      <xdr:colOff>165100</xdr:colOff>
      <xdr:row>99</xdr:row>
      <xdr:rowOff>97346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88473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26569</xdr:rowOff>
    </xdr:from>
    <xdr:to>
      <xdr:col>72</xdr:col>
      <xdr:colOff>38100</xdr:colOff>
      <xdr:row>99</xdr:row>
      <xdr:rowOff>128169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70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119296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57620</xdr:rowOff>
    </xdr:from>
    <xdr:to>
      <xdr:col>67</xdr:col>
      <xdr:colOff>101600</xdr:colOff>
      <xdr:row>99</xdr:row>
      <xdr:rowOff>159220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70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150347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1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では、ふるさと納税が倍増したためその関連経費を含む総務費が突出しているが、それについては問題視していない。民生費については、総合福祉センター建設が完了し、減少している。商工費については、電子地域通貨を利用したポイント付与事業により増加している。それ以外については、類似団体の中でも低い傾向にある。今後も、公共施設等の改修、更新を計画的に行いつつ、費目ごと、目的ごとの予算配分を検討しながら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運動公園再整備等を含む公共施設等インフラの整備が控えて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en-US" sz="1300">
              <a:latin typeface="ＭＳ Ｐゴシック" panose="020B0600070205080204" pitchFamily="50" charset="-128"/>
              <a:ea typeface="ＭＳ Ｐゴシック" panose="020B0600070205080204" pitchFamily="50" charset="-128"/>
            </a:rPr>
            <a:t>、類似団体の半分超である公債費について、類似団体の平均額を超えないよう、起債と基金取崩しのバランスを保ちながら財政運営を行っていきたい。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平成３０年度は普通交付税の算定誤りにより実質単年度収支が大きくマイナスに転じ、令和元年度は前年度の錯誤により大きくプラスに転じ、それ以降は、横ばい状態に戻っている。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ふるさと納税の寄付額が増加し、年々予算規模が大きくなる中、財政調整基金は予算編成をする上で重要な基金であるので、状況を把握しながら、取崩し、積増し等計画的に行っていきたい。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標準財政規模に占める割合は、水道事業会計の占める割合が最も大きく、次いで一般会計、国民健康保険特別会計の順となっている。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道事業会計の工事量が少ないことが主な要因として考えられるが、今後は耐震化対応等により縮小していくものと思われる。また、一般会計については、ふるさと納税の寄付額の増によるところが大きいので、基金の積増しでインフラ等の改修更新に備え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は、平成２９年度から増加傾向にある。大規模な普通建設事業等を控えていたことから、新規の地方債について、据置期間なしで償還期間の短縮を行ってきた結果であり、令和７年ごろをピークに減少する見込みである。ただし、公共施設等インフラの改修、更新に備える必要があるため、今後も計画的な地方債発行及び償還を行い、将来を見据えて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は、防災行政無線機器の更新や消防施設の更新整備の事業に緊急防災減災事業債を活用した関係で地方債の現在高が高い水準にある。また、令和４年度までの３か年の継続事業で総合福祉センター建設事業を行ったため、公共施設等整備基金の取崩しを行った。ふるさと納税における寄付額の増加に伴い、計画的な基金充当を行いながら、基金残高の減少抑制に努め、今後の状況を把握しながら将来に負担を残さない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については、ふるさと納税（寄附金）を原資に積立てているが、令和４年度の寄附額は前年度より倍増し、前年度比９億３３百万円の増となったことにより基金が増加した。また、公共施設等整備基金の積増しも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人口減少対策等の事業を展開し、また老朽化してきている公共施設等の更新、改修のため財源確保が必要であり、今後も必要に応じた基金の積立を行っていく方針である。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は、個性的で魅力的な地域づくりの経費に、公共施設等整備基金は、公共施設等の新規及び更新整備費に、川南原地区国営施設応急対策事業基金は、川南原地区国営施設応急対策事業の円滑な推進を図るため、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と条例で定めら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主に財政調整基金からの積み替えを行ったため増加した。ふるさと振興基金については、ふるさと納税（寄附金）を原資に積立てているが、令和４年度の寄附額が前年度から倍増したことにより基金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人口減少対策等の事業を展開し、また老朽化してきている公共施設等の更新や改修にも多額の財源が必要であり、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今後も必要に応じた基金の積立を行っていく方針である。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近年、予算総額が上昇してきているため、安定的な財政運営のためにも現状の基金残高は維持していく方針である。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前年度とほぼ同額で積立てを行っている。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現在低金利な状態であるが、今後金利が上昇することも考えられるため、その時に対応できるよう基金残高としては現状を維持していく方針である。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F64803-540A-4C5A-837A-7561CA813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34ADF6-1272-45E7-8A7D-87BA64CB0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2BFBD5E-A826-40AC-BE20-2EA63DC3C2C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5D760E-42C6-48A8-88D4-B735958ECA93}"/>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6B71EB5-0AFC-4187-821D-040C12DE261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0DD1D7C-6DB1-4024-9929-5C2A0C4C555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FCB7D98-CE19-4F55-8712-FB2D7F92E0E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E0B52F4-0F45-41BD-BB25-9C6EBDE1E85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8A73FC7-1B0A-4C5F-B21F-47364196F76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E4FFF50-5CB7-4602-9D04-C5D5F0FD87BE}"/>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B1484C2-80F6-4209-A2E9-644D3D9FFD4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FE1181A-3E24-4CEE-B6B7-39133983E1E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CDC48E1-E44A-4D20-9C9F-65A9093D3F6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D030F0D-BA57-4D1C-AF8A-E87FC2389B1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A02E344-7B32-4001-9A77-2952DA3C9A3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9D84A8E-C5E9-4E91-8808-15EB74EE750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F9A21CF-6DDE-49A6-A7D6-1E04309383D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BEA1C04-6D55-4BD2-94E3-691FE7E4F98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38D7CF7-9FA2-4113-B3CE-1173DA3FC3F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ABF49A9-55BA-4BD7-921D-E89CAA72E1A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4A462F0-8D90-42AF-B75E-35F82157071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6E5C274-1278-47AF-809B-5E64CB4DE26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E52F197-2AD5-42F7-8AED-65DB50C004E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F49FF94-45BB-475A-9FE4-3ED6BDFD292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2991812-ACF3-4982-A874-B239A7A2397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41B027-B60A-49E8-A996-683BDF9A8DC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A8F8124-3FC2-48C1-B601-E91F081A0C4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A6648FF-066B-44BD-85DE-8162DF83703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7AE9A50-0BC6-4F11-83A5-AED2626DE78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F2E12CF-02C4-4475-AF01-C1756085B12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EB82752-BC79-461E-952C-9628D22F77D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13D907F-ED53-4A64-B0F1-4B1DCE4BEF3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E5B9C50-1B4E-452D-9F53-546F3029D4F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6D54928-7D86-4899-8926-5A76439CEC7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5782678-DE49-415A-9E7B-67A059531D9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8894301-19E7-43EF-AF41-239A68AEFA7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60438AD-0EA0-4AA7-AFDF-180D42CE1AE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0C2899C-022B-45A6-9E1C-4F6E09C7350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F62BF5F-397F-4A9B-A563-D6AC083B28C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C0D0C73-3BCE-4B3B-A305-D78D2B32161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71603AE-C491-425A-8F42-792168052A2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F116E48-C103-40F5-88B0-BC277884769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59BE8432-BA82-4583-A155-B67AC79B24D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23D4576-35F8-4BB3-9900-E280627B987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2CA7163-9697-4D55-A2EC-73A75ACF4E0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7118CDE-7071-4622-9BFB-A158794B6D7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BEA522E-7FB2-42E2-994D-A818EBC011F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6CA6DFA-4BF1-4CFC-9E4F-537E6BBE3CB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FCE362F-A7A3-4BAB-8F4A-A7F77136A4A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2B9BF4C-37A3-499D-8E9A-488A34BEB71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79CF770-1DE7-4DFE-89B0-59054AF16E3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2D0F6A-096C-4E3F-96EF-3630AD24C20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9645BCA-AB95-4FE1-9A1D-DE3820B98CB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49D7891-5623-491C-922F-02D566E3F45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A2F3F7F-0DDD-4A43-9067-FA8A7101FFB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B4C7278-BE89-426D-AD3B-EAA11C28FFC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F5238DB-4150-48A2-9F07-26D93C65D25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が減少した大きな要因として、総合福祉センターの供用開始やコミュニティーセンターの改修があげられるが、全体的な施設の老朽化は進んでいる。今後も、公共施設等総合管理計画に基づき、計画的な改修や統廃合等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76BA322-20E0-4A7A-9080-A360F842112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30DBE47-8B56-4417-838D-73654049431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6CD00C0-1030-4FFB-AFE6-0D183927AC4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78B49ED-F8A1-4FC1-9972-FC211335AB5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444F922-3FB8-42B4-8882-C4906A2C4C93}"/>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66E650A-E55E-4C93-8785-6E51BC89B9E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2C78760-2AA7-4CF0-BB29-74DEB159BDA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596CF67-4729-4936-A14D-88F987087D8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4F74387-3BBA-41D0-8681-2C7DF3E4F23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37E8481-8325-434F-AE7E-5151B9079CA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CC1BF4B-C814-4097-9BE1-B5BB1B740E1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FE57B60-330C-4DEA-A970-4740BCE74E8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6F4D45D-C2F6-46E9-939E-848F6FA71D1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EA1B258-B60E-448E-9E44-84BC598DD70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ED8AAA1-3BB4-4714-A4FB-294761158E8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7F54AD7-17CE-4453-A259-CFE7082EE1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E7821B0A-1BE3-40F6-BE51-8029F374210B}"/>
            </a:ext>
          </a:extLst>
        </xdr:cNvPr>
        <xdr:cNvCxnSpPr/>
      </xdr:nvCxnSpPr>
      <xdr:spPr>
        <a:xfrm flipV="1">
          <a:off x="4760595" y="459168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6" name="有形固定資産減価償却率最小値テキスト">
          <a:extLst>
            <a:ext uri="{FF2B5EF4-FFF2-40B4-BE49-F238E27FC236}">
              <a16:creationId xmlns:a16="http://schemas.microsoft.com/office/drawing/2014/main" id="{54AFFC8B-CDD8-4AF5-AD55-3277C3F5EE59}"/>
            </a:ext>
          </a:extLst>
        </xdr:cNvPr>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3A069C06-CAD7-4EC8-B627-518B202D5876}"/>
            </a:ext>
          </a:extLst>
        </xdr:cNvPr>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6BACF34E-9E28-40B2-B793-B226E860695B}"/>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EE67BB57-9E91-4261-88B4-3C28B121BC9A}"/>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80" name="有形固定資産減価償却率平均値テキスト">
          <a:extLst>
            <a:ext uri="{FF2B5EF4-FFF2-40B4-BE49-F238E27FC236}">
              <a16:creationId xmlns:a16="http://schemas.microsoft.com/office/drawing/2014/main" id="{E9A03956-F5A9-4A27-A395-86A53E7BEE20}"/>
            </a:ext>
          </a:extLst>
        </xdr:cNvPr>
        <xdr:cNvSpPr txBox="1"/>
      </xdr:nvSpPr>
      <xdr:spPr>
        <a:xfrm>
          <a:off x="4813300" y="5090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フローチャート: 判断 80">
          <a:extLst>
            <a:ext uri="{FF2B5EF4-FFF2-40B4-BE49-F238E27FC236}">
              <a16:creationId xmlns:a16="http://schemas.microsoft.com/office/drawing/2014/main" id="{291C1BBC-27DA-491F-9D87-CB56D0B46206}"/>
            </a:ext>
          </a:extLst>
        </xdr:cNvPr>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82" name="フローチャート: 判断 81">
          <a:extLst>
            <a:ext uri="{FF2B5EF4-FFF2-40B4-BE49-F238E27FC236}">
              <a16:creationId xmlns:a16="http://schemas.microsoft.com/office/drawing/2014/main" id="{69620CAF-3A38-4B04-B869-8CDDAA7BB090}"/>
            </a:ext>
          </a:extLst>
        </xdr:cNvPr>
        <xdr:cNvSpPr/>
      </xdr:nvSpPr>
      <xdr:spPr>
        <a:xfrm>
          <a:off x="4000500" y="50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フローチャート: 判断 82">
          <a:extLst>
            <a:ext uri="{FF2B5EF4-FFF2-40B4-BE49-F238E27FC236}">
              <a16:creationId xmlns:a16="http://schemas.microsoft.com/office/drawing/2014/main" id="{BA500CD1-E10D-4A4D-811D-AB2BE47E5E3B}"/>
            </a:ext>
          </a:extLst>
        </xdr:cNvPr>
        <xdr:cNvSpPr/>
      </xdr:nvSpPr>
      <xdr:spPr>
        <a:xfrm>
          <a:off x="3238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84" name="フローチャート: 判断 83">
          <a:extLst>
            <a:ext uri="{FF2B5EF4-FFF2-40B4-BE49-F238E27FC236}">
              <a16:creationId xmlns:a16="http://schemas.microsoft.com/office/drawing/2014/main" id="{ABCD0D7A-D89F-4C93-BEAE-7284A55CE4A7}"/>
            </a:ext>
          </a:extLst>
        </xdr:cNvPr>
        <xdr:cNvSpPr/>
      </xdr:nvSpPr>
      <xdr:spPr>
        <a:xfrm>
          <a:off x="2476500" y="49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28152</xdr:rowOff>
    </xdr:from>
    <xdr:to>
      <xdr:col>7</xdr:col>
      <xdr:colOff>187325</xdr:colOff>
      <xdr:row>28</xdr:row>
      <xdr:rowOff>129752</xdr:rowOff>
    </xdr:to>
    <xdr:sp macro="" textlink="">
      <xdr:nvSpPr>
        <xdr:cNvPr id="85" name="フローチャート: 判断 84">
          <a:extLst>
            <a:ext uri="{FF2B5EF4-FFF2-40B4-BE49-F238E27FC236}">
              <a16:creationId xmlns:a16="http://schemas.microsoft.com/office/drawing/2014/main" id="{B85919EF-EE0E-4D0E-82AF-C6E646B553A2}"/>
            </a:ext>
          </a:extLst>
        </xdr:cNvPr>
        <xdr:cNvSpPr/>
      </xdr:nvSpPr>
      <xdr:spPr>
        <a:xfrm>
          <a:off x="1714500" y="48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23763ED-6D3B-4875-8705-15049DFAC01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0C55B2A-FCCE-4168-974B-E353A332B91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3171B6E-FCD8-437C-91EF-607B5BFF80A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1BE85DA-C254-430A-BF26-9DF6C03D692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F1DDE12-B722-4CE3-81AE-A19502F7843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91" name="楕円 90">
          <a:extLst>
            <a:ext uri="{FF2B5EF4-FFF2-40B4-BE49-F238E27FC236}">
              <a16:creationId xmlns:a16="http://schemas.microsoft.com/office/drawing/2014/main" id="{42868433-1CB7-41DA-A84C-328866EC883D}"/>
            </a:ext>
          </a:extLst>
        </xdr:cNvPr>
        <xdr:cNvSpPr/>
      </xdr:nvSpPr>
      <xdr:spPr>
        <a:xfrm>
          <a:off x="47117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95479</xdr:rowOff>
    </xdr:from>
    <xdr:ext cx="405111" cy="259045"/>
    <xdr:sp macro="" textlink="">
      <xdr:nvSpPr>
        <xdr:cNvPr id="92" name="有形固定資産減価償却率該当値テキスト">
          <a:extLst>
            <a:ext uri="{FF2B5EF4-FFF2-40B4-BE49-F238E27FC236}">
              <a16:creationId xmlns:a16="http://schemas.microsoft.com/office/drawing/2014/main" id="{85C5A24D-5B6B-4EB7-98B9-C601F93E0B6B}"/>
            </a:ext>
          </a:extLst>
        </xdr:cNvPr>
        <xdr:cNvSpPr txBox="1"/>
      </xdr:nvSpPr>
      <xdr:spPr>
        <a:xfrm>
          <a:off x="4813300" y="523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a:extLst>
            <a:ext uri="{FF2B5EF4-FFF2-40B4-BE49-F238E27FC236}">
              <a16:creationId xmlns:a16="http://schemas.microsoft.com/office/drawing/2014/main" id="{5BF041F5-4555-4F0F-82C5-84B9A0632419}"/>
            </a:ext>
          </a:extLst>
        </xdr:cNvPr>
        <xdr:cNvSpPr/>
      </xdr:nvSpPr>
      <xdr:spPr>
        <a:xfrm>
          <a:off x="4000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125942</xdr:rowOff>
    </xdr:to>
    <xdr:cxnSp macro="">
      <xdr:nvCxnSpPr>
        <xdr:cNvPr id="94" name="直線コネクタ 93">
          <a:extLst>
            <a:ext uri="{FF2B5EF4-FFF2-40B4-BE49-F238E27FC236}">
              <a16:creationId xmlns:a16="http://schemas.microsoft.com/office/drawing/2014/main" id="{D3EE41D4-0354-4CEF-B198-7B176936DB96}"/>
            </a:ext>
          </a:extLst>
        </xdr:cNvPr>
        <xdr:cNvCxnSpPr/>
      </xdr:nvCxnSpPr>
      <xdr:spPr>
        <a:xfrm flipV="1">
          <a:off x="4051300" y="5311352"/>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3F279DB3-5242-4696-BF9F-E347946BE0B3}"/>
            </a:ext>
          </a:extLst>
        </xdr:cNvPr>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125942</xdr:rowOff>
    </xdr:to>
    <xdr:cxnSp macro="">
      <xdr:nvCxnSpPr>
        <xdr:cNvPr id="96" name="直線コネクタ 95">
          <a:extLst>
            <a:ext uri="{FF2B5EF4-FFF2-40B4-BE49-F238E27FC236}">
              <a16:creationId xmlns:a16="http://schemas.microsoft.com/office/drawing/2014/main" id="{77429D83-FE50-4B19-8CB7-5AED0EE7D09A}"/>
            </a:ext>
          </a:extLst>
        </xdr:cNvPr>
        <xdr:cNvCxnSpPr/>
      </xdr:nvCxnSpPr>
      <xdr:spPr>
        <a:xfrm>
          <a:off x="3289300" y="5304155"/>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97" name="楕円 96">
          <a:extLst>
            <a:ext uri="{FF2B5EF4-FFF2-40B4-BE49-F238E27FC236}">
              <a16:creationId xmlns:a16="http://schemas.microsoft.com/office/drawing/2014/main" id="{9D335AB5-0CD2-40F9-9DC9-1E29E2D9737A}"/>
            </a:ext>
          </a:extLst>
        </xdr:cNvPr>
        <xdr:cNvSpPr/>
      </xdr:nvSpPr>
      <xdr:spPr>
        <a:xfrm>
          <a:off x="2476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A509FA6D-5A51-4199-9F9F-1C99E14965B5}"/>
            </a:ext>
          </a:extLst>
        </xdr:cNvPr>
        <xdr:cNvCxnSpPr/>
      </xdr:nvCxnSpPr>
      <xdr:spPr>
        <a:xfrm>
          <a:off x="2527300" y="52753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9" name="楕円 98">
          <a:extLst>
            <a:ext uri="{FF2B5EF4-FFF2-40B4-BE49-F238E27FC236}">
              <a16:creationId xmlns:a16="http://schemas.microsoft.com/office/drawing/2014/main" id="{5EEA8B97-D1BE-4FA5-9FB8-A56755099008}"/>
            </a:ext>
          </a:extLst>
        </xdr:cNvPr>
        <xdr:cNvSpPr/>
      </xdr:nvSpPr>
      <xdr:spPr>
        <a:xfrm>
          <a:off x="1714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5AA9F172-AF24-4A2C-8914-5DD3E10BDAF1}"/>
            </a:ext>
          </a:extLst>
        </xdr:cNvPr>
        <xdr:cNvCxnSpPr/>
      </xdr:nvCxnSpPr>
      <xdr:spPr>
        <a:xfrm flipV="1">
          <a:off x="1765300" y="52753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48065</xdr:rowOff>
    </xdr:from>
    <xdr:ext cx="405111" cy="259045"/>
    <xdr:sp macro="" textlink="">
      <xdr:nvSpPr>
        <xdr:cNvPr id="101" name="n_1aveValue有形固定資産減価償却率">
          <a:extLst>
            <a:ext uri="{FF2B5EF4-FFF2-40B4-BE49-F238E27FC236}">
              <a16:creationId xmlns:a16="http://schemas.microsoft.com/office/drawing/2014/main" id="{CE1ED773-83B4-4681-A430-3321BE39F0E3}"/>
            </a:ext>
          </a:extLst>
        </xdr:cNvPr>
        <xdr:cNvSpPr txBox="1"/>
      </xdr:nvSpPr>
      <xdr:spPr>
        <a:xfrm>
          <a:off x="38360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102" name="n_2aveValue有形固定資産減価償却率">
          <a:extLst>
            <a:ext uri="{FF2B5EF4-FFF2-40B4-BE49-F238E27FC236}">
              <a16:creationId xmlns:a16="http://schemas.microsoft.com/office/drawing/2014/main" id="{97866A95-BF0D-4DF6-96A4-78181A627983}"/>
            </a:ext>
          </a:extLst>
        </xdr:cNvPr>
        <xdr:cNvSpPr txBox="1"/>
      </xdr:nvSpPr>
      <xdr:spPr>
        <a:xfrm>
          <a:off x="3086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103" name="n_3aveValue有形固定資産減価償却率">
          <a:extLst>
            <a:ext uri="{FF2B5EF4-FFF2-40B4-BE49-F238E27FC236}">
              <a16:creationId xmlns:a16="http://schemas.microsoft.com/office/drawing/2014/main" id="{191AD74C-93B0-4F28-9BC2-E2D7F662D7E8}"/>
            </a:ext>
          </a:extLst>
        </xdr:cNvPr>
        <xdr:cNvSpPr txBox="1"/>
      </xdr:nvSpPr>
      <xdr:spPr>
        <a:xfrm>
          <a:off x="2324744" y="46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146279</xdr:rowOff>
    </xdr:from>
    <xdr:ext cx="405111" cy="259045"/>
    <xdr:sp macro="" textlink="">
      <xdr:nvSpPr>
        <xdr:cNvPr id="104" name="n_4aveValue有形固定資産減価償却率">
          <a:extLst>
            <a:ext uri="{FF2B5EF4-FFF2-40B4-BE49-F238E27FC236}">
              <a16:creationId xmlns:a16="http://schemas.microsoft.com/office/drawing/2014/main" id="{537C157B-3723-41C5-95C2-7206EED13D57}"/>
            </a:ext>
          </a:extLst>
        </xdr:cNvPr>
        <xdr:cNvSpPr txBox="1"/>
      </xdr:nvSpPr>
      <xdr:spPr>
        <a:xfrm>
          <a:off x="1562744" y="460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a:extLst>
            <a:ext uri="{FF2B5EF4-FFF2-40B4-BE49-F238E27FC236}">
              <a16:creationId xmlns:a16="http://schemas.microsoft.com/office/drawing/2014/main" id="{C05DAE3D-47DE-4F5C-86E1-BCAD47D2880A}"/>
            </a:ext>
          </a:extLst>
        </xdr:cNvPr>
        <xdr:cNvSpPr txBox="1"/>
      </xdr:nvSpPr>
      <xdr:spPr>
        <a:xfrm>
          <a:off x="38360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6" name="n_2mainValue有形固定資産減価償却率">
          <a:extLst>
            <a:ext uri="{FF2B5EF4-FFF2-40B4-BE49-F238E27FC236}">
              <a16:creationId xmlns:a16="http://schemas.microsoft.com/office/drawing/2014/main" id="{4AA6C52C-2A52-40FC-ADFC-1B23D2480360}"/>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7" name="n_3mainValue有形固定資産減価償却率">
          <a:extLst>
            <a:ext uri="{FF2B5EF4-FFF2-40B4-BE49-F238E27FC236}">
              <a16:creationId xmlns:a16="http://schemas.microsoft.com/office/drawing/2014/main" id="{777B2622-6B67-43A5-AEF9-C625B5993264}"/>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8" name="n_4mainValue有形固定資産減価償却率">
          <a:extLst>
            <a:ext uri="{FF2B5EF4-FFF2-40B4-BE49-F238E27FC236}">
              <a16:creationId xmlns:a16="http://schemas.microsoft.com/office/drawing/2014/main" id="{51981214-A00B-499E-A716-5D487F5BF541}"/>
            </a:ext>
          </a:extLst>
        </xdr:cNvPr>
        <xdr:cNvSpPr txBox="1"/>
      </xdr:nvSpPr>
      <xdr:spPr>
        <a:xfrm>
          <a:off x="1562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9061C1-09A2-43E6-B44B-CBEFA6462FC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42A08F6-BDC4-469E-A8ED-4CFE6A21A9D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CB240D9E-D330-4D56-8CA9-D12B61ADC338}"/>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10F3F12-DAB5-4D34-9BE7-853C3C76175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73643CC-AD28-4B6C-BEA9-78D6F066099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F8DEC2C-42EA-4874-9109-A0A4D92CEBE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598870F-9794-4024-835E-AABC4E3568B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9889D3D-D3E5-4CA2-AD25-23A4EDE828B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5869104-C223-4089-BB44-6F601010B6F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80C8A6B-EB7A-4958-A470-B6F81A8DCF9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66F718C-F649-4119-BA0D-0B1AAF88901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F8BB9F8-3866-41A8-B9E8-C2B0F213602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ECBF9B7-2464-41E9-B3C5-526AC800070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債務償還費率が改善し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ふるさと納税が好調で、基金残高が大きくなっていることが要因と考える。ただし、ふるさと納税関連の基金は、年度をまたいで行うふるさと納税の返礼品財源でもあり、相応の基金取崩しもあることから、目に見える数値に振り回されることなく注視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2A6BC6F-959A-4FCF-A472-C3A53C51945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4F2F2AD-90FA-49CE-BA34-BFB98A3FD8B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D1E7288-EF81-40C1-AFE6-5555284FA89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FC4E17B-35B6-4C12-81DD-F95128EDDE7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A94DE0A0-E3B6-43CC-93F7-67C174B7817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5478385-969C-4452-A977-336EB6C6F56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05BDEEB-5F2D-4529-9B54-281FCE52D74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085A753-0809-4F1F-AF90-1C2C9922E73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F47DA53-A0D2-4DF0-9EA0-99F4F3556D8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3467B3B8-D911-4285-BB88-B7E91CF0AFA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143F533-C457-4909-B876-16FB412D1BC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0A19FA5-C6CF-48FF-A4F6-14B3E6697FA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FE11F31-E5A5-421D-A54E-8B0321134759}"/>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F30193D-06C3-4AED-AD73-D8803C24974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9A184D5-6A38-4A9B-B83E-60D3B2F4409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37" name="直線コネクタ 136">
          <a:extLst>
            <a:ext uri="{FF2B5EF4-FFF2-40B4-BE49-F238E27FC236}">
              <a16:creationId xmlns:a16="http://schemas.microsoft.com/office/drawing/2014/main" id="{1887D704-433E-4676-A82F-B6C019713132}"/>
            </a:ext>
          </a:extLst>
        </xdr:cNvPr>
        <xdr:cNvCxnSpPr/>
      </xdr:nvCxnSpPr>
      <xdr:spPr>
        <a:xfrm flipV="1">
          <a:off x="14793595" y="4597442"/>
          <a:ext cx="1269" cy="113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38" name="債務償還比率最小値テキスト">
          <a:extLst>
            <a:ext uri="{FF2B5EF4-FFF2-40B4-BE49-F238E27FC236}">
              <a16:creationId xmlns:a16="http://schemas.microsoft.com/office/drawing/2014/main" id="{42373461-73DC-4F82-91E1-7B1BE8AA4FD4}"/>
            </a:ext>
          </a:extLst>
        </xdr:cNvPr>
        <xdr:cNvSpPr txBox="1"/>
      </xdr:nvSpPr>
      <xdr:spPr>
        <a:xfrm>
          <a:off x="14846300" y="57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39" name="直線コネクタ 138">
          <a:extLst>
            <a:ext uri="{FF2B5EF4-FFF2-40B4-BE49-F238E27FC236}">
              <a16:creationId xmlns:a16="http://schemas.microsoft.com/office/drawing/2014/main" id="{073E7AE7-E00B-423C-B59A-3B149A30EB94}"/>
            </a:ext>
          </a:extLst>
        </xdr:cNvPr>
        <xdr:cNvCxnSpPr/>
      </xdr:nvCxnSpPr>
      <xdr:spPr>
        <a:xfrm>
          <a:off x="14706600" y="573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40" name="債務償還比率最大値テキスト">
          <a:extLst>
            <a:ext uri="{FF2B5EF4-FFF2-40B4-BE49-F238E27FC236}">
              <a16:creationId xmlns:a16="http://schemas.microsoft.com/office/drawing/2014/main" id="{F7290B9A-2544-42EE-A37B-F1B93658C5BE}"/>
            </a:ext>
          </a:extLst>
        </xdr:cNvPr>
        <xdr:cNvSpPr txBox="1"/>
      </xdr:nvSpPr>
      <xdr:spPr>
        <a:xfrm>
          <a:off x="14846300" y="437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41" name="直線コネクタ 140">
          <a:extLst>
            <a:ext uri="{FF2B5EF4-FFF2-40B4-BE49-F238E27FC236}">
              <a16:creationId xmlns:a16="http://schemas.microsoft.com/office/drawing/2014/main" id="{0560FF5E-F910-464F-8DAE-1F5F01ED7565}"/>
            </a:ext>
          </a:extLst>
        </xdr:cNvPr>
        <xdr:cNvCxnSpPr/>
      </xdr:nvCxnSpPr>
      <xdr:spPr>
        <a:xfrm>
          <a:off x="14706600" y="459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164196</xdr:rowOff>
    </xdr:from>
    <xdr:ext cx="469744" cy="259045"/>
    <xdr:sp macro="" textlink="">
      <xdr:nvSpPr>
        <xdr:cNvPr id="142" name="債務償還比率平均値テキスト">
          <a:extLst>
            <a:ext uri="{FF2B5EF4-FFF2-40B4-BE49-F238E27FC236}">
              <a16:creationId xmlns:a16="http://schemas.microsoft.com/office/drawing/2014/main" id="{DA2BDBBA-6752-4B74-83BF-5455E51ED7A3}"/>
            </a:ext>
          </a:extLst>
        </xdr:cNvPr>
        <xdr:cNvSpPr txBox="1"/>
      </xdr:nvSpPr>
      <xdr:spPr>
        <a:xfrm>
          <a:off x="14846300" y="5136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43" name="フローチャート: 判断 142">
          <a:extLst>
            <a:ext uri="{FF2B5EF4-FFF2-40B4-BE49-F238E27FC236}">
              <a16:creationId xmlns:a16="http://schemas.microsoft.com/office/drawing/2014/main" id="{07151A83-E760-4F87-9C0F-0EF70F4BB216}"/>
            </a:ext>
          </a:extLst>
        </xdr:cNvPr>
        <xdr:cNvSpPr/>
      </xdr:nvSpPr>
      <xdr:spPr>
        <a:xfrm>
          <a:off x="14744700" y="515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44" name="フローチャート: 判断 143">
          <a:extLst>
            <a:ext uri="{FF2B5EF4-FFF2-40B4-BE49-F238E27FC236}">
              <a16:creationId xmlns:a16="http://schemas.microsoft.com/office/drawing/2014/main" id="{088130FC-1EAE-409A-9F4D-85CCF424CEF9}"/>
            </a:ext>
          </a:extLst>
        </xdr:cNvPr>
        <xdr:cNvSpPr/>
      </xdr:nvSpPr>
      <xdr:spPr>
        <a:xfrm>
          <a:off x="14033500" y="514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45" name="フローチャート: 判断 144">
          <a:extLst>
            <a:ext uri="{FF2B5EF4-FFF2-40B4-BE49-F238E27FC236}">
              <a16:creationId xmlns:a16="http://schemas.microsoft.com/office/drawing/2014/main" id="{84B1FA78-496F-4746-8FA2-2E8B32C0B19F}"/>
            </a:ext>
          </a:extLst>
        </xdr:cNvPr>
        <xdr:cNvSpPr/>
      </xdr:nvSpPr>
      <xdr:spPr>
        <a:xfrm>
          <a:off x="13271500" y="54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46" name="フローチャート: 判断 145">
          <a:extLst>
            <a:ext uri="{FF2B5EF4-FFF2-40B4-BE49-F238E27FC236}">
              <a16:creationId xmlns:a16="http://schemas.microsoft.com/office/drawing/2014/main" id="{4F0A16AF-43EC-4863-B658-4BA3C1A112D1}"/>
            </a:ext>
          </a:extLst>
        </xdr:cNvPr>
        <xdr:cNvSpPr/>
      </xdr:nvSpPr>
      <xdr:spPr>
        <a:xfrm>
          <a:off x="12509500" y="544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47" name="フローチャート: 判断 146">
          <a:extLst>
            <a:ext uri="{FF2B5EF4-FFF2-40B4-BE49-F238E27FC236}">
              <a16:creationId xmlns:a16="http://schemas.microsoft.com/office/drawing/2014/main" id="{364577D2-1132-4A8A-B281-C7F230B9625D}"/>
            </a:ext>
          </a:extLst>
        </xdr:cNvPr>
        <xdr:cNvSpPr/>
      </xdr:nvSpPr>
      <xdr:spPr>
        <a:xfrm>
          <a:off x="11747500" y="546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61C9665-5399-4677-B5FF-E2BF08B4100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645E9EC-C37D-4E73-8CA7-D5658E58931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0DB6BB5-15E1-4493-89B5-5DD9709EF9B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F920BC4-B5DC-476D-A22C-533B56363FB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C7262AC-2D6E-4A99-9FEA-8D7000DB9F0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88942</xdr:rowOff>
    </xdr:from>
    <xdr:to>
      <xdr:col>76</xdr:col>
      <xdr:colOff>73025</xdr:colOff>
      <xdr:row>27</xdr:row>
      <xdr:rowOff>19092</xdr:rowOff>
    </xdr:to>
    <xdr:sp macro="" textlink="">
      <xdr:nvSpPr>
        <xdr:cNvPr id="153" name="楕円 152">
          <a:extLst>
            <a:ext uri="{FF2B5EF4-FFF2-40B4-BE49-F238E27FC236}">
              <a16:creationId xmlns:a16="http://schemas.microsoft.com/office/drawing/2014/main" id="{961EFEF8-CF9E-4B43-9940-AE04DDF99617}"/>
            </a:ext>
          </a:extLst>
        </xdr:cNvPr>
        <xdr:cNvSpPr/>
      </xdr:nvSpPr>
      <xdr:spPr>
        <a:xfrm>
          <a:off x="14744700" y="45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41969</xdr:rowOff>
    </xdr:from>
    <xdr:ext cx="405111" cy="259045"/>
    <xdr:sp macro="" textlink="">
      <xdr:nvSpPr>
        <xdr:cNvPr id="154" name="債務償還比率該当値テキスト">
          <a:extLst>
            <a:ext uri="{FF2B5EF4-FFF2-40B4-BE49-F238E27FC236}">
              <a16:creationId xmlns:a16="http://schemas.microsoft.com/office/drawing/2014/main" id="{E44D3027-29C0-402C-BA6E-7DC826CF31A7}"/>
            </a:ext>
          </a:extLst>
        </xdr:cNvPr>
        <xdr:cNvSpPr txBox="1"/>
      </xdr:nvSpPr>
      <xdr:spPr>
        <a:xfrm>
          <a:off x="14846300" y="449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65744</xdr:rowOff>
    </xdr:from>
    <xdr:to>
      <xdr:col>72</xdr:col>
      <xdr:colOff>123825</xdr:colOff>
      <xdr:row>27</xdr:row>
      <xdr:rowOff>167344</xdr:rowOff>
    </xdr:to>
    <xdr:sp macro="" textlink="">
      <xdr:nvSpPr>
        <xdr:cNvPr id="155" name="楕円 154">
          <a:extLst>
            <a:ext uri="{FF2B5EF4-FFF2-40B4-BE49-F238E27FC236}">
              <a16:creationId xmlns:a16="http://schemas.microsoft.com/office/drawing/2014/main" id="{E7B34C05-DCB8-462C-B4CA-3386D0772870}"/>
            </a:ext>
          </a:extLst>
        </xdr:cNvPr>
        <xdr:cNvSpPr/>
      </xdr:nvSpPr>
      <xdr:spPr>
        <a:xfrm>
          <a:off x="14033500" y="4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139742</xdr:rowOff>
    </xdr:from>
    <xdr:to>
      <xdr:col>76</xdr:col>
      <xdr:colOff>22225</xdr:colOff>
      <xdr:row>27</xdr:row>
      <xdr:rowOff>116544</xdr:rowOff>
    </xdr:to>
    <xdr:cxnSp macro="">
      <xdr:nvCxnSpPr>
        <xdr:cNvPr id="156" name="直線コネクタ 155">
          <a:extLst>
            <a:ext uri="{FF2B5EF4-FFF2-40B4-BE49-F238E27FC236}">
              <a16:creationId xmlns:a16="http://schemas.microsoft.com/office/drawing/2014/main" id="{E58B7A72-9F1F-4303-AD9F-B48149109D15}"/>
            </a:ext>
          </a:extLst>
        </xdr:cNvPr>
        <xdr:cNvCxnSpPr/>
      </xdr:nvCxnSpPr>
      <xdr:spPr>
        <a:xfrm flipV="1">
          <a:off x="14084300" y="4597442"/>
          <a:ext cx="711200" cy="1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90943</xdr:rowOff>
    </xdr:from>
    <xdr:to>
      <xdr:col>68</xdr:col>
      <xdr:colOff>123825</xdr:colOff>
      <xdr:row>29</xdr:row>
      <xdr:rowOff>21093</xdr:rowOff>
    </xdr:to>
    <xdr:sp macro="" textlink="">
      <xdr:nvSpPr>
        <xdr:cNvPr id="157" name="楕円 156">
          <a:extLst>
            <a:ext uri="{FF2B5EF4-FFF2-40B4-BE49-F238E27FC236}">
              <a16:creationId xmlns:a16="http://schemas.microsoft.com/office/drawing/2014/main" id="{765D73FF-0BC7-4A8B-9951-1BCB4126BB0E}"/>
            </a:ext>
          </a:extLst>
        </xdr:cNvPr>
        <xdr:cNvSpPr/>
      </xdr:nvSpPr>
      <xdr:spPr>
        <a:xfrm>
          <a:off x="13271500" y="4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116544</xdr:rowOff>
    </xdr:from>
    <xdr:to>
      <xdr:col>72</xdr:col>
      <xdr:colOff>73025</xdr:colOff>
      <xdr:row>28</xdr:row>
      <xdr:rowOff>141743</xdr:rowOff>
    </xdr:to>
    <xdr:cxnSp macro="">
      <xdr:nvCxnSpPr>
        <xdr:cNvPr id="158" name="直線コネクタ 157">
          <a:extLst>
            <a:ext uri="{FF2B5EF4-FFF2-40B4-BE49-F238E27FC236}">
              <a16:creationId xmlns:a16="http://schemas.microsoft.com/office/drawing/2014/main" id="{C8B94B91-034E-4C86-8F74-E98315789270}"/>
            </a:ext>
          </a:extLst>
        </xdr:cNvPr>
        <xdr:cNvCxnSpPr/>
      </xdr:nvCxnSpPr>
      <xdr:spPr>
        <a:xfrm flipV="1">
          <a:off x="13322300" y="4745694"/>
          <a:ext cx="762000" cy="1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93091</xdr:rowOff>
    </xdr:from>
    <xdr:to>
      <xdr:col>64</xdr:col>
      <xdr:colOff>123825</xdr:colOff>
      <xdr:row>28</xdr:row>
      <xdr:rowOff>23241</xdr:rowOff>
    </xdr:to>
    <xdr:sp macro="" textlink="">
      <xdr:nvSpPr>
        <xdr:cNvPr id="159" name="楕円 158">
          <a:extLst>
            <a:ext uri="{FF2B5EF4-FFF2-40B4-BE49-F238E27FC236}">
              <a16:creationId xmlns:a16="http://schemas.microsoft.com/office/drawing/2014/main" id="{20AA930A-F9B9-45F5-B531-B11DE1FBFEAF}"/>
            </a:ext>
          </a:extLst>
        </xdr:cNvPr>
        <xdr:cNvSpPr/>
      </xdr:nvSpPr>
      <xdr:spPr>
        <a:xfrm>
          <a:off x="12509500" y="47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143891</xdr:rowOff>
    </xdr:from>
    <xdr:to>
      <xdr:col>68</xdr:col>
      <xdr:colOff>73025</xdr:colOff>
      <xdr:row>28</xdr:row>
      <xdr:rowOff>141743</xdr:rowOff>
    </xdr:to>
    <xdr:cxnSp macro="">
      <xdr:nvCxnSpPr>
        <xdr:cNvPr id="160" name="直線コネクタ 159">
          <a:extLst>
            <a:ext uri="{FF2B5EF4-FFF2-40B4-BE49-F238E27FC236}">
              <a16:creationId xmlns:a16="http://schemas.microsoft.com/office/drawing/2014/main" id="{34FF0A13-3E87-4121-95B7-330BDA1EDE8B}"/>
            </a:ext>
          </a:extLst>
        </xdr:cNvPr>
        <xdr:cNvCxnSpPr/>
      </xdr:nvCxnSpPr>
      <xdr:spPr>
        <a:xfrm>
          <a:off x="12560300" y="4773041"/>
          <a:ext cx="762000" cy="1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144547</xdr:rowOff>
    </xdr:from>
    <xdr:to>
      <xdr:col>60</xdr:col>
      <xdr:colOff>123825</xdr:colOff>
      <xdr:row>28</xdr:row>
      <xdr:rowOff>74697</xdr:rowOff>
    </xdr:to>
    <xdr:sp macro="" textlink="">
      <xdr:nvSpPr>
        <xdr:cNvPr id="161" name="楕円 160">
          <a:extLst>
            <a:ext uri="{FF2B5EF4-FFF2-40B4-BE49-F238E27FC236}">
              <a16:creationId xmlns:a16="http://schemas.microsoft.com/office/drawing/2014/main" id="{A36BC382-06DD-4611-B29E-39EFA112F398}"/>
            </a:ext>
          </a:extLst>
        </xdr:cNvPr>
        <xdr:cNvSpPr/>
      </xdr:nvSpPr>
      <xdr:spPr>
        <a:xfrm>
          <a:off x="11747500" y="47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143891</xdr:rowOff>
    </xdr:from>
    <xdr:to>
      <xdr:col>64</xdr:col>
      <xdr:colOff>73025</xdr:colOff>
      <xdr:row>28</xdr:row>
      <xdr:rowOff>23897</xdr:rowOff>
    </xdr:to>
    <xdr:cxnSp macro="">
      <xdr:nvCxnSpPr>
        <xdr:cNvPr id="162" name="直線コネクタ 161">
          <a:extLst>
            <a:ext uri="{FF2B5EF4-FFF2-40B4-BE49-F238E27FC236}">
              <a16:creationId xmlns:a16="http://schemas.microsoft.com/office/drawing/2014/main" id="{5C773544-74CE-46F5-92FC-82B65A7DA163}"/>
            </a:ext>
          </a:extLst>
        </xdr:cNvPr>
        <xdr:cNvCxnSpPr/>
      </xdr:nvCxnSpPr>
      <xdr:spPr>
        <a:xfrm flipV="1">
          <a:off x="11798300" y="4773041"/>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96971</xdr:rowOff>
    </xdr:from>
    <xdr:ext cx="469744" cy="259045"/>
    <xdr:sp macro="" textlink="">
      <xdr:nvSpPr>
        <xdr:cNvPr id="163" name="n_1aveValue債務償還比率">
          <a:extLst>
            <a:ext uri="{FF2B5EF4-FFF2-40B4-BE49-F238E27FC236}">
              <a16:creationId xmlns:a16="http://schemas.microsoft.com/office/drawing/2014/main" id="{0F15C315-9B4F-446C-8EF1-493EB57647E6}"/>
            </a:ext>
          </a:extLst>
        </xdr:cNvPr>
        <xdr:cNvSpPr txBox="1"/>
      </xdr:nvSpPr>
      <xdr:spPr>
        <a:xfrm>
          <a:off x="13836727" y="52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64" name="n_2aveValue債務償還比率">
          <a:extLst>
            <a:ext uri="{FF2B5EF4-FFF2-40B4-BE49-F238E27FC236}">
              <a16:creationId xmlns:a16="http://schemas.microsoft.com/office/drawing/2014/main" id="{070E35FA-3042-4D9B-AD2B-111667941DC0}"/>
            </a:ext>
          </a:extLst>
        </xdr:cNvPr>
        <xdr:cNvSpPr txBox="1"/>
      </xdr:nvSpPr>
      <xdr:spPr>
        <a:xfrm>
          <a:off x="13087427"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56151</xdr:rowOff>
    </xdr:from>
    <xdr:ext cx="469744" cy="259045"/>
    <xdr:sp macro="" textlink="">
      <xdr:nvSpPr>
        <xdr:cNvPr id="165" name="n_3aveValue債務償還比率">
          <a:extLst>
            <a:ext uri="{FF2B5EF4-FFF2-40B4-BE49-F238E27FC236}">
              <a16:creationId xmlns:a16="http://schemas.microsoft.com/office/drawing/2014/main" id="{687DD36F-1A27-4177-AED6-CAA985EB6CB0}"/>
            </a:ext>
          </a:extLst>
        </xdr:cNvPr>
        <xdr:cNvSpPr txBox="1"/>
      </xdr:nvSpPr>
      <xdr:spPr>
        <a:xfrm>
          <a:off x="12325427"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66766</xdr:rowOff>
    </xdr:from>
    <xdr:ext cx="469744" cy="259045"/>
    <xdr:sp macro="" textlink="">
      <xdr:nvSpPr>
        <xdr:cNvPr id="166" name="n_4aveValue債務償還比率">
          <a:extLst>
            <a:ext uri="{FF2B5EF4-FFF2-40B4-BE49-F238E27FC236}">
              <a16:creationId xmlns:a16="http://schemas.microsoft.com/office/drawing/2014/main" id="{82F20137-20D5-48B2-9B07-CBE98D8DCA96}"/>
            </a:ext>
          </a:extLst>
        </xdr:cNvPr>
        <xdr:cNvSpPr txBox="1"/>
      </xdr:nvSpPr>
      <xdr:spPr>
        <a:xfrm>
          <a:off x="11563427" y="5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12421</xdr:rowOff>
    </xdr:from>
    <xdr:ext cx="469744" cy="259045"/>
    <xdr:sp macro="" textlink="">
      <xdr:nvSpPr>
        <xdr:cNvPr id="167" name="n_1mainValue債務償還比率">
          <a:extLst>
            <a:ext uri="{FF2B5EF4-FFF2-40B4-BE49-F238E27FC236}">
              <a16:creationId xmlns:a16="http://schemas.microsoft.com/office/drawing/2014/main" id="{2C667961-3157-4001-A789-D17F69B67468}"/>
            </a:ext>
          </a:extLst>
        </xdr:cNvPr>
        <xdr:cNvSpPr txBox="1"/>
      </xdr:nvSpPr>
      <xdr:spPr>
        <a:xfrm>
          <a:off x="13836727" y="44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37620</xdr:rowOff>
    </xdr:from>
    <xdr:ext cx="469744" cy="259045"/>
    <xdr:sp macro="" textlink="">
      <xdr:nvSpPr>
        <xdr:cNvPr id="168" name="n_2mainValue債務償還比率">
          <a:extLst>
            <a:ext uri="{FF2B5EF4-FFF2-40B4-BE49-F238E27FC236}">
              <a16:creationId xmlns:a16="http://schemas.microsoft.com/office/drawing/2014/main" id="{E3CA6FE9-4EB7-458C-9AD9-BB657494A89A}"/>
            </a:ext>
          </a:extLst>
        </xdr:cNvPr>
        <xdr:cNvSpPr txBox="1"/>
      </xdr:nvSpPr>
      <xdr:spPr>
        <a:xfrm>
          <a:off x="13087427" y="466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39768</xdr:rowOff>
    </xdr:from>
    <xdr:ext cx="469744" cy="259045"/>
    <xdr:sp macro="" textlink="">
      <xdr:nvSpPr>
        <xdr:cNvPr id="169" name="n_3mainValue債務償還比率">
          <a:extLst>
            <a:ext uri="{FF2B5EF4-FFF2-40B4-BE49-F238E27FC236}">
              <a16:creationId xmlns:a16="http://schemas.microsoft.com/office/drawing/2014/main" id="{3F196412-095D-4754-8B89-51DB8CFA9C95}"/>
            </a:ext>
          </a:extLst>
        </xdr:cNvPr>
        <xdr:cNvSpPr txBox="1"/>
      </xdr:nvSpPr>
      <xdr:spPr>
        <a:xfrm>
          <a:off x="12325427" y="44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91224</xdr:rowOff>
    </xdr:from>
    <xdr:ext cx="469744" cy="259045"/>
    <xdr:sp macro="" textlink="">
      <xdr:nvSpPr>
        <xdr:cNvPr id="170" name="n_4mainValue債務償還比率">
          <a:extLst>
            <a:ext uri="{FF2B5EF4-FFF2-40B4-BE49-F238E27FC236}">
              <a16:creationId xmlns:a16="http://schemas.microsoft.com/office/drawing/2014/main" id="{81F3471E-8B34-4E2E-9B8D-A73E9120BEEF}"/>
            </a:ext>
          </a:extLst>
        </xdr:cNvPr>
        <xdr:cNvSpPr txBox="1"/>
      </xdr:nvSpPr>
      <xdr:spPr>
        <a:xfrm>
          <a:off x="11563427" y="45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4BFEE1C-3229-412B-B0CD-AB92ED5569D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8976379C-81B8-4796-B7D3-0A5731C799C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700CD74-00A2-4AA0-A4B5-CE635C226D7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9C4D779-94B5-4FFA-ACE6-E5B88E0B796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87C776A2-8E6D-448D-A865-F1E5E08A67B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50958A4-9EDF-4667-BF38-3D047EFD5ED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31219E-387C-4E7A-9947-B30850E9AF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931208-21AF-4FAB-A338-A80551A855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288B09-B572-4D99-B1BC-2F902B2E8D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8DE81A-F4C4-46BA-9207-41E8793336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F0C235-ECB1-4639-9BBD-29FDF6AA0D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2077F2-8672-47D3-B6EE-3DCE177A37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9E4331-5F37-4794-ACFC-C85B43E63E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C81DA4-81E7-44A2-83DE-AD6D1A6735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093205-F8A4-4758-87D7-123E038B63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81EB13-C6AC-4A3E-B093-6520C13A3E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48DEC9-DE93-480A-A4B3-F3B5A9E384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F8F99E-BE00-461B-98AD-7D0B2C3E1A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D0DF85-0C2A-49D1-92DB-94F9ACDF91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7041CB-F751-492D-8601-62A94B97F5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59069E-FDBB-469F-B3FC-CCA7BFF38D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39C705-21E2-4EBE-9BB2-A671B73737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F4B073-3E6B-4377-A35B-3330A3348C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1C44A0-CABD-4ED8-8F93-83B7E69D48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936E14-31AF-4C6E-9782-38966CAE53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EE2439-70A4-4249-81A8-C451154062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18FED0-A9BA-4FFB-AAC8-EB7881F71E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BED039-DD47-4EEF-9F6D-EBE15B3889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C6B322-D636-4537-81FF-F124C826D2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F3196-BCC6-4770-A314-0B229F1CFA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15D929-3157-4B6A-A996-3FAECA8E62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C38442-6E81-4CB8-97BB-76D798BF5D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4D7C06-6AD9-47D0-8912-905B064D41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F5FCB1-48FC-4F03-BD0D-6CE29C36F2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2E98A7-6A51-4EFD-9EB5-36B94CE7C6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A9BDD2-9E32-474A-BC87-2DBAB68EAA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7D30CA-542F-41EF-A7F8-6E1C004F28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6DEA2F-93FB-48AC-A567-7CA75E5B7F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D02E0C-E219-4452-AA8E-FDA9105385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849EAE-1DA5-4B77-AF02-1F4A018644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5E050A-D962-4CDB-821D-C1414DA288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33B368-4818-418F-ACDC-E4FD5AB34A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9CE248-4DF1-41BD-B908-758AA08E4E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025CC9-2A85-453D-BA61-43C9A64785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950A51-C905-4001-A959-E6FA530E90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36819BC-1939-42DC-B1DB-4400E8BC2DE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76C7AC-92D1-46CB-9725-F523BBFE24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8F2B40-47E2-4E42-BAC2-CAE1F33B11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D7287A-C37B-42E2-AD72-D642D1B343F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A341D7F-E06A-409F-8FC2-57DFDA98AA2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D28D7A-9E91-4C3B-9DCB-DE7124BB9A4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813F4D-E899-4DFE-8345-49CBF6A58C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C523105-5705-4A00-883D-BAD127EF8BB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7CE822-B206-4AE7-A39D-DF9549BE4EA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CB1724-E313-48C5-94C6-51BCBFFFD7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9007BF-C92A-4AEA-BEEF-80AA29C7F13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3F965A-6FBC-4778-B7D1-95AAE39176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93E0A8-450E-4E85-A500-2BEA1520F85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6FAB6F-69FE-4479-9FC8-117ECEA131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500E8FC-9D5F-4AB4-9026-D93EC69B521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DF1B48-3A1F-4319-BB8A-3DDE3E34FC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EF1F61B-57DB-4803-99B0-F415ACF6FC3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45BD19E-027D-4B03-B58F-660680AB0F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134983</xdr:rowOff>
    </xdr:to>
    <xdr:cxnSp macro="">
      <xdr:nvCxnSpPr>
        <xdr:cNvPr id="59" name="直線コネクタ 58">
          <a:extLst>
            <a:ext uri="{FF2B5EF4-FFF2-40B4-BE49-F238E27FC236}">
              <a16:creationId xmlns:a16="http://schemas.microsoft.com/office/drawing/2014/main" id="{0E6D2EFD-D9DC-4469-B6BE-3F41582ED50D}"/>
            </a:ext>
          </a:extLst>
        </xdr:cNvPr>
        <xdr:cNvCxnSpPr/>
      </xdr:nvCxnSpPr>
      <xdr:spPr>
        <a:xfrm flipV="1">
          <a:off x="4634865" y="5781403"/>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138810</xdr:rowOff>
    </xdr:from>
    <xdr:ext cx="405111" cy="259045"/>
    <xdr:sp macro="" textlink="">
      <xdr:nvSpPr>
        <xdr:cNvPr id="60" name="【道路】&#10;有形固定資産減価償却率最小値テキスト">
          <a:extLst>
            <a:ext uri="{FF2B5EF4-FFF2-40B4-BE49-F238E27FC236}">
              <a16:creationId xmlns:a16="http://schemas.microsoft.com/office/drawing/2014/main" id="{0CC23F57-9D26-495F-8B5B-952298799D71}"/>
            </a:ext>
          </a:extLst>
        </xdr:cNvPr>
        <xdr:cNvSpPr txBox="1"/>
      </xdr:nvSpPr>
      <xdr:spPr>
        <a:xfrm>
          <a:off x="4673600" y="733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134983</xdr:rowOff>
    </xdr:from>
    <xdr:to>
      <xdr:col>24</xdr:col>
      <xdr:colOff>152400</xdr:colOff>
      <xdr:row>42</xdr:row>
      <xdr:rowOff>134983</xdr:rowOff>
    </xdr:to>
    <xdr:cxnSp macro="">
      <xdr:nvCxnSpPr>
        <xdr:cNvPr id="61" name="直線コネクタ 60">
          <a:extLst>
            <a:ext uri="{FF2B5EF4-FFF2-40B4-BE49-F238E27FC236}">
              <a16:creationId xmlns:a16="http://schemas.microsoft.com/office/drawing/2014/main" id="{0B6041B3-F457-4FE0-84AA-84472FF6F7E8}"/>
            </a:ext>
          </a:extLst>
        </xdr:cNvPr>
        <xdr:cNvCxnSpPr/>
      </xdr:nvCxnSpPr>
      <xdr:spPr>
        <a:xfrm>
          <a:off x="4546600" y="73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2" name="【道路】&#10;有形固定資産減価償却率最大値テキスト">
          <a:extLst>
            <a:ext uri="{FF2B5EF4-FFF2-40B4-BE49-F238E27FC236}">
              <a16:creationId xmlns:a16="http://schemas.microsoft.com/office/drawing/2014/main" id="{55401E72-03FB-45E0-94D3-AB09C41E87D7}"/>
            </a:ext>
          </a:extLst>
        </xdr:cNvPr>
        <xdr:cNvSpPr txBox="1"/>
      </xdr:nvSpPr>
      <xdr:spPr>
        <a:xfrm>
          <a:off x="46736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3" name="直線コネクタ 62">
          <a:extLst>
            <a:ext uri="{FF2B5EF4-FFF2-40B4-BE49-F238E27FC236}">
              <a16:creationId xmlns:a16="http://schemas.microsoft.com/office/drawing/2014/main" id="{8513903C-3866-496C-A84C-F55E6279387B}"/>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92364</xdr:rowOff>
    </xdr:from>
    <xdr:ext cx="405111" cy="259045"/>
    <xdr:sp macro="" textlink="">
      <xdr:nvSpPr>
        <xdr:cNvPr id="64" name="【道路】&#10;有形固定資産減価償却率平均値テキスト">
          <a:extLst>
            <a:ext uri="{FF2B5EF4-FFF2-40B4-BE49-F238E27FC236}">
              <a16:creationId xmlns:a16="http://schemas.microsoft.com/office/drawing/2014/main" id="{6A830BD7-FB8A-4084-B689-FC0C3163C77F}"/>
            </a:ext>
          </a:extLst>
        </xdr:cNvPr>
        <xdr:cNvSpPr txBox="1"/>
      </xdr:nvSpPr>
      <xdr:spPr>
        <a:xfrm>
          <a:off x="4673600" y="626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65" name="フローチャート: 判断 64">
          <a:extLst>
            <a:ext uri="{FF2B5EF4-FFF2-40B4-BE49-F238E27FC236}">
              <a16:creationId xmlns:a16="http://schemas.microsoft.com/office/drawing/2014/main" id="{9882CDA2-90EA-4810-8773-49037EA4C977}"/>
            </a:ext>
          </a:extLst>
        </xdr:cNvPr>
        <xdr:cNvSpPr/>
      </xdr:nvSpPr>
      <xdr:spPr>
        <a:xfrm>
          <a:off x="45847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6" name="フローチャート: 判断 65">
          <a:extLst>
            <a:ext uri="{FF2B5EF4-FFF2-40B4-BE49-F238E27FC236}">
              <a16:creationId xmlns:a16="http://schemas.microsoft.com/office/drawing/2014/main" id="{3CABEE11-E194-43AC-BA33-1F969F8F4147}"/>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61323</xdr:rowOff>
    </xdr:from>
    <xdr:to>
      <xdr:col>15</xdr:col>
      <xdr:colOff>101600</xdr:colOff>
      <xdr:row>36</xdr:row>
      <xdr:rowOff>162923</xdr:rowOff>
    </xdr:to>
    <xdr:sp macro="" textlink="">
      <xdr:nvSpPr>
        <xdr:cNvPr id="67" name="フローチャート: 判断 66">
          <a:extLst>
            <a:ext uri="{FF2B5EF4-FFF2-40B4-BE49-F238E27FC236}">
              <a16:creationId xmlns:a16="http://schemas.microsoft.com/office/drawing/2014/main" id="{E2070E1C-A853-4915-AC54-3BB094A68063}"/>
            </a:ext>
          </a:extLst>
        </xdr:cNvPr>
        <xdr:cNvSpPr/>
      </xdr:nvSpPr>
      <xdr:spPr>
        <a:xfrm>
          <a:off x="2857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54792</xdr:rowOff>
    </xdr:from>
    <xdr:to>
      <xdr:col>10</xdr:col>
      <xdr:colOff>165100</xdr:colOff>
      <xdr:row>36</xdr:row>
      <xdr:rowOff>156392</xdr:rowOff>
    </xdr:to>
    <xdr:sp macro="" textlink="">
      <xdr:nvSpPr>
        <xdr:cNvPr id="68" name="フローチャート: 判断 67">
          <a:extLst>
            <a:ext uri="{FF2B5EF4-FFF2-40B4-BE49-F238E27FC236}">
              <a16:creationId xmlns:a16="http://schemas.microsoft.com/office/drawing/2014/main" id="{02777D78-C47E-43B2-8950-40400A94FE24}"/>
            </a:ext>
          </a:extLst>
        </xdr:cNvPr>
        <xdr:cNvSpPr/>
      </xdr:nvSpPr>
      <xdr:spPr>
        <a:xfrm>
          <a:off x="1968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154396</xdr:rowOff>
    </xdr:from>
    <xdr:to>
      <xdr:col>6</xdr:col>
      <xdr:colOff>38100</xdr:colOff>
      <xdr:row>36</xdr:row>
      <xdr:rowOff>84546</xdr:rowOff>
    </xdr:to>
    <xdr:sp macro="" textlink="">
      <xdr:nvSpPr>
        <xdr:cNvPr id="69" name="フローチャート: 判断 68">
          <a:extLst>
            <a:ext uri="{FF2B5EF4-FFF2-40B4-BE49-F238E27FC236}">
              <a16:creationId xmlns:a16="http://schemas.microsoft.com/office/drawing/2014/main" id="{8F9FDAB7-1888-4722-A7B3-027C812815B4}"/>
            </a:ext>
          </a:extLst>
        </xdr:cNvPr>
        <xdr:cNvSpPr/>
      </xdr:nvSpPr>
      <xdr:spPr>
        <a:xfrm>
          <a:off x="1079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789E7C-2CC5-4626-B9EA-99D5082647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27E91F-4175-4DD5-AE93-9B7F5954FB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FED363-1482-40A8-B6EE-AEE6D6D6F5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24E4712-F2D7-4946-85CD-72C6DB2C68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92B9A9E-3421-4424-9501-EE55A1034E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5" name="楕円 74">
          <a:extLst>
            <a:ext uri="{FF2B5EF4-FFF2-40B4-BE49-F238E27FC236}">
              <a16:creationId xmlns:a16="http://schemas.microsoft.com/office/drawing/2014/main" id="{6B80A34E-6579-4A58-87DE-60AA09FC2329}"/>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6" name="【道路】&#10;有形固定資産減価償却率該当値テキスト">
          <a:extLst>
            <a:ext uri="{FF2B5EF4-FFF2-40B4-BE49-F238E27FC236}">
              <a16:creationId xmlns:a16="http://schemas.microsoft.com/office/drawing/2014/main" id="{B91C5D90-1D67-43A1-8EA3-F80C465471D9}"/>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7" name="楕円 76">
          <a:extLst>
            <a:ext uri="{FF2B5EF4-FFF2-40B4-BE49-F238E27FC236}">
              <a16:creationId xmlns:a16="http://schemas.microsoft.com/office/drawing/2014/main" id="{FDD07904-3180-4055-A8EA-A51E94EFE399}"/>
            </a:ext>
          </a:extLst>
        </xdr:cNvPr>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2722</xdr:rowOff>
    </xdr:to>
    <xdr:cxnSp macro="">
      <xdr:nvCxnSpPr>
        <xdr:cNvPr id="78" name="直線コネクタ 77">
          <a:extLst>
            <a:ext uri="{FF2B5EF4-FFF2-40B4-BE49-F238E27FC236}">
              <a16:creationId xmlns:a16="http://schemas.microsoft.com/office/drawing/2014/main" id="{DD4E723B-5736-47C1-B97A-345BEC169730}"/>
            </a:ext>
          </a:extLst>
        </xdr:cNvPr>
        <xdr:cNvCxnSpPr/>
      </xdr:nvCxnSpPr>
      <xdr:spPr>
        <a:xfrm>
          <a:off x="3797300" y="6656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9" name="楕円 78">
          <a:extLst>
            <a:ext uri="{FF2B5EF4-FFF2-40B4-BE49-F238E27FC236}">
              <a16:creationId xmlns:a16="http://schemas.microsoft.com/office/drawing/2014/main" id="{DE3D8CF5-A823-462E-84CF-3829E20B5B53}"/>
            </a:ext>
          </a:extLst>
        </xdr:cNvPr>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141515</xdr:rowOff>
    </xdr:to>
    <xdr:cxnSp macro="">
      <xdr:nvCxnSpPr>
        <xdr:cNvPr id="80" name="直線コネクタ 79">
          <a:extLst>
            <a:ext uri="{FF2B5EF4-FFF2-40B4-BE49-F238E27FC236}">
              <a16:creationId xmlns:a16="http://schemas.microsoft.com/office/drawing/2014/main" id="{92697E5D-3654-4A5E-9ECD-980115616CCC}"/>
            </a:ext>
          </a:extLst>
        </xdr:cNvPr>
        <xdr:cNvCxnSpPr/>
      </xdr:nvCxnSpPr>
      <xdr:spPr>
        <a:xfrm>
          <a:off x="2908300" y="65880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1" name="楕円 80">
          <a:extLst>
            <a:ext uri="{FF2B5EF4-FFF2-40B4-BE49-F238E27FC236}">
              <a16:creationId xmlns:a16="http://schemas.microsoft.com/office/drawing/2014/main" id="{2CA69A9B-99E5-4DEB-9F65-1096308CEBAC}"/>
            </a:ext>
          </a:extLst>
        </xdr:cNvPr>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72934</xdr:rowOff>
    </xdr:to>
    <xdr:cxnSp macro="">
      <xdr:nvCxnSpPr>
        <xdr:cNvPr id="82" name="直線コネクタ 81">
          <a:extLst>
            <a:ext uri="{FF2B5EF4-FFF2-40B4-BE49-F238E27FC236}">
              <a16:creationId xmlns:a16="http://schemas.microsoft.com/office/drawing/2014/main" id="{BC0A30A9-3CF9-46CD-B410-1E90540658B2}"/>
            </a:ext>
          </a:extLst>
        </xdr:cNvPr>
        <xdr:cNvCxnSpPr/>
      </xdr:nvCxnSpPr>
      <xdr:spPr>
        <a:xfrm>
          <a:off x="2019300" y="65455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3" name="楕円 82">
          <a:extLst>
            <a:ext uri="{FF2B5EF4-FFF2-40B4-BE49-F238E27FC236}">
              <a16:creationId xmlns:a16="http://schemas.microsoft.com/office/drawing/2014/main" id="{A48F4FB9-F87B-4C76-BECF-CF148D12C479}"/>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30480</xdr:rowOff>
    </xdr:to>
    <xdr:cxnSp macro="">
      <xdr:nvCxnSpPr>
        <xdr:cNvPr id="84" name="直線コネクタ 83">
          <a:extLst>
            <a:ext uri="{FF2B5EF4-FFF2-40B4-BE49-F238E27FC236}">
              <a16:creationId xmlns:a16="http://schemas.microsoft.com/office/drawing/2014/main" id="{DB651B4A-74DA-4375-B3A0-F78A0E70E375}"/>
            </a:ext>
          </a:extLst>
        </xdr:cNvPr>
        <xdr:cNvCxnSpPr/>
      </xdr:nvCxnSpPr>
      <xdr:spPr>
        <a:xfrm>
          <a:off x="1130300" y="650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5" name="n_1aveValue【道路】&#10;有形固定資産減価償却率">
          <a:extLst>
            <a:ext uri="{FF2B5EF4-FFF2-40B4-BE49-F238E27FC236}">
              <a16:creationId xmlns:a16="http://schemas.microsoft.com/office/drawing/2014/main" id="{25EE2968-407C-402C-A0F9-EDB71448F72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6" name="n_2aveValue【道路】&#10;有形固定資産減価償却率">
          <a:extLst>
            <a:ext uri="{FF2B5EF4-FFF2-40B4-BE49-F238E27FC236}">
              <a16:creationId xmlns:a16="http://schemas.microsoft.com/office/drawing/2014/main" id="{8606CEAE-FF6F-489E-BB53-2CD77F7C1F9D}"/>
            </a:ext>
          </a:extLst>
        </xdr:cNvPr>
        <xdr:cNvSpPr txBox="1"/>
      </xdr:nvSpPr>
      <xdr:spPr>
        <a:xfrm>
          <a:off x="2705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7" name="n_3aveValue【道路】&#10;有形固定資産減価償却率">
          <a:extLst>
            <a:ext uri="{FF2B5EF4-FFF2-40B4-BE49-F238E27FC236}">
              <a16:creationId xmlns:a16="http://schemas.microsoft.com/office/drawing/2014/main" id="{BEF18712-ABAC-441A-898B-B43991071323}"/>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101073</xdr:rowOff>
    </xdr:from>
    <xdr:ext cx="405111" cy="259045"/>
    <xdr:sp macro="" textlink="">
      <xdr:nvSpPr>
        <xdr:cNvPr id="88" name="n_4aveValue【道路】&#10;有形固定資産減価償却率">
          <a:extLst>
            <a:ext uri="{FF2B5EF4-FFF2-40B4-BE49-F238E27FC236}">
              <a16:creationId xmlns:a16="http://schemas.microsoft.com/office/drawing/2014/main" id="{B638DFB1-3AD0-4387-A862-6238E2DE0623}"/>
            </a:ext>
          </a:extLst>
        </xdr:cNvPr>
        <xdr:cNvSpPr txBox="1"/>
      </xdr:nvSpPr>
      <xdr:spPr>
        <a:xfrm>
          <a:off x="927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11992</xdr:rowOff>
    </xdr:from>
    <xdr:ext cx="405111" cy="259045"/>
    <xdr:sp macro="" textlink="">
      <xdr:nvSpPr>
        <xdr:cNvPr id="89" name="n_1mainValue【道路】&#10;有形固定資産減価償却率">
          <a:extLst>
            <a:ext uri="{FF2B5EF4-FFF2-40B4-BE49-F238E27FC236}">
              <a16:creationId xmlns:a16="http://schemas.microsoft.com/office/drawing/2014/main" id="{6410D2EB-2BDE-4B6E-9F30-56A4CC06678E}"/>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90" name="n_2mainValue【道路】&#10;有形固定資産減価償却率">
          <a:extLst>
            <a:ext uri="{FF2B5EF4-FFF2-40B4-BE49-F238E27FC236}">
              <a16:creationId xmlns:a16="http://schemas.microsoft.com/office/drawing/2014/main" id="{CD044DA1-482B-4545-9427-DD05C5C9C2BD}"/>
            </a:ext>
          </a:extLst>
        </xdr:cNvPr>
        <xdr:cNvSpPr txBox="1"/>
      </xdr:nvSpPr>
      <xdr:spPr>
        <a:xfrm>
          <a:off x="2705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72407</xdr:rowOff>
    </xdr:from>
    <xdr:ext cx="405111" cy="259045"/>
    <xdr:sp macro="" textlink="">
      <xdr:nvSpPr>
        <xdr:cNvPr id="91" name="n_3mainValue【道路】&#10;有形固定資産減価償却率">
          <a:extLst>
            <a:ext uri="{FF2B5EF4-FFF2-40B4-BE49-F238E27FC236}">
              <a16:creationId xmlns:a16="http://schemas.microsoft.com/office/drawing/2014/main" id="{3C8522C1-3215-41F6-9B44-3A8639069A33}"/>
            </a:ext>
          </a:extLst>
        </xdr:cNvPr>
        <xdr:cNvSpPr txBox="1"/>
      </xdr:nvSpPr>
      <xdr:spPr>
        <a:xfrm>
          <a:off x="1816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id="{D62948F4-444B-4047-A4BF-8621DEC2D445}"/>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7397DF7-20C5-4961-97F3-0EADCCC23D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63D84B0-9258-4C24-A459-0C10C9C0CB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20B02CE3-166A-4BC9-8FDA-CC32B42ECC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4532C888-9965-4BD8-B097-81B244F3E5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21E2A85A-5BC4-441B-BF4E-DD90D21608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0C84A1B-2CC8-4F9D-AE56-30CCB711F5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EE40CC4-BC86-4598-8941-E1B27C1E39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585C99D2-A93C-4013-ADC6-8DA6C91AC0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A894F8E3-1FA7-45D6-AD67-A09F831B5A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4B38F946-CABF-4D9D-8B28-695C81488F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3" name="テキスト ボックス 102">
          <a:extLst>
            <a:ext uri="{FF2B5EF4-FFF2-40B4-BE49-F238E27FC236}">
              <a16:creationId xmlns:a16="http://schemas.microsoft.com/office/drawing/2014/main" id="{C1734B0F-0597-41CB-B7C6-89B7F319DCC5}"/>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95F77461-858D-4619-957C-EF541F6828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DC0C6544-FD98-417F-AA44-75231B12351A}"/>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2AFE1EC6-5DD7-4244-828D-32B1FB2B310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8C599997-2F04-42DF-8349-417DA89D74A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25E62B08-4F97-4726-AD04-4B15D9CDCF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B6E24E9D-DB33-42FF-8926-454A37EC60F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14041B53-EAC9-4701-896A-DB17F8F890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971C7DFB-7EDA-4175-A141-C08520CD0D5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345CEE34-E960-4B82-831E-1C3E5E16FA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3" name="テキスト ボックス 112">
          <a:extLst>
            <a:ext uri="{FF2B5EF4-FFF2-40B4-BE49-F238E27FC236}">
              <a16:creationId xmlns:a16="http://schemas.microsoft.com/office/drawing/2014/main" id="{C9F82C8C-B86A-44D9-A42C-9E136A75A3C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BDF4B1F-BDBA-4945-A2B1-A27EC42F80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9D4323E0-5E43-4A4D-A858-77873624CA7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6FC58C2C-1B3B-47E1-AECB-E5C05C9665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7" name="直線コネクタ 116">
          <a:extLst>
            <a:ext uri="{FF2B5EF4-FFF2-40B4-BE49-F238E27FC236}">
              <a16:creationId xmlns:a16="http://schemas.microsoft.com/office/drawing/2014/main" id="{0BA7F206-F781-46B7-A432-1F51952B9309}"/>
            </a:ext>
          </a:extLst>
        </xdr:cNvPr>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8" name="【道路】&#10;一人当たり延長最小値テキスト">
          <a:extLst>
            <a:ext uri="{FF2B5EF4-FFF2-40B4-BE49-F238E27FC236}">
              <a16:creationId xmlns:a16="http://schemas.microsoft.com/office/drawing/2014/main" id="{CE357DF2-8CCF-481F-9059-2FFFF2900FAB}"/>
            </a:ext>
          </a:extLst>
        </xdr:cNvPr>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9" name="直線コネクタ 118">
          <a:extLst>
            <a:ext uri="{FF2B5EF4-FFF2-40B4-BE49-F238E27FC236}">
              <a16:creationId xmlns:a16="http://schemas.microsoft.com/office/drawing/2014/main" id="{7F48BB33-C5BF-4D40-87E3-6F41E25F2CB2}"/>
            </a:ext>
          </a:extLst>
        </xdr:cNvPr>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20" name="【道路】&#10;一人当たり延長最大値テキスト">
          <a:extLst>
            <a:ext uri="{FF2B5EF4-FFF2-40B4-BE49-F238E27FC236}">
              <a16:creationId xmlns:a16="http://schemas.microsoft.com/office/drawing/2014/main" id="{2D8C01C0-9E76-42B9-BE35-7D6264FF9D11}"/>
            </a:ext>
          </a:extLst>
        </xdr:cNvPr>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21" name="直線コネクタ 120">
          <a:extLst>
            <a:ext uri="{FF2B5EF4-FFF2-40B4-BE49-F238E27FC236}">
              <a16:creationId xmlns:a16="http://schemas.microsoft.com/office/drawing/2014/main" id="{BFBC8CC6-799C-40E8-A92D-FC4D72A76688}"/>
            </a:ext>
          </a:extLst>
        </xdr:cNvPr>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22" name="【道路】&#10;一人当たり延長平均値テキスト">
          <a:extLst>
            <a:ext uri="{FF2B5EF4-FFF2-40B4-BE49-F238E27FC236}">
              <a16:creationId xmlns:a16="http://schemas.microsoft.com/office/drawing/2014/main" id="{42324EC5-5CE9-4F45-A588-56A762236E9E}"/>
            </a:ext>
          </a:extLst>
        </xdr:cNvPr>
        <xdr:cNvSpPr txBox="1"/>
      </xdr:nvSpPr>
      <xdr:spPr>
        <a:xfrm>
          <a:off x="10515600" y="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23" name="フローチャート: 判断 122">
          <a:extLst>
            <a:ext uri="{FF2B5EF4-FFF2-40B4-BE49-F238E27FC236}">
              <a16:creationId xmlns:a16="http://schemas.microsoft.com/office/drawing/2014/main" id="{4CFE9D3F-84D6-4C69-8699-A4F3B5411A53}"/>
            </a:ext>
          </a:extLst>
        </xdr:cNvPr>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4" name="フローチャート: 判断 123">
          <a:extLst>
            <a:ext uri="{FF2B5EF4-FFF2-40B4-BE49-F238E27FC236}">
              <a16:creationId xmlns:a16="http://schemas.microsoft.com/office/drawing/2014/main" id="{C27FB4E7-3A1E-437F-9354-FEDCF89AB65E}"/>
            </a:ext>
          </a:extLst>
        </xdr:cNvPr>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5" name="フローチャート: 判断 124">
          <a:extLst>
            <a:ext uri="{FF2B5EF4-FFF2-40B4-BE49-F238E27FC236}">
              <a16:creationId xmlns:a16="http://schemas.microsoft.com/office/drawing/2014/main" id="{8DE8502E-BAD6-493F-AD6F-CAEC1E710B1A}"/>
            </a:ext>
          </a:extLst>
        </xdr:cNvPr>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26" name="フローチャート: 判断 125">
          <a:extLst>
            <a:ext uri="{FF2B5EF4-FFF2-40B4-BE49-F238E27FC236}">
              <a16:creationId xmlns:a16="http://schemas.microsoft.com/office/drawing/2014/main" id="{1C2A30F7-EA3E-4DEB-9AD0-64F248703438}"/>
            </a:ext>
          </a:extLst>
        </xdr:cNvPr>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27" name="フローチャート: 判断 126">
          <a:extLst>
            <a:ext uri="{FF2B5EF4-FFF2-40B4-BE49-F238E27FC236}">
              <a16:creationId xmlns:a16="http://schemas.microsoft.com/office/drawing/2014/main" id="{5F7B2788-503A-4AF8-8A3A-C6EDACE4AA38}"/>
            </a:ext>
          </a:extLst>
        </xdr:cNvPr>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D69F7C-69A6-4910-87E7-B81512CBDB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8FC39B1-C998-4CCD-8930-311CB41A80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9695B44-46AF-45BB-A318-380C113A9B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EA33485-5E2A-4249-BFA4-2060AE8302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D7953F1-9303-4A80-955C-412382FBC58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138138</xdr:rowOff>
    </xdr:from>
    <xdr:to>
      <xdr:col>55</xdr:col>
      <xdr:colOff>50800</xdr:colOff>
      <xdr:row>40</xdr:row>
      <xdr:rowOff>68288</xdr:rowOff>
    </xdr:to>
    <xdr:sp macro="" textlink="">
      <xdr:nvSpPr>
        <xdr:cNvPr id="133" name="楕円 132">
          <a:extLst>
            <a:ext uri="{FF2B5EF4-FFF2-40B4-BE49-F238E27FC236}">
              <a16:creationId xmlns:a16="http://schemas.microsoft.com/office/drawing/2014/main" id="{6FAD5870-78F4-4D85-94FF-FEC2F4EF7856}"/>
            </a:ext>
          </a:extLst>
        </xdr:cNvPr>
        <xdr:cNvSpPr/>
      </xdr:nvSpPr>
      <xdr:spPr>
        <a:xfrm>
          <a:off x="10426700" y="68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116565</xdr:rowOff>
    </xdr:from>
    <xdr:ext cx="534377" cy="259045"/>
    <xdr:sp macro="" textlink="">
      <xdr:nvSpPr>
        <xdr:cNvPr id="134" name="【道路】&#10;一人当たり延長該当値テキスト">
          <a:extLst>
            <a:ext uri="{FF2B5EF4-FFF2-40B4-BE49-F238E27FC236}">
              <a16:creationId xmlns:a16="http://schemas.microsoft.com/office/drawing/2014/main" id="{06142ED3-0529-4963-A397-AAA092FA2C47}"/>
            </a:ext>
          </a:extLst>
        </xdr:cNvPr>
        <xdr:cNvSpPr txBox="1"/>
      </xdr:nvSpPr>
      <xdr:spPr>
        <a:xfrm>
          <a:off x="10515600" y="68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152044</xdr:rowOff>
    </xdr:from>
    <xdr:to>
      <xdr:col>50</xdr:col>
      <xdr:colOff>165100</xdr:colOff>
      <xdr:row>40</xdr:row>
      <xdr:rowOff>82194</xdr:rowOff>
    </xdr:to>
    <xdr:sp macro="" textlink="">
      <xdr:nvSpPr>
        <xdr:cNvPr id="135" name="楕円 134">
          <a:extLst>
            <a:ext uri="{FF2B5EF4-FFF2-40B4-BE49-F238E27FC236}">
              <a16:creationId xmlns:a16="http://schemas.microsoft.com/office/drawing/2014/main" id="{B924E91B-A4F5-4229-ABC9-2C09B1E01B17}"/>
            </a:ext>
          </a:extLst>
        </xdr:cNvPr>
        <xdr:cNvSpPr/>
      </xdr:nvSpPr>
      <xdr:spPr>
        <a:xfrm>
          <a:off x="9588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17488</xdr:rowOff>
    </xdr:from>
    <xdr:to>
      <xdr:col>55</xdr:col>
      <xdr:colOff>0</xdr:colOff>
      <xdr:row>40</xdr:row>
      <xdr:rowOff>31394</xdr:rowOff>
    </xdr:to>
    <xdr:cxnSp macro="">
      <xdr:nvCxnSpPr>
        <xdr:cNvPr id="136" name="直線コネクタ 135">
          <a:extLst>
            <a:ext uri="{FF2B5EF4-FFF2-40B4-BE49-F238E27FC236}">
              <a16:creationId xmlns:a16="http://schemas.microsoft.com/office/drawing/2014/main" id="{2AB494F1-BB67-414C-AF03-97A3263AC03B}"/>
            </a:ext>
          </a:extLst>
        </xdr:cNvPr>
        <xdr:cNvCxnSpPr/>
      </xdr:nvCxnSpPr>
      <xdr:spPr>
        <a:xfrm flipV="1">
          <a:off x="9639300" y="6875488"/>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166827</xdr:rowOff>
    </xdr:from>
    <xdr:to>
      <xdr:col>46</xdr:col>
      <xdr:colOff>38100</xdr:colOff>
      <xdr:row>40</xdr:row>
      <xdr:rowOff>96977</xdr:rowOff>
    </xdr:to>
    <xdr:sp macro="" textlink="">
      <xdr:nvSpPr>
        <xdr:cNvPr id="137" name="楕円 136">
          <a:extLst>
            <a:ext uri="{FF2B5EF4-FFF2-40B4-BE49-F238E27FC236}">
              <a16:creationId xmlns:a16="http://schemas.microsoft.com/office/drawing/2014/main" id="{11255751-C71D-47ED-8587-AB90388461CD}"/>
            </a:ext>
          </a:extLst>
        </xdr:cNvPr>
        <xdr:cNvSpPr/>
      </xdr:nvSpPr>
      <xdr:spPr>
        <a:xfrm>
          <a:off x="8699500" y="68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31394</xdr:rowOff>
    </xdr:from>
    <xdr:to>
      <xdr:col>50</xdr:col>
      <xdr:colOff>114300</xdr:colOff>
      <xdr:row>40</xdr:row>
      <xdr:rowOff>46177</xdr:rowOff>
    </xdr:to>
    <xdr:cxnSp macro="">
      <xdr:nvCxnSpPr>
        <xdr:cNvPr id="138" name="直線コネクタ 137">
          <a:extLst>
            <a:ext uri="{FF2B5EF4-FFF2-40B4-BE49-F238E27FC236}">
              <a16:creationId xmlns:a16="http://schemas.microsoft.com/office/drawing/2014/main" id="{9F964003-974E-4388-9D7B-6559552DD96A}"/>
            </a:ext>
          </a:extLst>
        </xdr:cNvPr>
        <xdr:cNvCxnSpPr/>
      </xdr:nvCxnSpPr>
      <xdr:spPr>
        <a:xfrm flipV="1">
          <a:off x="8750300" y="6889394"/>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6045</xdr:rowOff>
    </xdr:from>
    <xdr:to>
      <xdr:col>41</xdr:col>
      <xdr:colOff>101600</xdr:colOff>
      <xdr:row>40</xdr:row>
      <xdr:rowOff>107645</xdr:rowOff>
    </xdr:to>
    <xdr:sp macro="" textlink="">
      <xdr:nvSpPr>
        <xdr:cNvPr id="139" name="楕円 138">
          <a:extLst>
            <a:ext uri="{FF2B5EF4-FFF2-40B4-BE49-F238E27FC236}">
              <a16:creationId xmlns:a16="http://schemas.microsoft.com/office/drawing/2014/main" id="{516BF511-8840-4AD7-B8CA-AB9A94447149}"/>
            </a:ext>
          </a:extLst>
        </xdr:cNvPr>
        <xdr:cNvSpPr/>
      </xdr:nvSpPr>
      <xdr:spPr>
        <a:xfrm>
          <a:off x="7810500" y="6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46177</xdr:rowOff>
    </xdr:from>
    <xdr:to>
      <xdr:col>45</xdr:col>
      <xdr:colOff>177800</xdr:colOff>
      <xdr:row>40</xdr:row>
      <xdr:rowOff>56845</xdr:rowOff>
    </xdr:to>
    <xdr:cxnSp macro="">
      <xdr:nvCxnSpPr>
        <xdr:cNvPr id="140" name="直線コネクタ 139">
          <a:extLst>
            <a:ext uri="{FF2B5EF4-FFF2-40B4-BE49-F238E27FC236}">
              <a16:creationId xmlns:a16="http://schemas.microsoft.com/office/drawing/2014/main" id="{FBDB0736-52C5-40B4-A21B-4905618D69CB}"/>
            </a:ext>
          </a:extLst>
        </xdr:cNvPr>
        <xdr:cNvCxnSpPr/>
      </xdr:nvCxnSpPr>
      <xdr:spPr>
        <a:xfrm flipV="1">
          <a:off x="7861300" y="690417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15532</xdr:rowOff>
    </xdr:from>
    <xdr:to>
      <xdr:col>36</xdr:col>
      <xdr:colOff>165100</xdr:colOff>
      <xdr:row>40</xdr:row>
      <xdr:rowOff>117132</xdr:rowOff>
    </xdr:to>
    <xdr:sp macro="" textlink="">
      <xdr:nvSpPr>
        <xdr:cNvPr id="141" name="楕円 140">
          <a:extLst>
            <a:ext uri="{FF2B5EF4-FFF2-40B4-BE49-F238E27FC236}">
              <a16:creationId xmlns:a16="http://schemas.microsoft.com/office/drawing/2014/main" id="{541F0819-2C8F-43A6-8CFD-0A8468704E20}"/>
            </a:ext>
          </a:extLst>
        </xdr:cNvPr>
        <xdr:cNvSpPr/>
      </xdr:nvSpPr>
      <xdr:spPr>
        <a:xfrm>
          <a:off x="6921500" y="68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56845</xdr:rowOff>
    </xdr:from>
    <xdr:to>
      <xdr:col>41</xdr:col>
      <xdr:colOff>50800</xdr:colOff>
      <xdr:row>40</xdr:row>
      <xdr:rowOff>66332</xdr:rowOff>
    </xdr:to>
    <xdr:cxnSp macro="">
      <xdr:nvCxnSpPr>
        <xdr:cNvPr id="142" name="直線コネクタ 141">
          <a:extLst>
            <a:ext uri="{FF2B5EF4-FFF2-40B4-BE49-F238E27FC236}">
              <a16:creationId xmlns:a16="http://schemas.microsoft.com/office/drawing/2014/main" id="{2B590BCE-A829-451C-88FE-2A04764B60B0}"/>
            </a:ext>
          </a:extLst>
        </xdr:cNvPr>
        <xdr:cNvCxnSpPr/>
      </xdr:nvCxnSpPr>
      <xdr:spPr>
        <a:xfrm flipV="1">
          <a:off x="6972300" y="69148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20464</xdr:rowOff>
    </xdr:from>
    <xdr:ext cx="534377" cy="259045"/>
    <xdr:sp macro="" textlink="">
      <xdr:nvSpPr>
        <xdr:cNvPr id="143" name="n_1aveValue【道路】&#10;一人当たり延長">
          <a:extLst>
            <a:ext uri="{FF2B5EF4-FFF2-40B4-BE49-F238E27FC236}">
              <a16:creationId xmlns:a16="http://schemas.microsoft.com/office/drawing/2014/main" id="{3346AAA9-E0BB-4C46-907D-D84F5A463E7F}"/>
            </a:ext>
          </a:extLst>
        </xdr:cNvPr>
        <xdr:cNvSpPr txBox="1"/>
      </xdr:nvSpPr>
      <xdr:spPr>
        <a:xfrm>
          <a:off x="9359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44" name="n_2aveValue【道路】&#10;一人当たり延長">
          <a:extLst>
            <a:ext uri="{FF2B5EF4-FFF2-40B4-BE49-F238E27FC236}">
              <a16:creationId xmlns:a16="http://schemas.microsoft.com/office/drawing/2014/main" id="{E75B88DE-DBE7-476F-8146-624C1E9E584E}"/>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4424</xdr:rowOff>
    </xdr:from>
    <xdr:ext cx="534377" cy="259045"/>
    <xdr:sp macro="" textlink="">
      <xdr:nvSpPr>
        <xdr:cNvPr id="145" name="n_3aveValue【道路】&#10;一人当たり延長">
          <a:extLst>
            <a:ext uri="{FF2B5EF4-FFF2-40B4-BE49-F238E27FC236}">
              <a16:creationId xmlns:a16="http://schemas.microsoft.com/office/drawing/2014/main" id="{3D794817-B81C-4BAE-9ADC-D941507732B9}"/>
            </a:ext>
          </a:extLst>
        </xdr:cNvPr>
        <xdr:cNvSpPr txBox="1"/>
      </xdr:nvSpPr>
      <xdr:spPr>
        <a:xfrm>
          <a:off x="7594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11701</xdr:rowOff>
    </xdr:from>
    <xdr:ext cx="534377" cy="259045"/>
    <xdr:sp macro="" textlink="">
      <xdr:nvSpPr>
        <xdr:cNvPr id="146" name="n_4aveValue【道路】&#10;一人当たり延長">
          <a:extLst>
            <a:ext uri="{FF2B5EF4-FFF2-40B4-BE49-F238E27FC236}">
              <a16:creationId xmlns:a16="http://schemas.microsoft.com/office/drawing/2014/main" id="{140F6267-0A77-4433-8CE5-5208F6EDA104}"/>
            </a:ext>
          </a:extLst>
        </xdr:cNvPr>
        <xdr:cNvSpPr txBox="1"/>
      </xdr:nvSpPr>
      <xdr:spPr>
        <a:xfrm>
          <a:off x="6705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73321</xdr:rowOff>
    </xdr:from>
    <xdr:ext cx="534377" cy="259045"/>
    <xdr:sp macro="" textlink="">
      <xdr:nvSpPr>
        <xdr:cNvPr id="147" name="n_1mainValue【道路】&#10;一人当たり延長">
          <a:extLst>
            <a:ext uri="{FF2B5EF4-FFF2-40B4-BE49-F238E27FC236}">
              <a16:creationId xmlns:a16="http://schemas.microsoft.com/office/drawing/2014/main" id="{73FC71EE-61AA-4A09-B73F-657E97639A71}"/>
            </a:ext>
          </a:extLst>
        </xdr:cNvPr>
        <xdr:cNvSpPr txBox="1"/>
      </xdr:nvSpPr>
      <xdr:spPr>
        <a:xfrm>
          <a:off x="9359411" y="69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88104</xdr:rowOff>
    </xdr:from>
    <xdr:ext cx="534377" cy="259045"/>
    <xdr:sp macro="" textlink="">
      <xdr:nvSpPr>
        <xdr:cNvPr id="148" name="n_2mainValue【道路】&#10;一人当たり延長">
          <a:extLst>
            <a:ext uri="{FF2B5EF4-FFF2-40B4-BE49-F238E27FC236}">
              <a16:creationId xmlns:a16="http://schemas.microsoft.com/office/drawing/2014/main" id="{444C12AD-B93D-41B0-91F5-89B264985FE8}"/>
            </a:ext>
          </a:extLst>
        </xdr:cNvPr>
        <xdr:cNvSpPr txBox="1"/>
      </xdr:nvSpPr>
      <xdr:spPr>
        <a:xfrm>
          <a:off x="8483111" y="69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98772</xdr:rowOff>
    </xdr:from>
    <xdr:ext cx="534377" cy="259045"/>
    <xdr:sp macro="" textlink="">
      <xdr:nvSpPr>
        <xdr:cNvPr id="149" name="n_3mainValue【道路】&#10;一人当たり延長">
          <a:extLst>
            <a:ext uri="{FF2B5EF4-FFF2-40B4-BE49-F238E27FC236}">
              <a16:creationId xmlns:a16="http://schemas.microsoft.com/office/drawing/2014/main" id="{CFAD36CC-1803-48D5-9965-967AB53742BB}"/>
            </a:ext>
          </a:extLst>
        </xdr:cNvPr>
        <xdr:cNvSpPr txBox="1"/>
      </xdr:nvSpPr>
      <xdr:spPr>
        <a:xfrm>
          <a:off x="7594111" y="69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108259</xdr:rowOff>
    </xdr:from>
    <xdr:ext cx="534377" cy="259045"/>
    <xdr:sp macro="" textlink="">
      <xdr:nvSpPr>
        <xdr:cNvPr id="150" name="n_4mainValue【道路】&#10;一人当たり延長">
          <a:extLst>
            <a:ext uri="{FF2B5EF4-FFF2-40B4-BE49-F238E27FC236}">
              <a16:creationId xmlns:a16="http://schemas.microsoft.com/office/drawing/2014/main" id="{80F47B47-4760-4DD7-89AA-E6E63421729F}"/>
            </a:ext>
          </a:extLst>
        </xdr:cNvPr>
        <xdr:cNvSpPr txBox="1"/>
      </xdr:nvSpPr>
      <xdr:spPr>
        <a:xfrm>
          <a:off x="6705111" y="69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0358078-4822-4382-AB64-E32B99E482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8B5A46F-B5DF-4C0A-A0E4-E064D271DE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4230710-890D-4B62-A292-EA597470FD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6A1429C-F301-40A8-86A9-196879952B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CF5C0BD-C1E1-431D-ABEE-1DD3279754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DD9AAE2-5638-4845-BB73-E322EB5219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160BB7B-1D6D-423C-8780-076B0E171D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CB7300-52BE-4AB3-98EE-224F2F12D9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92BC89C-BB17-4EF0-ACB0-1F98179A47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ACE2FB3-A185-4587-B4D4-CB830599BE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B8BA1C84-73A5-42FD-9EAB-FC1B19B69F3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a:extLst>
            <a:ext uri="{FF2B5EF4-FFF2-40B4-BE49-F238E27FC236}">
              <a16:creationId xmlns:a16="http://schemas.microsoft.com/office/drawing/2014/main" id="{25F4BAE9-C01D-48C6-85C8-AAE57776049F}"/>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a:extLst>
            <a:ext uri="{FF2B5EF4-FFF2-40B4-BE49-F238E27FC236}">
              <a16:creationId xmlns:a16="http://schemas.microsoft.com/office/drawing/2014/main" id="{A10E9231-6B18-4CE4-9A0F-AE7E71DA2877}"/>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3BDD9F8-F0FD-4646-8EF6-81235B0461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B8AD120E-9E2C-413D-A2E0-54E0DF18ED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a:extLst>
            <a:ext uri="{FF2B5EF4-FFF2-40B4-BE49-F238E27FC236}">
              <a16:creationId xmlns:a16="http://schemas.microsoft.com/office/drawing/2014/main" id="{4D64B8AB-8CFC-4CFD-BCE9-E10E8B22E9D3}"/>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a:extLst>
            <a:ext uri="{FF2B5EF4-FFF2-40B4-BE49-F238E27FC236}">
              <a16:creationId xmlns:a16="http://schemas.microsoft.com/office/drawing/2014/main" id="{7807922D-E3CB-486C-95BC-415E48322752}"/>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E2125B2-653C-48CF-99E5-0755789373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8233DBC6-E343-4695-B125-13BE0E479EC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5BF0476-9EF9-48EF-A3FB-33C1B22B7E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71" name="直線コネクタ 170">
          <a:extLst>
            <a:ext uri="{FF2B5EF4-FFF2-40B4-BE49-F238E27FC236}">
              <a16:creationId xmlns:a16="http://schemas.microsoft.com/office/drawing/2014/main" id="{F6ADDE65-5875-4B29-BE97-17520C12A112}"/>
            </a:ext>
          </a:extLst>
        </xdr:cNvPr>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66401E0-7CAF-4CA7-A626-409DC4E2F10A}"/>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3" name="直線コネクタ 172">
          <a:extLst>
            <a:ext uri="{FF2B5EF4-FFF2-40B4-BE49-F238E27FC236}">
              <a16:creationId xmlns:a16="http://schemas.microsoft.com/office/drawing/2014/main" id="{E4B08754-AD75-4417-AB21-7F9E110A5E23}"/>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8C5461CF-1939-4C6E-9E12-42543DCE1697}"/>
            </a:ext>
          </a:extLst>
        </xdr:cNvPr>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75" name="直線コネクタ 174">
          <a:extLst>
            <a:ext uri="{FF2B5EF4-FFF2-40B4-BE49-F238E27FC236}">
              <a16:creationId xmlns:a16="http://schemas.microsoft.com/office/drawing/2014/main" id="{E0A82654-92EB-4917-83B0-0DF0B182CF1F}"/>
            </a:ext>
          </a:extLst>
        </xdr:cNvPr>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B8E5DDE-E119-4966-A73F-022EDDB4481C}"/>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7579AD01-6C52-46BD-9AEE-BAFCCB4EFA42}"/>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30657983-45E4-4408-9C2A-6D719A17255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9" name="フローチャート: 判断 178">
          <a:extLst>
            <a:ext uri="{FF2B5EF4-FFF2-40B4-BE49-F238E27FC236}">
              <a16:creationId xmlns:a16="http://schemas.microsoft.com/office/drawing/2014/main" id="{5C604F65-F230-45A5-B224-6A1C59658B4D}"/>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a:extLst>
            <a:ext uri="{FF2B5EF4-FFF2-40B4-BE49-F238E27FC236}">
              <a16:creationId xmlns:a16="http://schemas.microsoft.com/office/drawing/2014/main" id="{A1B0877E-FF3C-479B-910C-6AF25D44FDE2}"/>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1" name="フローチャート: 判断 180">
          <a:extLst>
            <a:ext uri="{FF2B5EF4-FFF2-40B4-BE49-F238E27FC236}">
              <a16:creationId xmlns:a16="http://schemas.microsoft.com/office/drawing/2014/main" id="{371FD0D9-FCAC-474F-B673-22B514A65DEA}"/>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5B01916-75D9-4CD6-8AEA-05AF0AADE3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474100-8195-4EC7-BE5D-A74EBB9B9B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774CA8-2F9B-4684-88AB-274CA91B527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6E8E9A-40D4-4C7D-B9DE-EA6EF1A78A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B5FDB3-EEA3-4F28-A28B-4505E0CEDE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7" name="楕円 186">
          <a:extLst>
            <a:ext uri="{FF2B5EF4-FFF2-40B4-BE49-F238E27FC236}">
              <a16:creationId xmlns:a16="http://schemas.microsoft.com/office/drawing/2014/main" id="{00D07A15-FDBB-424E-963C-CEFA6FC82CED}"/>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ABD0CD7-3AA6-4AFD-82DE-DD97DB6CF743}"/>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89" name="楕円 188">
          <a:extLst>
            <a:ext uri="{FF2B5EF4-FFF2-40B4-BE49-F238E27FC236}">
              <a16:creationId xmlns:a16="http://schemas.microsoft.com/office/drawing/2014/main" id="{65B552FB-C71D-403F-88F0-2189842DFA79}"/>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131445</xdr:rowOff>
    </xdr:to>
    <xdr:cxnSp macro="">
      <xdr:nvCxnSpPr>
        <xdr:cNvPr id="190" name="直線コネクタ 189">
          <a:extLst>
            <a:ext uri="{FF2B5EF4-FFF2-40B4-BE49-F238E27FC236}">
              <a16:creationId xmlns:a16="http://schemas.microsoft.com/office/drawing/2014/main" id="{A6A27194-F0CF-40CF-916D-6E725A620EF3}"/>
            </a:ext>
          </a:extLst>
        </xdr:cNvPr>
        <xdr:cNvCxnSpPr/>
      </xdr:nvCxnSpPr>
      <xdr:spPr>
        <a:xfrm flipV="1">
          <a:off x="3797300" y="104927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1" name="楕円 190">
          <a:extLst>
            <a:ext uri="{FF2B5EF4-FFF2-40B4-BE49-F238E27FC236}">
              <a16:creationId xmlns:a16="http://schemas.microsoft.com/office/drawing/2014/main" id="{7A9BAD2F-CF9D-45CD-AF5F-72B1BC9A71A9}"/>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131445</xdr:rowOff>
    </xdr:to>
    <xdr:cxnSp macro="">
      <xdr:nvCxnSpPr>
        <xdr:cNvPr id="192" name="直線コネクタ 191">
          <a:extLst>
            <a:ext uri="{FF2B5EF4-FFF2-40B4-BE49-F238E27FC236}">
              <a16:creationId xmlns:a16="http://schemas.microsoft.com/office/drawing/2014/main" id="{2F7F8800-4108-46E7-A355-5F817A8DE88C}"/>
            </a:ext>
          </a:extLst>
        </xdr:cNvPr>
        <xdr:cNvCxnSpPr/>
      </xdr:nvCxnSpPr>
      <xdr:spPr>
        <a:xfrm>
          <a:off x="2908300" y="105156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3" name="楕円 192">
          <a:extLst>
            <a:ext uri="{FF2B5EF4-FFF2-40B4-BE49-F238E27FC236}">
              <a16:creationId xmlns:a16="http://schemas.microsoft.com/office/drawing/2014/main" id="{F3A21C3D-80A8-458A-B8E7-E3E6E0034831}"/>
            </a:ext>
          </a:extLst>
        </xdr:cNvPr>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57150</xdr:rowOff>
    </xdr:to>
    <xdr:cxnSp macro="">
      <xdr:nvCxnSpPr>
        <xdr:cNvPr id="194" name="直線コネクタ 193">
          <a:extLst>
            <a:ext uri="{FF2B5EF4-FFF2-40B4-BE49-F238E27FC236}">
              <a16:creationId xmlns:a16="http://schemas.microsoft.com/office/drawing/2014/main" id="{ECF748DE-16C2-490B-B837-5C6129F1901A}"/>
            </a:ext>
          </a:extLst>
        </xdr:cNvPr>
        <xdr:cNvCxnSpPr/>
      </xdr:nvCxnSpPr>
      <xdr:spPr>
        <a:xfrm>
          <a:off x="2019300" y="1048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a:extLst>
            <a:ext uri="{FF2B5EF4-FFF2-40B4-BE49-F238E27FC236}">
              <a16:creationId xmlns:a16="http://schemas.microsoft.com/office/drawing/2014/main" id="{7663AC6C-489F-4FE1-B7EA-356B793C6477}"/>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61</xdr:row>
      <xdr:rowOff>28575</xdr:rowOff>
    </xdr:to>
    <xdr:cxnSp macro="">
      <xdr:nvCxnSpPr>
        <xdr:cNvPr id="196" name="直線コネクタ 195">
          <a:extLst>
            <a:ext uri="{FF2B5EF4-FFF2-40B4-BE49-F238E27FC236}">
              <a16:creationId xmlns:a16="http://schemas.microsoft.com/office/drawing/2014/main" id="{94D2C0FC-097E-4882-A86B-3E82287CC597}"/>
            </a:ext>
          </a:extLst>
        </xdr:cNvPr>
        <xdr:cNvCxnSpPr/>
      </xdr:nvCxnSpPr>
      <xdr:spPr>
        <a:xfrm>
          <a:off x="1130300" y="104127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37ED4CB-382C-426A-A446-1010A49D02E3}"/>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570D759-1AF9-4946-93D3-CB5A6CFF00EF}"/>
            </a:ext>
          </a:extLst>
        </xdr:cNvPr>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C59309D-194C-4845-A7D9-76CC6DB708D2}"/>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DC92F03-81CF-489A-A0D9-E3780209E80F}"/>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E6C2F49-022F-4599-91B3-F87D611DB074}"/>
            </a:ext>
          </a:extLst>
        </xdr:cNvPr>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896AB93-B040-440E-B86E-C3904C6AF184}"/>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2E70091-DF5F-4A74-B47E-8BE773821F2A}"/>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D29B85A-EE96-4429-851F-B534C73395CF}"/>
            </a:ext>
          </a:extLst>
        </xdr:cNvPr>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C7420D3-501B-40EE-8859-19B048086C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F51CF5E-5812-4B50-B53A-3F70A0A274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3F3D360-8085-469C-BB38-A4EB8ADAEE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1F8C083-7963-40F5-9717-8D13CDED1E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1DDD7DE-0EB1-4E9E-8FAF-6C705BBFA2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FA41751-2DF5-46D0-94A9-B72868BCCF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913F4DF-9718-4138-8A94-1F18DEB5F6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3294A4B-633A-4A70-9205-39E1C6DCB1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2E91B9B-1FCA-423C-B808-1964857F8C4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E272C28-D9ED-4991-9DD7-8F017A84B3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8E64C2F-4692-4340-A95D-C224A70293C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6AD20CB-9855-4049-9A0D-7D6FE342F1E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9091841-C291-44C6-97F6-D83DA52AE56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F6B4D801-60FD-40CF-A069-FB456CAEA68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4ABAFFD-5C7B-41E1-AED7-303A1CBC2FA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62ED2481-FC4A-4904-8781-0DC5459BA6D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D54DC15-7A70-4597-97B3-87407B0859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9B847B12-C49B-4DD8-AA1C-173FE09F120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3AB5DC2-E68C-44F5-B706-7E227C497F5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3A4867E1-F107-4D6E-BDA1-8A5BEF33E4E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C039A310-5395-4494-8DFD-DECB5880BB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47A49EBD-7763-4DAE-ADFA-ABF78465353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118191C-05AC-4309-A795-98AB806AA6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C5D6932-3BB7-4444-AD08-FF1C3AD5ECF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03836C6-7809-438A-A752-AFD9A72A56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30" name="直線コネクタ 229">
          <a:extLst>
            <a:ext uri="{FF2B5EF4-FFF2-40B4-BE49-F238E27FC236}">
              <a16:creationId xmlns:a16="http://schemas.microsoft.com/office/drawing/2014/main" id="{BA0803C9-1742-4444-8A83-15F4D8AE7E20}"/>
            </a:ext>
          </a:extLst>
        </xdr:cNvPr>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80CDFFBB-85D8-4944-A717-985DC197AF7C}"/>
            </a:ext>
          </a:extLst>
        </xdr:cNvPr>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32" name="直線コネクタ 231">
          <a:extLst>
            <a:ext uri="{FF2B5EF4-FFF2-40B4-BE49-F238E27FC236}">
              <a16:creationId xmlns:a16="http://schemas.microsoft.com/office/drawing/2014/main" id="{3F6E9B03-0897-48BF-8CA6-60E4D9181B0F}"/>
            </a:ext>
          </a:extLst>
        </xdr:cNvPr>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AD73720-F0AB-4B25-931A-C599581DC255}"/>
            </a:ext>
          </a:extLst>
        </xdr:cNvPr>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34" name="直線コネクタ 233">
          <a:extLst>
            <a:ext uri="{FF2B5EF4-FFF2-40B4-BE49-F238E27FC236}">
              <a16:creationId xmlns:a16="http://schemas.microsoft.com/office/drawing/2014/main" id="{DD789CBA-237D-492C-A72C-F75BD1EDD464}"/>
            </a:ext>
          </a:extLst>
        </xdr:cNvPr>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94521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8DEBB06-E44A-479B-814E-E28A7D603A98}"/>
            </a:ext>
          </a:extLst>
        </xdr:cNvPr>
        <xdr:cNvSpPr txBox="1"/>
      </xdr:nvSpPr>
      <xdr:spPr>
        <a:xfrm>
          <a:off x="10515600" y="10381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36" name="フローチャート: 判断 235">
          <a:extLst>
            <a:ext uri="{FF2B5EF4-FFF2-40B4-BE49-F238E27FC236}">
              <a16:creationId xmlns:a16="http://schemas.microsoft.com/office/drawing/2014/main" id="{1FCEE00A-B6A5-47AD-B678-2C55A68C23B1}"/>
            </a:ext>
          </a:extLst>
        </xdr:cNvPr>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37" name="フローチャート: 判断 236">
          <a:extLst>
            <a:ext uri="{FF2B5EF4-FFF2-40B4-BE49-F238E27FC236}">
              <a16:creationId xmlns:a16="http://schemas.microsoft.com/office/drawing/2014/main" id="{D0EB5A85-4559-4885-A7BE-5BFDE726E30B}"/>
            </a:ext>
          </a:extLst>
        </xdr:cNvPr>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38" name="フローチャート: 判断 237">
          <a:extLst>
            <a:ext uri="{FF2B5EF4-FFF2-40B4-BE49-F238E27FC236}">
              <a16:creationId xmlns:a16="http://schemas.microsoft.com/office/drawing/2014/main" id="{1112C115-5AEB-422F-8910-A74D6198F947}"/>
            </a:ext>
          </a:extLst>
        </xdr:cNvPr>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39" name="フローチャート: 判断 238">
          <a:extLst>
            <a:ext uri="{FF2B5EF4-FFF2-40B4-BE49-F238E27FC236}">
              <a16:creationId xmlns:a16="http://schemas.microsoft.com/office/drawing/2014/main" id="{29BF2A45-D4BB-4C0C-8CA8-9C6D7DA7EE9E}"/>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0" name="フローチャート: 判断 239">
          <a:extLst>
            <a:ext uri="{FF2B5EF4-FFF2-40B4-BE49-F238E27FC236}">
              <a16:creationId xmlns:a16="http://schemas.microsoft.com/office/drawing/2014/main" id="{D1C4B430-7330-4CA2-A930-92FE265582B2}"/>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CC26CF-E8E8-4F02-AD79-EDD5D09050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60E980-E05C-4DA2-B296-D99D330C7F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C38DB4-066A-4A35-8DBB-9DEA67BEE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BFE573-34FB-4E2C-800A-D1C8EA8DA9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A5D4D05-7735-4F8A-9F36-718840DF3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47492</xdr:rowOff>
    </xdr:from>
    <xdr:to>
      <xdr:col>55</xdr:col>
      <xdr:colOff>50800</xdr:colOff>
      <xdr:row>62</xdr:row>
      <xdr:rowOff>149092</xdr:rowOff>
    </xdr:to>
    <xdr:sp macro="" textlink="">
      <xdr:nvSpPr>
        <xdr:cNvPr id="246" name="楕円 245">
          <a:extLst>
            <a:ext uri="{FF2B5EF4-FFF2-40B4-BE49-F238E27FC236}">
              <a16:creationId xmlns:a16="http://schemas.microsoft.com/office/drawing/2014/main" id="{4F49F292-00D9-4316-9D37-27D2144682A1}"/>
            </a:ext>
          </a:extLst>
        </xdr:cNvPr>
        <xdr:cNvSpPr/>
      </xdr:nvSpPr>
      <xdr:spPr>
        <a:xfrm>
          <a:off x="10426700" y="106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25919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403A2B8-D894-44BC-AD5A-EA61374DD933}"/>
            </a:ext>
          </a:extLst>
        </xdr:cNvPr>
        <xdr:cNvSpPr txBox="1"/>
      </xdr:nvSpPr>
      <xdr:spPr>
        <a:xfrm>
          <a:off x="10515600" y="1065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68987</xdr:rowOff>
    </xdr:from>
    <xdr:to>
      <xdr:col>50</xdr:col>
      <xdr:colOff>165100</xdr:colOff>
      <xdr:row>62</xdr:row>
      <xdr:rowOff>170587</xdr:rowOff>
    </xdr:to>
    <xdr:sp macro="" textlink="">
      <xdr:nvSpPr>
        <xdr:cNvPr id="248" name="楕円 247">
          <a:extLst>
            <a:ext uri="{FF2B5EF4-FFF2-40B4-BE49-F238E27FC236}">
              <a16:creationId xmlns:a16="http://schemas.microsoft.com/office/drawing/2014/main" id="{C2E75E59-0040-44EC-BBEB-ABE8435D91F7}"/>
            </a:ext>
          </a:extLst>
        </xdr:cNvPr>
        <xdr:cNvSpPr/>
      </xdr:nvSpPr>
      <xdr:spPr>
        <a:xfrm>
          <a:off x="9588500" y="10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98292</xdr:rowOff>
    </xdr:from>
    <xdr:to>
      <xdr:col>55</xdr:col>
      <xdr:colOff>0</xdr:colOff>
      <xdr:row>62</xdr:row>
      <xdr:rowOff>119787</xdr:rowOff>
    </xdr:to>
    <xdr:cxnSp macro="">
      <xdr:nvCxnSpPr>
        <xdr:cNvPr id="249" name="直線コネクタ 248">
          <a:extLst>
            <a:ext uri="{FF2B5EF4-FFF2-40B4-BE49-F238E27FC236}">
              <a16:creationId xmlns:a16="http://schemas.microsoft.com/office/drawing/2014/main" id="{99B126BF-404F-4753-8552-056A89E87325}"/>
            </a:ext>
          </a:extLst>
        </xdr:cNvPr>
        <xdr:cNvCxnSpPr/>
      </xdr:nvCxnSpPr>
      <xdr:spPr>
        <a:xfrm flipV="1">
          <a:off x="9639300" y="10728192"/>
          <a:ext cx="838200" cy="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73692</xdr:rowOff>
    </xdr:from>
    <xdr:to>
      <xdr:col>46</xdr:col>
      <xdr:colOff>38100</xdr:colOff>
      <xdr:row>63</xdr:row>
      <xdr:rowOff>3842</xdr:rowOff>
    </xdr:to>
    <xdr:sp macro="" textlink="">
      <xdr:nvSpPr>
        <xdr:cNvPr id="250" name="楕円 249">
          <a:extLst>
            <a:ext uri="{FF2B5EF4-FFF2-40B4-BE49-F238E27FC236}">
              <a16:creationId xmlns:a16="http://schemas.microsoft.com/office/drawing/2014/main" id="{F7462C9A-17FB-4A9C-BB06-748231D05B2D}"/>
            </a:ext>
          </a:extLst>
        </xdr:cNvPr>
        <xdr:cNvSpPr/>
      </xdr:nvSpPr>
      <xdr:spPr>
        <a:xfrm>
          <a:off x="8699500" y="107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119787</xdr:rowOff>
    </xdr:from>
    <xdr:to>
      <xdr:col>50</xdr:col>
      <xdr:colOff>114300</xdr:colOff>
      <xdr:row>62</xdr:row>
      <xdr:rowOff>124492</xdr:rowOff>
    </xdr:to>
    <xdr:cxnSp macro="">
      <xdr:nvCxnSpPr>
        <xdr:cNvPr id="251" name="直線コネクタ 250">
          <a:extLst>
            <a:ext uri="{FF2B5EF4-FFF2-40B4-BE49-F238E27FC236}">
              <a16:creationId xmlns:a16="http://schemas.microsoft.com/office/drawing/2014/main" id="{FAA5AFC9-E103-47D5-BC9C-279F166CB8ED}"/>
            </a:ext>
          </a:extLst>
        </xdr:cNvPr>
        <xdr:cNvCxnSpPr/>
      </xdr:nvCxnSpPr>
      <xdr:spPr>
        <a:xfrm flipV="1">
          <a:off x="8750300" y="1074968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81428</xdr:rowOff>
    </xdr:from>
    <xdr:to>
      <xdr:col>41</xdr:col>
      <xdr:colOff>101600</xdr:colOff>
      <xdr:row>63</xdr:row>
      <xdr:rowOff>11578</xdr:rowOff>
    </xdr:to>
    <xdr:sp macro="" textlink="">
      <xdr:nvSpPr>
        <xdr:cNvPr id="252" name="楕円 251">
          <a:extLst>
            <a:ext uri="{FF2B5EF4-FFF2-40B4-BE49-F238E27FC236}">
              <a16:creationId xmlns:a16="http://schemas.microsoft.com/office/drawing/2014/main" id="{117D721C-70B4-4287-BE56-00F004357361}"/>
            </a:ext>
          </a:extLst>
        </xdr:cNvPr>
        <xdr:cNvSpPr/>
      </xdr:nvSpPr>
      <xdr:spPr>
        <a:xfrm>
          <a:off x="78105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124492</xdr:rowOff>
    </xdr:from>
    <xdr:to>
      <xdr:col>45</xdr:col>
      <xdr:colOff>177800</xdr:colOff>
      <xdr:row>62</xdr:row>
      <xdr:rowOff>132228</xdr:rowOff>
    </xdr:to>
    <xdr:cxnSp macro="">
      <xdr:nvCxnSpPr>
        <xdr:cNvPr id="253" name="直線コネクタ 252">
          <a:extLst>
            <a:ext uri="{FF2B5EF4-FFF2-40B4-BE49-F238E27FC236}">
              <a16:creationId xmlns:a16="http://schemas.microsoft.com/office/drawing/2014/main" id="{800AAB39-89F5-40B7-83A0-EAAEB0A9519A}"/>
            </a:ext>
          </a:extLst>
        </xdr:cNvPr>
        <xdr:cNvCxnSpPr/>
      </xdr:nvCxnSpPr>
      <xdr:spPr>
        <a:xfrm flipV="1">
          <a:off x="7861300" y="1075439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84413</xdr:rowOff>
    </xdr:from>
    <xdr:to>
      <xdr:col>36</xdr:col>
      <xdr:colOff>165100</xdr:colOff>
      <xdr:row>63</xdr:row>
      <xdr:rowOff>14563</xdr:rowOff>
    </xdr:to>
    <xdr:sp macro="" textlink="">
      <xdr:nvSpPr>
        <xdr:cNvPr id="254" name="楕円 253">
          <a:extLst>
            <a:ext uri="{FF2B5EF4-FFF2-40B4-BE49-F238E27FC236}">
              <a16:creationId xmlns:a16="http://schemas.microsoft.com/office/drawing/2014/main" id="{C8EC04A8-FB27-42EB-8078-57596842680C}"/>
            </a:ext>
          </a:extLst>
        </xdr:cNvPr>
        <xdr:cNvSpPr/>
      </xdr:nvSpPr>
      <xdr:spPr>
        <a:xfrm>
          <a:off x="6921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132228</xdr:rowOff>
    </xdr:from>
    <xdr:to>
      <xdr:col>41</xdr:col>
      <xdr:colOff>50800</xdr:colOff>
      <xdr:row>62</xdr:row>
      <xdr:rowOff>135213</xdr:rowOff>
    </xdr:to>
    <xdr:cxnSp macro="">
      <xdr:nvCxnSpPr>
        <xdr:cNvPr id="255" name="直線コネクタ 254">
          <a:extLst>
            <a:ext uri="{FF2B5EF4-FFF2-40B4-BE49-F238E27FC236}">
              <a16:creationId xmlns:a16="http://schemas.microsoft.com/office/drawing/2014/main" id="{F57C37F1-4F5B-45A5-B79D-48FE8002EA76}"/>
            </a:ext>
          </a:extLst>
        </xdr:cNvPr>
        <xdr:cNvCxnSpPr/>
      </xdr:nvCxnSpPr>
      <xdr:spPr>
        <a:xfrm flipV="1">
          <a:off x="6972300" y="1076212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28303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1D4C21E-C4EF-47F7-B45E-75EF45E4220B}"/>
            </a:ext>
          </a:extLst>
        </xdr:cNvPr>
        <xdr:cNvSpPr txBox="1"/>
      </xdr:nvSpPr>
      <xdr:spPr>
        <a:xfrm>
          <a:off x="9327095" y="1031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37468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F0235CD-DCF8-43D2-BAD0-0ED2C943CF75}"/>
            </a:ext>
          </a:extLst>
        </xdr:cNvPr>
        <xdr:cNvSpPr txBox="1"/>
      </xdr:nvSpPr>
      <xdr:spPr>
        <a:xfrm>
          <a:off x="84507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9E556FD-47AB-4E1D-BF3E-F4758EAE0F71}"/>
            </a:ext>
          </a:extLst>
        </xdr:cNvPr>
        <xdr:cNvSpPr txBox="1"/>
      </xdr:nvSpPr>
      <xdr:spPr>
        <a:xfrm>
          <a:off x="7561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4E9F0F2-7380-4BFF-ADBA-3EA61BBE5313}"/>
            </a:ext>
          </a:extLst>
        </xdr:cNvPr>
        <xdr:cNvSpPr txBox="1"/>
      </xdr:nvSpPr>
      <xdr:spPr>
        <a:xfrm>
          <a:off x="6672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161714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89DB01-A990-4F2E-88DB-6E4BB157129D}"/>
            </a:ext>
          </a:extLst>
        </xdr:cNvPr>
        <xdr:cNvSpPr txBox="1"/>
      </xdr:nvSpPr>
      <xdr:spPr>
        <a:xfrm>
          <a:off x="9327095" y="107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166419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DA317AD-AE96-4456-A0D9-E846613B61B7}"/>
            </a:ext>
          </a:extLst>
        </xdr:cNvPr>
        <xdr:cNvSpPr txBox="1"/>
      </xdr:nvSpPr>
      <xdr:spPr>
        <a:xfrm>
          <a:off x="8450795" y="10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BE92602-BDD0-4030-9CD8-EBF1FF13619A}"/>
            </a:ext>
          </a:extLst>
        </xdr:cNvPr>
        <xdr:cNvSpPr txBox="1"/>
      </xdr:nvSpPr>
      <xdr:spPr>
        <a:xfrm>
          <a:off x="7561795" y="108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B9583F7-09A5-416F-A283-CFF95EC8B1C5}"/>
            </a:ext>
          </a:extLst>
        </xdr:cNvPr>
        <xdr:cNvSpPr txBox="1"/>
      </xdr:nvSpPr>
      <xdr:spPr>
        <a:xfrm>
          <a:off x="66727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0F8F866-833A-4BD3-91E1-9E3ECBB90E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BCDC001-9555-41F0-86F4-40FE41FA40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3C406EF-9F94-478F-8121-10F3593BCA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0CB4F50-9B32-4FB5-9C68-A76AD770F1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77620EE-6050-4FE5-B4A0-E3B21BD9DA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C48AFAB-6AC3-4A41-9762-301AB941A1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E92BA08-682F-4E26-9B36-6E7879E2DD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23CE57B-2ABC-4E80-91BA-0DF1E9B734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2DBDAD-2FB3-47A1-BE6B-31B8DC82B9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ADA4FD5-D6B3-41BD-BA51-5297E28EA5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EAD1561-77FC-45E7-B616-B38EAF1F76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F25A00A-C937-4E56-9E31-CADA77D3D35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a:extLst>
            <a:ext uri="{FF2B5EF4-FFF2-40B4-BE49-F238E27FC236}">
              <a16:creationId xmlns:a16="http://schemas.microsoft.com/office/drawing/2014/main" id="{D8673C72-279E-4736-B126-D1EDED18038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F4EC025-2D29-4657-A4EA-A252F95562C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CE63F87-EFA5-4031-8F3D-917A9F76D8C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B9396BFF-ED9F-4286-A00C-66274F21C04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F8C5ED77-E907-4B1B-B736-61219707299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E88E7A3-973E-43C5-AAFD-9F21CE69524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D4DA646-7FE5-45A8-8E73-175453B3509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5855121-72B7-4D83-96B5-AB5602E0A8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29EC16E8-B52E-49D2-8BA6-534469412EA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CFB3050-3309-4C95-B573-C90C6BBA72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86" name="直線コネクタ 285">
          <a:extLst>
            <a:ext uri="{FF2B5EF4-FFF2-40B4-BE49-F238E27FC236}">
              <a16:creationId xmlns:a16="http://schemas.microsoft.com/office/drawing/2014/main" id="{C5FF5E33-4A7C-4BDE-9EA5-FC4BD9FBE2D7}"/>
            </a:ext>
          </a:extLst>
        </xdr:cNvPr>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BEEBB2B6-1C23-4537-9610-D93BAAA6FF9C}"/>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8" name="直線コネクタ 287">
          <a:extLst>
            <a:ext uri="{FF2B5EF4-FFF2-40B4-BE49-F238E27FC236}">
              <a16:creationId xmlns:a16="http://schemas.microsoft.com/office/drawing/2014/main" id="{1A0A793A-26E7-48D6-B28A-212B6B3003F9}"/>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62B2564-F656-4312-9C31-AEC0A9BF3F8D}"/>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90" name="直線コネクタ 289">
          <a:extLst>
            <a:ext uri="{FF2B5EF4-FFF2-40B4-BE49-F238E27FC236}">
              <a16:creationId xmlns:a16="http://schemas.microsoft.com/office/drawing/2014/main" id="{285D452E-28C9-4CD6-AD8F-98F698FE1571}"/>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4E85EF7-D1B6-429E-BBB9-8CF6713B9632}"/>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2" name="フローチャート: 判断 291">
          <a:extLst>
            <a:ext uri="{FF2B5EF4-FFF2-40B4-BE49-F238E27FC236}">
              <a16:creationId xmlns:a16="http://schemas.microsoft.com/office/drawing/2014/main" id="{7933C954-65FB-4FD1-AA2D-BE47BF381CFD}"/>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93" name="フローチャート: 判断 292">
          <a:extLst>
            <a:ext uri="{FF2B5EF4-FFF2-40B4-BE49-F238E27FC236}">
              <a16:creationId xmlns:a16="http://schemas.microsoft.com/office/drawing/2014/main" id="{45E53256-7CD9-4D3F-95EB-0289F559C1AE}"/>
            </a:ext>
          </a:extLst>
        </xdr:cNvPr>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94" name="フローチャート: 判断 293">
          <a:extLst>
            <a:ext uri="{FF2B5EF4-FFF2-40B4-BE49-F238E27FC236}">
              <a16:creationId xmlns:a16="http://schemas.microsoft.com/office/drawing/2014/main" id="{EFD3D4B1-1D19-413B-8897-4677C526A7D9}"/>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95" name="フローチャート: 判断 294">
          <a:extLst>
            <a:ext uri="{FF2B5EF4-FFF2-40B4-BE49-F238E27FC236}">
              <a16:creationId xmlns:a16="http://schemas.microsoft.com/office/drawing/2014/main" id="{92E2135E-0B94-470E-99E6-D89EEB380842}"/>
            </a:ext>
          </a:extLst>
        </xdr:cNvPr>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6" name="フローチャート: 判断 295">
          <a:extLst>
            <a:ext uri="{FF2B5EF4-FFF2-40B4-BE49-F238E27FC236}">
              <a16:creationId xmlns:a16="http://schemas.microsoft.com/office/drawing/2014/main" id="{753332CE-5CEE-45AB-9705-10C57BC1DD56}"/>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F535AE-3068-4328-8A77-2F77674BB4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B9CA502-3BA3-4255-9941-BAFBD1BA45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EF5619C-0A53-4651-B0CB-E4FA27390B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40247F-4C3D-471A-8C62-9F8C7FAADA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F5FFC0-7E06-4429-AD29-4B26A1A470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26163</xdr:rowOff>
    </xdr:from>
    <xdr:to>
      <xdr:col>24</xdr:col>
      <xdr:colOff>114300</xdr:colOff>
      <xdr:row>79</xdr:row>
      <xdr:rowOff>127763</xdr:rowOff>
    </xdr:to>
    <xdr:sp macro="" textlink="">
      <xdr:nvSpPr>
        <xdr:cNvPr id="302" name="楕円 301">
          <a:extLst>
            <a:ext uri="{FF2B5EF4-FFF2-40B4-BE49-F238E27FC236}">
              <a16:creationId xmlns:a16="http://schemas.microsoft.com/office/drawing/2014/main" id="{A60FF134-9E17-44B9-9714-A513CD406142}"/>
            </a:ext>
          </a:extLst>
        </xdr:cNvPr>
        <xdr:cNvSpPr/>
      </xdr:nvSpPr>
      <xdr:spPr>
        <a:xfrm>
          <a:off x="45847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112540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2FDAB9D-4C08-4751-B9A8-5ECD41A31E15}"/>
            </a:ext>
          </a:extLst>
        </xdr:cNvPr>
        <xdr:cNvSpPr txBox="1"/>
      </xdr:nvSpPr>
      <xdr:spPr>
        <a:xfrm>
          <a:off x="4673600" y="1348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133604</xdr:rowOff>
    </xdr:from>
    <xdr:to>
      <xdr:col>20</xdr:col>
      <xdr:colOff>38100</xdr:colOff>
      <xdr:row>79</xdr:row>
      <xdr:rowOff>63754</xdr:rowOff>
    </xdr:to>
    <xdr:sp macro="" textlink="">
      <xdr:nvSpPr>
        <xdr:cNvPr id="304" name="楕円 303">
          <a:extLst>
            <a:ext uri="{FF2B5EF4-FFF2-40B4-BE49-F238E27FC236}">
              <a16:creationId xmlns:a16="http://schemas.microsoft.com/office/drawing/2014/main" id="{580B7CD2-7041-4B9B-A38A-B3DFB46784EB}"/>
            </a:ext>
          </a:extLst>
        </xdr:cNvPr>
        <xdr:cNvSpPr/>
      </xdr:nvSpPr>
      <xdr:spPr>
        <a:xfrm>
          <a:off x="3746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79</xdr:row>
      <xdr:rowOff>76963</xdr:rowOff>
    </xdr:to>
    <xdr:cxnSp macro="">
      <xdr:nvCxnSpPr>
        <xdr:cNvPr id="305" name="直線コネクタ 304">
          <a:extLst>
            <a:ext uri="{FF2B5EF4-FFF2-40B4-BE49-F238E27FC236}">
              <a16:creationId xmlns:a16="http://schemas.microsoft.com/office/drawing/2014/main" id="{6EA3C2D0-55CE-4252-8C76-FBA6B0E1AA48}"/>
            </a:ext>
          </a:extLst>
        </xdr:cNvPr>
        <xdr:cNvCxnSpPr/>
      </xdr:nvCxnSpPr>
      <xdr:spPr>
        <a:xfrm>
          <a:off x="3797300" y="13557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69596</xdr:rowOff>
    </xdr:from>
    <xdr:to>
      <xdr:col>15</xdr:col>
      <xdr:colOff>101600</xdr:colOff>
      <xdr:row>78</xdr:row>
      <xdr:rowOff>171196</xdr:rowOff>
    </xdr:to>
    <xdr:sp macro="" textlink="">
      <xdr:nvSpPr>
        <xdr:cNvPr id="306" name="楕円 305">
          <a:extLst>
            <a:ext uri="{FF2B5EF4-FFF2-40B4-BE49-F238E27FC236}">
              <a16:creationId xmlns:a16="http://schemas.microsoft.com/office/drawing/2014/main" id="{7B5F1488-F8D7-4085-93CE-443DD4182A1A}"/>
            </a:ext>
          </a:extLst>
        </xdr:cNvPr>
        <xdr:cNvSpPr/>
      </xdr:nvSpPr>
      <xdr:spPr>
        <a:xfrm>
          <a:off x="2857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120396</xdr:rowOff>
    </xdr:from>
    <xdr:to>
      <xdr:col>19</xdr:col>
      <xdr:colOff>177800</xdr:colOff>
      <xdr:row>79</xdr:row>
      <xdr:rowOff>12954</xdr:rowOff>
    </xdr:to>
    <xdr:cxnSp macro="">
      <xdr:nvCxnSpPr>
        <xdr:cNvPr id="307" name="直線コネクタ 306">
          <a:extLst>
            <a:ext uri="{FF2B5EF4-FFF2-40B4-BE49-F238E27FC236}">
              <a16:creationId xmlns:a16="http://schemas.microsoft.com/office/drawing/2014/main" id="{F964BF5A-ED34-4167-8825-5EB0DADDE410}"/>
            </a:ext>
          </a:extLst>
        </xdr:cNvPr>
        <xdr:cNvCxnSpPr/>
      </xdr:nvCxnSpPr>
      <xdr:spPr>
        <a:xfrm>
          <a:off x="2908300" y="13493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19304</xdr:rowOff>
    </xdr:from>
    <xdr:to>
      <xdr:col>10</xdr:col>
      <xdr:colOff>165100</xdr:colOff>
      <xdr:row>78</xdr:row>
      <xdr:rowOff>120904</xdr:rowOff>
    </xdr:to>
    <xdr:sp macro="" textlink="">
      <xdr:nvSpPr>
        <xdr:cNvPr id="308" name="楕円 307">
          <a:extLst>
            <a:ext uri="{FF2B5EF4-FFF2-40B4-BE49-F238E27FC236}">
              <a16:creationId xmlns:a16="http://schemas.microsoft.com/office/drawing/2014/main" id="{0FC927C8-8EB1-4DF9-A8AE-62B70C66B500}"/>
            </a:ext>
          </a:extLst>
        </xdr:cNvPr>
        <xdr:cNvSpPr/>
      </xdr:nvSpPr>
      <xdr:spPr>
        <a:xfrm>
          <a:off x="1968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70104</xdr:rowOff>
    </xdr:from>
    <xdr:to>
      <xdr:col>15</xdr:col>
      <xdr:colOff>50800</xdr:colOff>
      <xdr:row>78</xdr:row>
      <xdr:rowOff>120396</xdr:rowOff>
    </xdr:to>
    <xdr:cxnSp macro="">
      <xdr:nvCxnSpPr>
        <xdr:cNvPr id="309" name="直線コネクタ 308">
          <a:extLst>
            <a:ext uri="{FF2B5EF4-FFF2-40B4-BE49-F238E27FC236}">
              <a16:creationId xmlns:a16="http://schemas.microsoft.com/office/drawing/2014/main" id="{AE7DB522-0922-426D-93A6-5621F126DC86}"/>
            </a:ext>
          </a:extLst>
        </xdr:cNvPr>
        <xdr:cNvCxnSpPr/>
      </xdr:nvCxnSpPr>
      <xdr:spPr>
        <a:xfrm>
          <a:off x="2019300" y="13443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140463</xdr:rowOff>
    </xdr:from>
    <xdr:to>
      <xdr:col>6</xdr:col>
      <xdr:colOff>38100</xdr:colOff>
      <xdr:row>78</xdr:row>
      <xdr:rowOff>70613</xdr:rowOff>
    </xdr:to>
    <xdr:sp macro="" textlink="">
      <xdr:nvSpPr>
        <xdr:cNvPr id="310" name="楕円 309">
          <a:extLst>
            <a:ext uri="{FF2B5EF4-FFF2-40B4-BE49-F238E27FC236}">
              <a16:creationId xmlns:a16="http://schemas.microsoft.com/office/drawing/2014/main" id="{E4A6AB4B-63BB-4F22-961A-E3A6CF0D5294}"/>
            </a:ext>
          </a:extLst>
        </xdr:cNvPr>
        <xdr:cNvSpPr/>
      </xdr:nvSpPr>
      <xdr:spPr>
        <a:xfrm>
          <a:off x="1079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19813</xdr:rowOff>
    </xdr:from>
    <xdr:to>
      <xdr:col>10</xdr:col>
      <xdr:colOff>114300</xdr:colOff>
      <xdr:row>78</xdr:row>
      <xdr:rowOff>70104</xdr:rowOff>
    </xdr:to>
    <xdr:cxnSp macro="">
      <xdr:nvCxnSpPr>
        <xdr:cNvPr id="311" name="直線コネクタ 310">
          <a:extLst>
            <a:ext uri="{FF2B5EF4-FFF2-40B4-BE49-F238E27FC236}">
              <a16:creationId xmlns:a16="http://schemas.microsoft.com/office/drawing/2014/main" id="{6CEEB15E-D79C-4A53-A710-EA271846500B}"/>
            </a:ext>
          </a:extLst>
        </xdr:cNvPr>
        <xdr:cNvCxnSpPr/>
      </xdr:nvCxnSpPr>
      <xdr:spPr>
        <a:xfrm>
          <a:off x="1130300" y="13392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109745</xdr:rowOff>
    </xdr:from>
    <xdr:ext cx="405111" cy="259045"/>
    <xdr:sp macro="" textlink="">
      <xdr:nvSpPr>
        <xdr:cNvPr id="312" name="n_1aveValue【公営住宅】&#10;有形固定資産減価償却率">
          <a:extLst>
            <a:ext uri="{FF2B5EF4-FFF2-40B4-BE49-F238E27FC236}">
              <a16:creationId xmlns:a16="http://schemas.microsoft.com/office/drawing/2014/main" id="{0DB50E99-647B-4BF6-BD62-D4C1BEDE0A5F}"/>
            </a:ext>
          </a:extLst>
        </xdr:cNvPr>
        <xdr:cNvSpPr txBox="1"/>
      </xdr:nvSpPr>
      <xdr:spPr>
        <a:xfrm>
          <a:off x="35820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313" name="n_2aveValue【公営住宅】&#10;有形固定資産減価償却率">
          <a:extLst>
            <a:ext uri="{FF2B5EF4-FFF2-40B4-BE49-F238E27FC236}">
              <a16:creationId xmlns:a16="http://schemas.microsoft.com/office/drawing/2014/main" id="{F500CDD9-2329-4721-8CCA-99D3CC964B02}"/>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4" name="n_3aveValue【公営住宅】&#10;有形固定資産減価償却率">
          <a:extLst>
            <a:ext uri="{FF2B5EF4-FFF2-40B4-BE49-F238E27FC236}">
              <a16:creationId xmlns:a16="http://schemas.microsoft.com/office/drawing/2014/main" id="{52F259A0-41EE-4EFE-845B-20C64A2ECE42}"/>
            </a:ext>
          </a:extLst>
        </xdr:cNvPr>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5" name="n_4aveValue【公営住宅】&#10;有形固定資産減価償却率">
          <a:extLst>
            <a:ext uri="{FF2B5EF4-FFF2-40B4-BE49-F238E27FC236}">
              <a16:creationId xmlns:a16="http://schemas.microsoft.com/office/drawing/2014/main" id="{A1B15D24-2745-499B-B0D1-8367EFC772C6}"/>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80281</xdr:rowOff>
    </xdr:from>
    <xdr:ext cx="405111" cy="259045"/>
    <xdr:sp macro="" textlink="">
      <xdr:nvSpPr>
        <xdr:cNvPr id="316" name="n_1mainValue【公営住宅】&#10;有形固定資産減価償却率">
          <a:extLst>
            <a:ext uri="{FF2B5EF4-FFF2-40B4-BE49-F238E27FC236}">
              <a16:creationId xmlns:a16="http://schemas.microsoft.com/office/drawing/2014/main" id="{FBB3D74C-3093-4334-B56B-29DFD310A5BB}"/>
            </a:ext>
          </a:extLst>
        </xdr:cNvPr>
        <xdr:cNvSpPr txBox="1"/>
      </xdr:nvSpPr>
      <xdr:spPr>
        <a:xfrm>
          <a:off x="35820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16273</xdr:rowOff>
    </xdr:from>
    <xdr:ext cx="405111" cy="259045"/>
    <xdr:sp macro="" textlink="">
      <xdr:nvSpPr>
        <xdr:cNvPr id="317" name="n_2mainValue【公営住宅】&#10;有形固定資産減価償却率">
          <a:extLst>
            <a:ext uri="{FF2B5EF4-FFF2-40B4-BE49-F238E27FC236}">
              <a16:creationId xmlns:a16="http://schemas.microsoft.com/office/drawing/2014/main" id="{E2B8C6D1-AFE3-4057-B4B8-8399A2F5BD90}"/>
            </a:ext>
          </a:extLst>
        </xdr:cNvPr>
        <xdr:cNvSpPr txBox="1"/>
      </xdr:nvSpPr>
      <xdr:spPr>
        <a:xfrm>
          <a:off x="27057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137431</xdr:rowOff>
    </xdr:from>
    <xdr:ext cx="405111" cy="259045"/>
    <xdr:sp macro="" textlink="">
      <xdr:nvSpPr>
        <xdr:cNvPr id="318" name="n_3mainValue【公営住宅】&#10;有形固定資産減価償却率">
          <a:extLst>
            <a:ext uri="{FF2B5EF4-FFF2-40B4-BE49-F238E27FC236}">
              <a16:creationId xmlns:a16="http://schemas.microsoft.com/office/drawing/2014/main" id="{DCF35B98-6AE5-4639-9EA8-753B9F47474A}"/>
            </a:ext>
          </a:extLst>
        </xdr:cNvPr>
        <xdr:cNvSpPr txBox="1"/>
      </xdr:nvSpPr>
      <xdr:spPr>
        <a:xfrm>
          <a:off x="1816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87140</xdr:rowOff>
    </xdr:from>
    <xdr:ext cx="405111" cy="259045"/>
    <xdr:sp macro="" textlink="">
      <xdr:nvSpPr>
        <xdr:cNvPr id="319" name="n_4mainValue【公営住宅】&#10;有形固定資産減価償却率">
          <a:extLst>
            <a:ext uri="{FF2B5EF4-FFF2-40B4-BE49-F238E27FC236}">
              <a16:creationId xmlns:a16="http://schemas.microsoft.com/office/drawing/2014/main" id="{31137E30-A208-48C0-A89D-99CEBB581210}"/>
            </a:ext>
          </a:extLst>
        </xdr:cNvPr>
        <xdr:cNvSpPr txBox="1"/>
      </xdr:nvSpPr>
      <xdr:spPr>
        <a:xfrm>
          <a:off x="927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D5CD468-AEC4-41BA-9008-091ADD35B0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83D76FE-A3F3-425E-B2F3-8A4FA0FF44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709EF2B-D071-4B43-B78D-B489968BAA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4B779F7-4778-41E8-92C2-AAC1229F5C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6C7ED8A-E2E1-4C4B-BE28-A3DA290A3A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6B54BAA-175D-42BB-86C1-A4DEECEEBF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96DB232-2DC0-4324-B681-C5E3AD5A5A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CACBB84-9321-44FF-A5E9-07B78DD97A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01B6651-54F1-4F99-96D4-0022FBB2E7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0C5D592-2CF8-467E-942D-DEBAC19B4E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7C87461-8D0D-4FCF-8BF7-BB2DBB085A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E9A9814-A1CC-401A-9B04-73D82A455C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1EAE767-C316-4525-BFC8-A136B2782C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3B89DD67-071E-4645-B52F-3D2C046327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1766D8A-216F-430B-A695-B1E51F2231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403A9DE3-C9C8-4752-9AEF-ED74672501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197D775-3CEC-4031-A721-E313CF475C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D77A746-9E12-442C-A696-54CED912368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2F368C7-07F6-4991-B45C-9A5B5975CF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CF653747-16AE-4725-8EF0-7B2BE36E95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A285510-A318-47E6-87AD-7F8959B5FE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41" name="直線コネクタ 340">
          <a:extLst>
            <a:ext uri="{FF2B5EF4-FFF2-40B4-BE49-F238E27FC236}">
              <a16:creationId xmlns:a16="http://schemas.microsoft.com/office/drawing/2014/main" id="{6F3A3239-8750-4007-8E2B-377006A5165C}"/>
            </a:ext>
          </a:extLst>
        </xdr:cNvPr>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2" name="【公営住宅】&#10;一人当たり面積最小値テキスト">
          <a:extLst>
            <a:ext uri="{FF2B5EF4-FFF2-40B4-BE49-F238E27FC236}">
              <a16:creationId xmlns:a16="http://schemas.microsoft.com/office/drawing/2014/main" id="{2918CA4F-795B-473A-9991-FD22BB1BFC6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3" name="直線コネクタ 342">
          <a:extLst>
            <a:ext uri="{FF2B5EF4-FFF2-40B4-BE49-F238E27FC236}">
              <a16:creationId xmlns:a16="http://schemas.microsoft.com/office/drawing/2014/main" id="{1F6B5CEA-1B74-415B-9B36-976E9E1C91E3}"/>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4" name="【公営住宅】&#10;一人当たり面積最大値テキスト">
          <a:extLst>
            <a:ext uri="{FF2B5EF4-FFF2-40B4-BE49-F238E27FC236}">
              <a16:creationId xmlns:a16="http://schemas.microsoft.com/office/drawing/2014/main" id="{C2A6D309-E46B-4EEC-B51D-C80942452E64}"/>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5" name="直線コネクタ 344">
          <a:extLst>
            <a:ext uri="{FF2B5EF4-FFF2-40B4-BE49-F238E27FC236}">
              <a16:creationId xmlns:a16="http://schemas.microsoft.com/office/drawing/2014/main" id="{7707EC73-2C87-469D-BA4B-0A8CF50F305D}"/>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3675</xdr:rowOff>
    </xdr:from>
    <xdr:ext cx="469744" cy="259045"/>
    <xdr:sp macro="" textlink="">
      <xdr:nvSpPr>
        <xdr:cNvPr id="346" name="【公営住宅】&#10;一人当たり面積平均値テキスト">
          <a:extLst>
            <a:ext uri="{FF2B5EF4-FFF2-40B4-BE49-F238E27FC236}">
              <a16:creationId xmlns:a16="http://schemas.microsoft.com/office/drawing/2014/main" id="{9D9C7AD5-2ABE-4526-B00E-79419A93584F}"/>
            </a:ext>
          </a:extLst>
        </xdr:cNvPr>
        <xdr:cNvSpPr txBox="1"/>
      </xdr:nvSpPr>
      <xdr:spPr>
        <a:xfrm>
          <a:off x="10515600" y="14062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47" name="フローチャート: 判断 346">
          <a:extLst>
            <a:ext uri="{FF2B5EF4-FFF2-40B4-BE49-F238E27FC236}">
              <a16:creationId xmlns:a16="http://schemas.microsoft.com/office/drawing/2014/main" id="{1A09583C-627A-40A7-929C-3402C5FAAA01}"/>
            </a:ext>
          </a:extLst>
        </xdr:cNvPr>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48" name="フローチャート: 判断 347">
          <a:extLst>
            <a:ext uri="{FF2B5EF4-FFF2-40B4-BE49-F238E27FC236}">
              <a16:creationId xmlns:a16="http://schemas.microsoft.com/office/drawing/2014/main" id="{2AC6C2BA-2236-4343-8691-6396E1CF21EB}"/>
            </a:ext>
          </a:extLst>
        </xdr:cNvPr>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49" name="フローチャート: 判断 348">
          <a:extLst>
            <a:ext uri="{FF2B5EF4-FFF2-40B4-BE49-F238E27FC236}">
              <a16:creationId xmlns:a16="http://schemas.microsoft.com/office/drawing/2014/main" id="{4CE25899-3671-42ED-801A-21FB58382A7D}"/>
            </a:ext>
          </a:extLst>
        </xdr:cNvPr>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50" name="フローチャート: 判断 349">
          <a:extLst>
            <a:ext uri="{FF2B5EF4-FFF2-40B4-BE49-F238E27FC236}">
              <a16:creationId xmlns:a16="http://schemas.microsoft.com/office/drawing/2014/main" id="{DC1340DD-C421-4709-8FC9-7FE8794921AD}"/>
            </a:ext>
          </a:extLst>
        </xdr:cNvPr>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51" name="フローチャート: 判断 350">
          <a:extLst>
            <a:ext uri="{FF2B5EF4-FFF2-40B4-BE49-F238E27FC236}">
              <a16:creationId xmlns:a16="http://schemas.microsoft.com/office/drawing/2014/main" id="{7147764E-9C77-4E3E-9BBF-067A02D5967B}"/>
            </a:ext>
          </a:extLst>
        </xdr:cNvPr>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107DDF-758D-4CFF-B986-65041BEFA1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A7D011E-1143-4486-B013-BCCA2DC19B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3AEC59-7E3A-4E14-B78F-D57B7E3F19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3833CB-EAB4-4DC1-AEA6-6FFB08FA56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470E42-8099-436C-9F02-DD72AEB3D4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138176</xdr:rowOff>
    </xdr:from>
    <xdr:to>
      <xdr:col>55</xdr:col>
      <xdr:colOff>50800</xdr:colOff>
      <xdr:row>81</xdr:row>
      <xdr:rowOff>68326</xdr:rowOff>
    </xdr:to>
    <xdr:sp macro="" textlink="">
      <xdr:nvSpPr>
        <xdr:cNvPr id="357" name="楕円 356">
          <a:extLst>
            <a:ext uri="{FF2B5EF4-FFF2-40B4-BE49-F238E27FC236}">
              <a16:creationId xmlns:a16="http://schemas.microsoft.com/office/drawing/2014/main" id="{5999593F-030C-4F31-9238-0722064915D0}"/>
            </a:ext>
          </a:extLst>
        </xdr:cNvPr>
        <xdr:cNvSpPr/>
      </xdr:nvSpPr>
      <xdr:spPr>
        <a:xfrm>
          <a:off x="10426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161053</xdr:rowOff>
    </xdr:from>
    <xdr:ext cx="469744" cy="259045"/>
    <xdr:sp macro="" textlink="">
      <xdr:nvSpPr>
        <xdr:cNvPr id="358" name="【公営住宅】&#10;一人当たり面積該当値テキスト">
          <a:extLst>
            <a:ext uri="{FF2B5EF4-FFF2-40B4-BE49-F238E27FC236}">
              <a16:creationId xmlns:a16="http://schemas.microsoft.com/office/drawing/2014/main" id="{FB369B80-8B3F-47B7-875A-2C1305B4C6A9}"/>
            </a:ext>
          </a:extLst>
        </xdr:cNvPr>
        <xdr:cNvSpPr txBox="1"/>
      </xdr:nvSpPr>
      <xdr:spPr>
        <a:xfrm>
          <a:off x="10515600" y="137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149149</xdr:rowOff>
    </xdr:from>
    <xdr:to>
      <xdr:col>50</xdr:col>
      <xdr:colOff>165100</xdr:colOff>
      <xdr:row>81</xdr:row>
      <xdr:rowOff>79299</xdr:rowOff>
    </xdr:to>
    <xdr:sp macro="" textlink="">
      <xdr:nvSpPr>
        <xdr:cNvPr id="359" name="楕円 358">
          <a:extLst>
            <a:ext uri="{FF2B5EF4-FFF2-40B4-BE49-F238E27FC236}">
              <a16:creationId xmlns:a16="http://schemas.microsoft.com/office/drawing/2014/main" id="{86BBE08B-2F1A-4200-955D-6E1712DE2C3F}"/>
            </a:ext>
          </a:extLst>
        </xdr:cNvPr>
        <xdr:cNvSpPr/>
      </xdr:nvSpPr>
      <xdr:spPr>
        <a:xfrm>
          <a:off x="9588500" y="13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17526</xdr:rowOff>
    </xdr:from>
    <xdr:to>
      <xdr:col>55</xdr:col>
      <xdr:colOff>0</xdr:colOff>
      <xdr:row>81</xdr:row>
      <xdr:rowOff>28499</xdr:rowOff>
    </xdr:to>
    <xdr:cxnSp macro="">
      <xdr:nvCxnSpPr>
        <xdr:cNvPr id="360" name="直線コネクタ 359">
          <a:extLst>
            <a:ext uri="{FF2B5EF4-FFF2-40B4-BE49-F238E27FC236}">
              <a16:creationId xmlns:a16="http://schemas.microsoft.com/office/drawing/2014/main" id="{D7A4C9A4-3B68-44E6-8D38-2C1D483C0C3D}"/>
            </a:ext>
          </a:extLst>
        </xdr:cNvPr>
        <xdr:cNvCxnSpPr/>
      </xdr:nvCxnSpPr>
      <xdr:spPr>
        <a:xfrm flipV="1">
          <a:off x="9639300" y="1390497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160579</xdr:rowOff>
    </xdr:from>
    <xdr:to>
      <xdr:col>46</xdr:col>
      <xdr:colOff>38100</xdr:colOff>
      <xdr:row>81</xdr:row>
      <xdr:rowOff>90729</xdr:rowOff>
    </xdr:to>
    <xdr:sp macro="" textlink="">
      <xdr:nvSpPr>
        <xdr:cNvPr id="361" name="楕円 360">
          <a:extLst>
            <a:ext uri="{FF2B5EF4-FFF2-40B4-BE49-F238E27FC236}">
              <a16:creationId xmlns:a16="http://schemas.microsoft.com/office/drawing/2014/main" id="{4D046387-4925-4E2F-85C8-96E41BB0CD71}"/>
            </a:ext>
          </a:extLst>
        </xdr:cNvPr>
        <xdr:cNvSpPr/>
      </xdr:nvSpPr>
      <xdr:spPr>
        <a:xfrm>
          <a:off x="8699500" y="13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28499</xdr:rowOff>
    </xdr:from>
    <xdr:to>
      <xdr:col>50</xdr:col>
      <xdr:colOff>114300</xdr:colOff>
      <xdr:row>81</xdr:row>
      <xdr:rowOff>39929</xdr:rowOff>
    </xdr:to>
    <xdr:cxnSp macro="">
      <xdr:nvCxnSpPr>
        <xdr:cNvPr id="362" name="直線コネクタ 361">
          <a:extLst>
            <a:ext uri="{FF2B5EF4-FFF2-40B4-BE49-F238E27FC236}">
              <a16:creationId xmlns:a16="http://schemas.microsoft.com/office/drawing/2014/main" id="{5C9724CF-6E6F-4D79-8B27-F82E6545E9C3}"/>
            </a:ext>
          </a:extLst>
        </xdr:cNvPr>
        <xdr:cNvCxnSpPr/>
      </xdr:nvCxnSpPr>
      <xdr:spPr>
        <a:xfrm flipV="1">
          <a:off x="8750300" y="139159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169266</xdr:rowOff>
    </xdr:from>
    <xdr:to>
      <xdr:col>41</xdr:col>
      <xdr:colOff>101600</xdr:colOff>
      <xdr:row>81</xdr:row>
      <xdr:rowOff>99416</xdr:rowOff>
    </xdr:to>
    <xdr:sp macro="" textlink="">
      <xdr:nvSpPr>
        <xdr:cNvPr id="363" name="楕円 362">
          <a:extLst>
            <a:ext uri="{FF2B5EF4-FFF2-40B4-BE49-F238E27FC236}">
              <a16:creationId xmlns:a16="http://schemas.microsoft.com/office/drawing/2014/main" id="{2E990A61-4578-497B-9482-4E202F59464C}"/>
            </a:ext>
          </a:extLst>
        </xdr:cNvPr>
        <xdr:cNvSpPr/>
      </xdr:nvSpPr>
      <xdr:spPr>
        <a:xfrm>
          <a:off x="7810500" y="138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39929</xdr:rowOff>
    </xdr:from>
    <xdr:to>
      <xdr:col>45</xdr:col>
      <xdr:colOff>177800</xdr:colOff>
      <xdr:row>81</xdr:row>
      <xdr:rowOff>48616</xdr:rowOff>
    </xdr:to>
    <xdr:cxnSp macro="">
      <xdr:nvCxnSpPr>
        <xdr:cNvPr id="364" name="直線コネクタ 363">
          <a:extLst>
            <a:ext uri="{FF2B5EF4-FFF2-40B4-BE49-F238E27FC236}">
              <a16:creationId xmlns:a16="http://schemas.microsoft.com/office/drawing/2014/main" id="{CB1F7F74-8E3C-4752-998E-8FBE78B4259D}"/>
            </a:ext>
          </a:extLst>
        </xdr:cNvPr>
        <xdr:cNvCxnSpPr/>
      </xdr:nvCxnSpPr>
      <xdr:spPr>
        <a:xfrm flipV="1">
          <a:off x="7861300" y="1392737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5131</xdr:rowOff>
    </xdr:from>
    <xdr:to>
      <xdr:col>36</xdr:col>
      <xdr:colOff>165100</xdr:colOff>
      <xdr:row>81</xdr:row>
      <xdr:rowOff>106731</xdr:rowOff>
    </xdr:to>
    <xdr:sp macro="" textlink="">
      <xdr:nvSpPr>
        <xdr:cNvPr id="365" name="楕円 364">
          <a:extLst>
            <a:ext uri="{FF2B5EF4-FFF2-40B4-BE49-F238E27FC236}">
              <a16:creationId xmlns:a16="http://schemas.microsoft.com/office/drawing/2014/main" id="{1EFA93C5-4A6E-4132-BD3C-291EC2B59941}"/>
            </a:ext>
          </a:extLst>
        </xdr:cNvPr>
        <xdr:cNvSpPr/>
      </xdr:nvSpPr>
      <xdr:spPr>
        <a:xfrm>
          <a:off x="6921500" y="138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48616</xdr:rowOff>
    </xdr:from>
    <xdr:to>
      <xdr:col>41</xdr:col>
      <xdr:colOff>50800</xdr:colOff>
      <xdr:row>81</xdr:row>
      <xdr:rowOff>55931</xdr:rowOff>
    </xdr:to>
    <xdr:cxnSp macro="">
      <xdr:nvCxnSpPr>
        <xdr:cNvPr id="366" name="直線コネクタ 365">
          <a:extLst>
            <a:ext uri="{FF2B5EF4-FFF2-40B4-BE49-F238E27FC236}">
              <a16:creationId xmlns:a16="http://schemas.microsoft.com/office/drawing/2014/main" id="{6D5808C4-CFD5-4245-AB93-5BBAFDD94912}"/>
            </a:ext>
          </a:extLst>
        </xdr:cNvPr>
        <xdr:cNvCxnSpPr/>
      </xdr:nvCxnSpPr>
      <xdr:spPr>
        <a:xfrm flipV="1">
          <a:off x="6972300" y="1393606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121632</xdr:rowOff>
    </xdr:from>
    <xdr:ext cx="469744" cy="259045"/>
    <xdr:sp macro="" textlink="">
      <xdr:nvSpPr>
        <xdr:cNvPr id="367" name="n_1aveValue【公営住宅】&#10;一人当たり面積">
          <a:extLst>
            <a:ext uri="{FF2B5EF4-FFF2-40B4-BE49-F238E27FC236}">
              <a16:creationId xmlns:a16="http://schemas.microsoft.com/office/drawing/2014/main" id="{E93B7F75-464D-4E04-94FB-42C7162EB473}"/>
            </a:ext>
          </a:extLst>
        </xdr:cNvPr>
        <xdr:cNvSpPr txBox="1"/>
      </xdr:nvSpPr>
      <xdr:spPr>
        <a:xfrm>
          <a:off x="9391727" y="141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60368</xdr:rowOff>
    </xdr:from>
    <xdr:ext cx="469744" cy="259045"/>
    <xdr:sp macro="" textlink="">
      <xdr:nvSpPr>
        <xdr:cNvPr id="368" name="n_2aveValue【公営住宅】&#10;一人当たり面積">
          <a:extLst>
            <a:ext uri="{FF2B5EF4-FFF2-40B4-BE49-F238E27FC236}">
              <a16:creationId xmlns:a16="http://schemas.microsoft.com/office/drawing/2014/main" id="{44764A36-210B-4917-A375-A6610149E26C}"/>
            </a:ext>
          </a:extLst>
        </xdr:cNvPr>
        <xdr:cNvSpPr txBox="1"/>
      </xdr:nvSpPr>
      <xdr:spPr>
        <a:xfrm>
          <a:off x="85154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107002</xdr:rowOff>
    </xdr:from>
    <xdr:ext cx="469744" cy="259045"/>
    <xdr:sp macro="" textlink="">
      <xdr:nvSpPr>
        <xdr:cNvPr id="369" name="n_3aveValue【公営住宅】&#10;一人当たり面積">
          <a:extLst>
            <a:ext uri="{FF2B5EF4-FFF2-40B4-BE49-F238E27FC236}">
              <a16:creationId xmlns:a16="http://schemas.microsoft.com/office/drawing/2014/main" id="{B95C8148-5BD2-4FB0-BF35-4A8EBCF012D1}"/>
            </a:ext>
          </a:extLst>
        </xdr:cNvPr>
        <xdr:cNvSpPr txBox="1"/>
      </xdr:nvSpPr>
      <xdr:spPr>
        <a:xfrm>
          <a:off x="7626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134435</xdr:rowOff>
    </xdr:from>
    <xdr:ext cx="469744" cy="259045"/>
    <xdr:sp macro="" textlink="">
      <xdr:nvSpPr>
        <xdr:cNvPr id="370" name="n_4aveValue【公営住宅】&#10;一人当たり面積">
          <a:extLst>
            <a:ext uri="{FF2B5EF4-FFF2-40B4-BE49-F238E27FC236}">
              <a16:creationId xmlns:a16="http://schemas.microsoft.com/office/drawing/2014/main" id="{A48FA213-8D5E-48CC-97B0-3329D8474E63}"/>
            </a:ext>
          </a:extLst>
        </xdr:cNvPr>
        <xdr:cNvSpPr txBox="1"/>
      </xdr:nvSpPr>
      <xdr:spPr>
        <a:xfrm>
          <a:off x="6737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95826</xdr:rowOff>
    </xdr:from>
    <xdr:ext cx="469744" cy="259045"/>
    <xdr:sp macro="" textlink="">
      <xdr:nvSpPr>
        <xdr:cNvPr id="371" name="n_1mainValue【公営住宅】&#10;一人当たり面積">
          <a:extLst>
            <a:ext uri="{FF2B5EF4-FFF2-40B4-BE49-F238E27FC236}">
              <a16:creationId xmlns:a16="http://schemas.microsoft.com/office/drawing/2014/main" id="{87EF6A1D-DCB4-452D-8FC1-E010BC6EB1AE}"/>
            </a:ext>
          </a:extLst>
        </xdr:cNvPr>
        <xdr:cNvSpPr txBox="1"/>
      </xdr:nvSpPr>
      <xdr:spPr>
        <a:xfrm>
          <a:off x="9391727" y="1364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107256</xdr:rowOff>
    </xdr:from>
    <xdr:ext cx="469744" cy="259045"/>
    <xdr:sp macro="" textlink="">
      <xdr:nvSpPr>
        <xdr:cNvPr id="372" name="n_2mainValue【公営住宅】&#10;一人当たり面積">
          <a:extLst>
            <a:ext uri="{FF2B5EF4-FFF2-40B4-BE49-F238E27FC236}">
              <a16:creationId xmlns:a16="http://schemas.microsoft.com/office/drawing/2014/main" id="{C437D76C-F854-4A42-9B7F-0E27186B9AA4}"/>
            </a:ext>
          </a:extLst>
        </xdr:cNvPr>
        <xdr:cNvSpPr txBox="1"/>
      </xdr:nvSpPr>
      <xdr:spPr>
        <a:xfrm>
          <a:off x="8515427" y="136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115943</xdr:rowOff>
    </xdr:from>
    <xdr:ext cx="469744" cy="259045"/>
    <xdr:sp macro="" textlink="">
      <xdr:nvSpPr>
        <xdr:cNvPr id="373" name="n_3mainValue【公営住宅】&#10;一人当たり面積">
          <a:extLst>
            <a:ext uri="{FF2B5EF4-FFF2-40B4-BE49-F238E27FC236}">
              <a16:creationId xmlns:a16="http://schemas.microsoft.com/office/drawing/2014/main" id="{583E209E-74E4-4B69-A09E-2C9B67A642E6}"/>
            </a:ext>
          </a:extLst>
        </xdr:cNvPr>
        <xdr:cNvSpPr txBox="1"/>
      </xdr:nvSpPr>
      <xdr:spPr>
        <a:xfrm>
          <a:off x="7626427" y="136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123258</xdr:rowOff>
    </xdr:from>
    <xdr:ext cx="469744" cy="259045"/>
    <xdr:sp macro="" textlink="">
      <xdr:nvSpPr>
        <xdr:cNvPr id="374" name="n_4mainValue【公営住宅】&#10;一人当たり面積">
          <a:extLst>
            <a:ext uri="{FF2B5EF4-FFF2-40B4-BE49-F238E27FC236}">
              <a16:creationId xmlns:a16="http://schemas.microsoft.com/office/drawing/2014/main" id="{F7E83B80-4F2D-4D4E-B882-141BA8253FC8}"/>
            </a:ext>
          </a:extLst>
        </xdr:cNvPr>
        <xdr:cNvSpPr txBox="1"/>
      </xdr:nvSpPr>
      <xdr:spPr>
        <a:xfrm>
          <a:off x="6737427" y="136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121DB72-F826-4981-8C33-59CF91F55E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ABA1597-07F1-4C8F-A5DF-ED9432D6BD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B349460-AFFE-466E-9FD9-21E553940C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E2CBB5E-777F-479A-B66B-D6D1E435DC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33EC117F-0B4C-47AE-9A1F-B0FB922486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1B2F4CB-D5D9-49C7-91B8-829D4D3332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EBD0D1D-141D-4223-8EED-7F3A64500A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E63F1AB-360D-4D78-970C-3941CFB525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AE95A8B-CC25-400E-ADAB-18CC3C7FA6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71D296B-E969-410B-AD07-F43AE6D0EB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FBDD459-69B7-41F4-9A72-679AC24210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D208F51-1020-4B38-8219-2BE101BE06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11D5F12-DA4E-4C19-ABA7-10E49208F8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22F5096-098D-44D6-A26D-5BFD07C2A8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FB01094-92F1-4B6D-ACAD-795022EE46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FF40E0A-F56D-4EE5-B936-732CB413A9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7AEF6C6-F517-4674-8A53-B7780DDF5E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67E29CC-6043-41DB-96B4-5DB3A55B64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2F18BD9-5CD4-494C-9F56-7303981963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DBDC584-1C45-4D35-954D-38E0805330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080DDA0-FE67-42A3-9427-93541E380C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8345ED3-7996-4EBE-8B14-67CDD98F4D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A1BA780-3118-4278-9C8A-43A7BA48BD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CC8ED1B-8BAD-44FC-8514-568AE0CF6E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2BC8D7A-CF2D-4B9B-9A01-217C526362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88CC651-E6B2-44B1-9F3C-8F37A29CE5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05242DB-D14C-491E-A66D-E59F44F56A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CFFC5A08-B1B4-4937-A51A-9BDA88DEECE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D3CB29E9-59DC-488E-A28D-1701F9E0D67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B533E111-BB09-48AA-9979-CF240082F58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B49207E2-657E-473F-9FF7-E2A3A2AE648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67F1194-CD9A-4F87-B74A-B2E15CD6684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52254E94-8EDA-4636-80FD-AB899423B85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D7F24A66-2591-48D0-A4EC-5CB3096DC27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5F40122D-7A74-44B7-8BFE-6DD662D0CA0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280900D0-961F-41B5-B452-D05804765F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4D8AF004-A3DD-4E30-A3FE-8908C725261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56D00028-8567-45DC-B53F-3C662B185F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92202</xdr:rowOff>
    </xdr:from>
    <xdr:to>
      <xdr:col>85</xdr:col>
      <xdr:colOff>126364</xdr:colOff>
      <xdr:row>41</xdr:row>
      <xdr:rowOff>62484</xdr:rowOff>
    </xdr:to>
    <xdr:cxnSp macro="">
      <xdr:nvCxnSpPr>
        <xdr:cNvPr id="413" name="直線コネクタ 412">
          <a:extLst>
            <a:ext uri="{FF2B5EF4-FFF2-40B4-BE49-F238E27FC236}">
              <a16:creationId xmlns:a16="http://schemas.microsoft.com/office/drawing/2014/main" id="{8BCD7A47-FDB9-491F-A530-78082C78D601}"/>
            </a:ext>
          </a:extLst>
        </xdr:cNvPr>
        <xdr:cNvCxnSpPr/>
      </xdr:nvCxnSpPr>
      <xdr:spPr>
        <a:xfrm flipV="1">
          <a:off x="16318864" y="592150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66311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A03AF8FE-1B7D-473A-B862-AA74685DEE4B}"/>
            </a:ext>
          </a:extLst>
        </xdr:cNvPr>
        <xdr:cNvSpPr txBox="1"/>
      </xdr:nvSpPr>
      <xdr:spPr>
        <a:xfrm>
          <a:off x="16357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62484</xdr:rowOff>
    </xdr:from>
    <xdr:to>
      <xdr:col>86</xdr:col>
      <xdr:colOff>25400</xdr:colOff>
      <xdr:row>41</xdr:row>
      <xdr:rowOff>62484</xdr:rowOff>
    </xdr:to>
    <xdr:cxnSp macro="">
      <xdr:nvCxnSpPr>
        <xdr:cNvPr id="415" name="直線コネクタ 414">
          <a:extLst>
            <a:ext uri="{FF2B5EF4-FFF2-40B4-BE49-F238E27FC236}">
              <a16:creationId xmlns:a16="http://schemas.microsoft.com/office/drawing/2014/main" id="{0777202A-FD67-4DE6-92C5-346545248AF6}"/>
            </a:ext>
          </a:extLst>
        </xdr:cNvPr>
        <xdr:cNvCxnSpPr/>
      </xdr:nvCxnSpPr>
      <xdr:spPr>
        <a:xfrm>
          <a:off x="16230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38879</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CB73613E-C812-4D13-932D-7501D5CE8BA5}"/>
            </a:ext>
          </a:extLst>
        </xdr:cNvPr>
        <xdr:cNvSpPr txBox="1"/>
      </xdr:nvSpPr>
      <xdr:spPr>
        <a:xfrm>
          <a:off x="16357600" y="569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92202</xdr:rowOff>
    </xdr:from>
    <xdr:to>
      <xdr:col>86</xdr:col>
      <xdr:colOff>25400</xdr:colOff>
      <xdr:row>34</xdr:row>
      <xdr:rowOff>92202</xdr:rowOff>
    </xdr:to>
    <xdr:cxnSp macro="">
      <xdr:nvCxnSpPr>
        <xdr:cNvPr id="417" name="直線コネクタ 416">
          <a:extLst>
            <a:ext uri="{FF2B5EF4-FFF2-40B4-BE49-F238E27FC236}">
              <a16:creationId xmlns:a16="http://schemas.microsoft.com/office/drawing/2014/main" id="{E70632CA-CB22-4AFE-B080-DC2D4F68783C}"/>
            </a:ext>
          </a:extLst>
        </xdr:cNvPr>
        <xdr:cNvCxnSpPr/>
      </xdr:nvCxnSpPr>
      <xdr:spPr>
        <a:xfrm>
          <a:off x="16230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166133</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5A9B0E7-B619-430D-A8E9-475CF3E1018F}"/>
            </a:ext>
          </a:extLst>
        </xdr:cNvPr>
        <xdr:cNvSpPr txBox="1"/>
      </xdr:nvSpPr>
      <xdr:spPr>
        <a:xfrm>
          <a:off x="163576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xdr:rowOff>
    </xdr:from>
    <xdr:to>
      <xdr:col>85</xdr:col>
      <xdr:colOff>177800</xdr:colOff>
      <xdr:row>37</xdr:row>
      <xdr:rowOff>117856</xdr:rowOff>
    </xdr:to>
    <xdr:sp macro="" textlink="">
      <xdr:nvSpPr>
        <xdr:cNvPr id="419" name="フローチャート: 判断 418">
          <a:extLst>
            <a:ext uri="{FF2B5EF4-FFF2-40B4-BE49-F238E27FC236}">
              <a16:creationId xmlns:a16="http://schemas.microsoft.com/office/drawing/2014/main" id="{155E55B4-28D6-4460-84E6-BB1D3275D4B2}"/>
            </a:ext>
          </a:extLst>
        </xdr:cNvPr>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0" name="フローチャート: 判断 419">
          <a:extLst>
            <a:ext uri="{FF2B5EF4-FFF2-40B4-BE49-F238E27FC236}">
              <a16:creationId xmlns:a16="http://schemas.microsoft.com/office/drawing/2014/main" id="{38F000CB-9514-47BC-8A54-D2628CB6D7EF}"/>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155702</xdr:rowOff>
    </xdr:from>
    <xdr:to>
      <xdr:col>76</xdr:col>
      <xdr:colOff>165100</xdr:colOff>
      <xdr:row>36</xdr:row>
      <xdr:rowOff>85852</xdr:rowOff>
    </xdr:to>
    <xdr:sp macro="" textlink="">
      <xdr:nvSpPr>
        <xdr:cNvPr id="421" name="フローチャート: 判断 420">
          <a:extLst>
            <a:ext uri="{FF2B5EF4-FFF2-40B4-BE49-F238E27FC236}">
              <a16:creationId xmlns:a16="http://schemas.microsoft.com/office/drawing/2014/main" id="{B6D9B0F2-62BC-4869-A9E6-503BEDC161FC}"/>
            </a:ext>
          </a:extLst>
        </xdr:cNvPr>
        <xdr:cNvSpPr/>
      </xdr:nvSpPr>
      <xdr:spPr>
        <a:xfrm>
          <a:off x="14541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167132</xdr:rowOff>
    </xdr:from>
    <xdr:to>
      <xdr:col>72</xdr:col>
      <xdr:colOff>38100</xdr:colOff>
      <xdr:row>36</xdr:row>
      <xdr:rowOff>97282</xdr:rowOff>
    </xdr:to>
    <xdr:sp macro="" textlink="">
      <xdr:nvSpPr>
        <xdr:cNvPr id="422" name="フローチャート: 判断 421">
          <a:extLst>
            <a:ext uri="{FF2B5EF4-FFF2-40B4-BE49-F238E27FC236}">
              <a16:creationId xmlns:a16="http://schemas.microsoft.com/office/drawing/2014/main" id="{9B521D02-BA6B-4581-938C-AEE3287BB5DE}"/>
            </a:ext>
          </a:extLst>
        </xdr:cNvPr>
        <xdr:cNvSpPr/>
      </xdr:nvSpPr>
      <xdr:spPr>
        <a:xfrm>
          <a:off x="13652500" y="616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423" name="フローチャート: 判断 422">
          <a:extLst>
            <a:ext uri="{FF2B5EF4-FFF2-40B4-BE49-F238E27FC236}">
              <a16:creationId xmlns:a16="http://schemas.microsoft.com/office/drawing/2014/main" id="{726DBE62-5719-41B3-9840-C66412CF1A75}"/>
            </a:ext>
          </a:extLst>
        </xdr:cNvPr>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B1F18D83-F8B7-4066-B8C8-728531B25F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47ACAFC-0759-4D15-9404-07B9663C39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2EC85AF-474A-4613-B69E-DBEF845CB2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55B3696-31AF-49AC-BC52-612E7E90D6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5CFB3D1-EADA-428D-AFD4-FC34A24F80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xdr:rowOff>
    </xdr:from>
    <xdr:to>
      <xdr:col>85</xdr:col>
      <xdr:colOff>177800</xdr:colOff>
      <xdr:row>35</xdr:row>
      <xdr:rowOff>113284</xdr:rowOff>
    </xdr:to>
    <xdr:sp macro="" textlink="">
      <xdr:nvSpPr>
        <xdr:cNvPr id="429" name="楕円 428">
          <a:extLst>
            <a:ext uri="{FF2B5EF4-FFF2-40B4-BE49-F238E27FC236}">
              <a16:creationId xmlns:a16="http://schemas.microsoft.com/office/drawing/2014/main" id="{F9DE3772-6D0A-4C30-9439-1AD61B32A065}"/>
            </a:ext>
          </a:extLst>
        </xdr:cNvPr>
        <xdr:cNvSpPr/>
      </xdr:nvSpPr>
      <xdr:spPr>
        <a:xfrm>
          <a:off x="162687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34561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CDD15241-312E-4010-9441-7212EBAB96EE}"/>
            </a:ext>
          </a:extLst>
        </xdr:cNvPr>
        <xdr:cNvSpPr txBox="1"/>
      </xdr:nvSpPr>
      <xdr:spPr>
        <a:xfrm>
          <a:off x="16357600"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1" name="楕円 430">
          <a:extLst>
            <a:ext uri="{FF2B5EF4-FFF2-40B4-BE49-F238E27FC236}">
              <a16:creationId xmlns:a16="http://schemas.microsoft.com/office/drawing/2014/main" id="{762F5AE7-F0F8-41D8-9C49-C39263C4568C}"/>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62484</xdr:rowOff>
    </xdr:to>
    <xdr:cxnSp macro="">
      <xdr:nvCxnSpPr>
        <xdr:cNvPr id="432" name="直線コネクタ 431">
          <a:extLst>
            <a:ext uri="{FF2B5EF4-FFF2-40B4-BE49-F238E27FC236}">
              <a16:creationId xmlns:a16="http://schemas.microsoft.com/office/drawing/2014/main" id="{4AEB5ABA-DFE4-4637-9881-4F1808303707}"/>
            </a:ext>
          </a:extLst>
        </xdr:cNvPr>
        <xdr:cNvCxnSpPr/>
      </xdr:nvCxnSpPr>
      <xdr:spPr>
        <a:xfrm>
          <a:off x="15481300" y="597408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33" name="楕円 432">
          <a:extLst>
            <a:ext uri="{FF2B5EF4-FFF2-40B4-BE49-F238E27FC236}">
              <a16:creationId xmlns:a16="http://schemas.microsoft.com/office/drawing/2014/main" id="{CE8AF703-708C-468E-BEDB-59929D7441F1}"/>
            </a:ext>
          </a:extLst>
        </xdr:cNvPr>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133350</xdr:rowOff>
    </xdr:to>
    <xdr:cxnSp macro="">
      <xdr:nvCxnSpPr>
        <xdr:cNvPr id="434" name="直線コネクタ 433">
          <a:extLst>
            <a:ext uri="{FF2B5EF4-FFF2-40B4-BE49-F238E27FC236}">
              <a16:creationId xmlns:a16="http://schemas.microsoft.com/office/drawing/2014/main" id="{902C9547-0527-43F6-A51D-73139FBA8E58}"/>
            </a:ext>
          </a:extLst>
        </xdr:cNvPr>
        <xdr:cNvCxnSpPr/>
      </xdr:nvCxnSpPr>
      <xdr:spPr>
        <a:xfrm flipV="1">
          <a:off x="14592300" y="5974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80264</xdr:rowOff>
    </xdr:from>
    <xdr:to>
      <xdr:col>72</xdr:col>
      <xdr:colOff>38100</xdr:colOff>
      <xdr:row>36</xdr:row>
      <xdr:rowOff>10414</xdr:rowOff>
    </xdr:to>
    <xdr:sp macro="" textlink="">
      <xdr:nvSpPr>
        <xdr:cNvPr id="435" name="楕円 434">
          <a:extLst>
            <a:ext uri="{FF2B5EF4-FFF2-40B4-BE49-F238E27FC236}">
              <a16:creationId xmlns:a16="http://schemas.microsoft.com/office/drawing/2014/main" id="{FD6EEE78-0DC3-422F-AC1A-372566D9A6E1}"/>
            </a:ext>
          </a:extLst>
        </xdr:cNvPr>
        <xdr:cNvSpPr/>
      </xdr:nvSpPr>
      <xdr:spPr>
        <a:xfrm>
          <a:off x="13652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131064</xdr:rowOff>
    </xdr:from>
    <xdr:to>
      <xdr:col>76</xdr:col>
      <xdr:colOff>114300</xdr:colOff>
      <xdr:row>35</xdr:row>
      <xdr:rowOff>133350</xdr:rowOff>
    </xdr:to>
    <xdr:cxnSp macro="">
      <xdr:nvCxnSpPr>
        <xdr:cNvPr id="436" name="直線コネクタ 435">
          <a:extLst>
            <a:ext uri="{FF2B5EF4-FFF2-40B4-BE49-F238E27FC236}">
              <a16:creationId xmlns:a16="http://schemas.microsoft.com/office/drawing/2014/main" id="{DA9AD9BD-013B-436C-9C1B-82009D8C4278}"/>
            </a:ext>
          </a:extLst>
        </xdr:cNvPr>
        <xdr:cNvCxnSpPr/>
      </xdr:nvCxnSpPr>
      <xdr:spPr>
        <a:xfrm>
          <a:off x="13703300" y="61318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7" name="楕円 436">
          <a:extLst>
            <a:ext uri="{FF2B5EF4-FFF2-40B4-BE49-F238E27FC236}">
              <a16:creationId xmlns:a16="http://schemas.microsoft.com/office/drawing/2014/main" id="{EB61D7EA-51C2-448A-9B31-92FDE53BA534}"/>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131064</xdr:rowOff>
    </xdr:to>
    <xdr:cxnSp macro="">
      <xdr:nvCxnSpPr>
        <xdr:cNvPr id="438" name="直線コネクタ 437">
          <a:extLst>
            <a:ext uri="{FF2B5EF4-FFF2-40B4-BE49-F238E27FC236}">
              <a16:creationId xmlns:a16="http://schemas.microsoft.com/office/drawing/2014/main" id="{9E98A0A0-24CD-4B8A-9CF8-21E42A8935CF}"/>
            </a:ext>
          </a:extLst>
        </xdr:cNvPr>
        <xdr:cNvCxnSpPr/>
      </xdr:nvCxnSpPr>
      <xdr:spPr>
        <a:xfrm>
          <a:off x="12814300" y="60883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3E1870D9-412E-484C-BE12-02A46D4F918D}"/>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76979</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1ED54C29-972E-4B9A-B6A9-6BE85453A0C2}"/>
            </a:ext>
          </a:extLst>
        </xdr:cNvPr>
        <xdr:cNvSpPr txBox="1"/>
      </xdr:nvSpPr>
      <xdr:spPr>
        <a:xfrm>
          <a:off x="14389744"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88409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4BAE97B8-DB02-4401-8920-ABBB1E8AFBC4}"/>
            </a:ext>
          </a:extLst>
        </xdr:cNvPr>
        <xdr:cNvSpPr txBox="1"/>
      </xdr:nvSpPr>
      <xdr:spPr>
        <a:xfrm>
          <a:off x="13500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95267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FF5F906-3427-4F2F-B8C0-92C81808B80F}"/>
            </a:ext>
          </a:extLst>
        </xdr:cNvPr>
        <xdr:cNvSpPr txBox="1"/>
      </xdr:nvSpPr>
      <xdr:spPr>
        <a:xfrm>
          <a:off x="12611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AE089507-7864-423B-8F7B-51D98195ED4D}"/>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5DCDE33F-49C5-4791-88AC-5F5764D321B2}"/>
            </a:ext>
          </a:extLst>
        </xdr:cNvPr>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26941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E1CD6472-CDB7-46A8-9CCC-460CCC77AFFC}"/>
            </a:ext>
          </a:extLst>
        </xdr:cNvPr>
        <xdr:cNvSpPr txBox="1"/>
      </xdr:nvSpPr>
      <xdr:spPr>
        <a:xfrm>
          <a:off x="13500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8AD6E697-8DF5-497D-B27D-C1B70D37EF42}"/>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6F5CC6FA-023A-4D6B-AC16-1AC56FA27E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F5F116D-DB82-4273-9853-2C9F15A01A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B65FB829-5997-4AC9-ACDD-4769C13563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901CF234-B9F4-494C-AD9D-A7982F5D21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B40F9932-97ED-497F-A5D9-140FFF459D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1EE481AC-350C-4F51-8A2F-EDC7EE0F01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D901ECA-1BF2-4954-A33D-451DE64764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39960A4-32BE-41CF-932D-C500DBDC6D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8BA3805-503A-4F51-A272-9F16A97F4F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4BDE55A5-F23B-47EA-8580-EE06B8EBB1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D0BD6EA9-0FA2-49B3-B313-F68D54E55D1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CAB766F7-86A6-427A-A035-AC0FE3BE9F2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3EBA4786-8929-4E1F-903C-6A2EFA6640C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29413E84-872D-4C46-8649-D3A0D9F5CE6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FF24A38A-36C0-4C89-B06C-4116FC72217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7572EAED-30AB-4E2E-A651-6CBF3C58B3A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7EBB9B6B-18CD-4860-9D7F-BA6FA8346EB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FB85C366-D82D-4A67-9793-555805331FF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B2334EF4-0779-4FFE-ADC3-1961B28E6B9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F5B9273F-2A3B-4ACA-A50F-A70D38864A9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8DBB89B4-E44A-4233-A907-F1ACB2B171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29D3A5BC-0F13-438B-9B9C-1F16D504FFF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2348DA35-0490-4839-AF9E-959DDFA72C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CADD85EF-E55F-49B2-9F22-6425E9B91D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70235A9A-4B3E-4729-958E-FE1B857B1A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169273</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C263470B-DD7A-4B30-822C-42E7B0E138BC}"/>
            </a:ext>
          </a:extLst>
        </xdr:cNvPr>
        <xdr:cNvCxnSpPr/>
      </xdr:nvCxnSpPr>
      <xdr:spPr>
        <a:xfrm flipV="1">
          <a:off x="22160864" y="5827123"/>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76A5631-8CAF-4A49-839E-1EB9ED3D80E4}"/>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5AD1826A-D7AF-4DCC-ABBA-BE2FB416E823}"/>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115950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E616411-1C58-4281-AD20-8A7ABEFF9324}"/>
            </a:ext>
          </a:extLst>
        </xdr:cNvPr>
        <xdr:cNvSpPr txBox="1"/>
      </xdr:nvSpPr>
      <xdr:spPr>
        <a:xfrm>
          <a:off x="22199600" y="5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169273</xdr:rowOff>
    </xdr:from>
    <xdr:to>
      <xdr:col>116</xdr:col>
      <xdr:colOff>152400</xdr:colOff>
      <xdr:row>33</xdr:row>
      <xdr:rowOff>169273</xdr:rowOff>
    </xdr:to>
    <xdr:cxnSp macro="">
      <xdr:nvCxnSpPr>
        <xdr:cNvPr id="476" name="直線コネクタ 475">
          <a:extLst>
            <a:ext uri="{FF2B5EF4-FFF2-40B4-BE49-F238E27FC236}">
              <a16:creationId xmlns:a16="http://schemas.microsoft.com/office/drawing/2014/main" id="{037711AD-F7BB-4BA1-B766-8921894DE26E}"/>
            </a:ext>
          </a:extLst>
        </xdr:cNvPr>
        <xdr:cNvCxnSpPr/>
      </xdr:nvCxnSpPr>
      <xdr:spPr>
        <a:xfrm>
          <a:off x="22072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69504</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BECA4A5E-2C6D-4816-8A2B-5E4F528D4930}"/>
            </a:ext>
          </a:extLst>
        </xdr:cNvPr>
        <xdr:cNvSpPr txBox="1"/>
      </xdr:nvSpPr>
      <xdr:spPr>
        <a:xfrm>
          <a:off x="22199600" y="62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46627</xdr:rowOff>
    </xdr:from>
    <xdr:to>
      <xdr:col>116</xdr:col>
      <xdr:colOff>114300</xdr:colOff>
      <xdr:row>37</xdr:row>
      <xdr:rowOff>148227</xdr:rowOff>
    </xdr:to>
    <xdr:sp macro="" textlink="">
      <xdr:nvSpPr>
        <xdr:cNvPr id="478" name="フローチャート: 判断 477">
          <a:extLst>
            <a:ext uri="{FF2B5EF4-FFF2-40B4-BE49-F238E27FC236}">
              <a16:creationId xmlns:a16="http://schemas.microsoft.com/office/drawing/2014/main" id="{D5F97FD5-A15E-4561-A360-543ACD46EA04}"/>
            </a:ext>
          </a:extLst>
        </xdr:cNvPr>
        <xdr:cNvSpPr/>
      </xdr:nvSpPr>
      <xdr:spPr>
        <a:xfrm>
          <a:off x="22110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20501</xdr:rowOff>
    </xdr:from>
    <xdr:to>
      <xdr:col>112</xdr:col>
      <xdr:colOff>38100</xdr:colOff>
      <xdr:row>37</xdr:row>
      <xdr:rowOff>122101</xdr:rowOff>
    </xdr:to>
    <xdr:sp macro="" textlink="">
      <xdr:nvSpPr>
        <xdr:cNvPr id="479" name="フローチャート: 判断 478">
          <a:extLst>
            <a:ext uri="{FF2B5EF4-FFF2-40B4-BE49-F238E27FC236}">
              <a16:creationId xmlns:a16="http://schemas.microsoft.com/office/drawing/2014/main" id="{362B9555-CC4B-44CF-A1D6-96610695FC9F}"/>
            </a:ext>
          </a:extLst>
        </xdr:cNvPr>
        <xdr:cNvSpPr/>
      </xdr:nvSpPr>
      <xdr:spPr>
        <a:xfrm>
          <a:off x="21272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80" name="フローチャート: 判断 479">
          <a:extLst>
            <a:ext uri="{FF2B5EF4-FFF2-40B4-BE49-F238E27FC236}">
              <a16:creationId xmlns:a16="http://schemas.microsoft.com/office/drawing/2014/main" id="{F436F353-CC4F-47E2-A573-A078299BFAF0}"/>
            </a:ext>
          </a:extLst>
        </xdr:cNvPr>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81" name="フローチャート: 判断 480">
          <a:extLst>
            <a:ext uri="{FF2B5EF4-FFF2-40B4-BE49-F238E27FC236}">
              <a16:creationId xmlns:a16="http://schemas.microsoft.com/office/drawing/2014/main" id="{04037477-F195-4CA5-B8BD-E695C25451A6}"/>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482" name="フローチャート: 判断 481">
          <a:extLst>
            <a:ext uri="{FF2B5EF4-FFF2-40B4-BE49-F238E27FC236}">
              <a16:creationId xmlns:a16="http://schemas.microsoft.com/office/drawing/2014/main" id="{0B5B8158-13E8-438C-9517-5FBDA1046EDC}"/>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1827B80-A0B1-4DAF-8024-C98A7E6546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8E31E56-E1E2-499F-ADB6-C5C8EB0F4E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E2B9921-41C3-4524-A8E1-8578B9EDBB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D435B16-4E73-4379-9BDC-94DA587D43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98868E-BDB8-4945-B032-915C6C3B65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8" name="楕円 487">
          <a:extLst>
            <a:ext uri="{FF2B5EF4-FFF2-40B4-BE49-F238E27FC236}">
              <a16:creationId xmlns:a16="http://schemas.microsoft.com/office/drawing/2014/main" id="{8F92AE61-5AB4-47AE-AEAB-F8E45E627015}"/>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F7680C44-B096-4BA7-882F-7260A2BD2411}"/>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0" name="楕円 489">
          <a:extLst>
            <a:ext uri="{FF2B5EF4-FFF2-40B4-BE49-F238E27FC236}">
              <a16:creationId xmlns:a16="http://schemas.microsoft.com/office/drawing/2014/main" id="{A3C599EE-ABE6-49B9-AFCA-712603DF79FB}"/>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1" name="直線コネクタ 490">
          <a:extLst>
            <a:ext uri="{FF2B5EF4-FFF2-40B4-BE49-F238E27FC236}">
              <a16:creationId xmlns:a16="http://schemas.microsoft.com/office/drawing/2014/main" id="{AED1520B-22FF-48FD-85A7-7514484B5CE3}"/>
            </a:ext>
          </a:extLst>
        </xdr:cNvPr>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129903</xdr:rowOff>
    </xdr:from>
    <xdr:to>
      <xdr:col>107</xdr:col>
      <xdr:colOff>101600</xdr:colOff>
      <xdr:row>41</xdr:row>
      <xdr:rowOff>60053</xdr:rowOff>
    </xdr:to>
    <xdr:sp macro="" textlink="">
      <xdr:nvSpPr>
        <xdr:cNvPr id="492" name="楕円 491">
          <a:extLst>
            <a:ext uri="{FF2B5EF4-FFF2-40B4-BE49-F238E27FC236}">
              <a16:creationId xmlns:a16="http://schemas.microsoft.com/office/drawing/2014/main" id="{2DAE2D45-B89C-4B7E-8F20-7072F5E6F668}"/>
            </a:ext>
          </a:extLst>
        </xdr:cNvPr>
        <xdr:cNvSpPr/>
      </xdr:nvSpPr>
      <xdr:spPr>
        <a:xfrm>
          <a:off x="2038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64770</xdr:rowOff>
    </xdr:to>
    <xdr:cxnSp macro="">
      <xdr:nvCxnSpPr>
        <xdr:cNvPr id="493" name="直線コネクタ 492">
          <a:extLst>
            <a:ext uri="{FF2B5EF4-FFF2-40B4-BE49-F238E27FC236}">
              <a16:creationId xmlns:a16="http://schemas.microsoft.com/office/drawing/2014/main" id="{16648F42-C6A1-42A4-82B7-3587A4F59E86}"/>
            </a:ext>
          </a:extLst>
        </xdr:cNvPr>
        <xdr:cNvCxnSpPr/>
      </xdr:nvCxnSpPr>
      <xdr:spPr>
        <a:xfrm>
          <a:off x="20434300" y="7038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494" name="楕円 493">
          <a:extLst>
            <a:ext uri="{FF2B5EF4-FFF2-40B4-BE49-F238E27FC236}">
              <a16:creationId xmlns:a16="http://schemas.microsoft.com/office/drawing/2014/main" id="{E847447B-8DA6-495D-A6A3-B19A6E2B35A3}"/>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9253</xdr:rowOff>
    </xdr:from>
    <xdr:to>
      <xdr:col>107</xdr:col>
      <xdr:colOff>50800</xdr:colOff>
      <xdr:row>41</xdr:row>
      <xdr:rowOff>12519</xdr:rowOff>
    </xdr:to>
    <xdr:cxnSp macro="">
      <xdr:nvCxnSpPr>
        <xdr:cNvPr id="495" name="直線コネクタ 494">
          <a:extLst>
            <a:ext uri="{FF2B5EF4-FFF2-40B4-BE49-F238E27FC236}">
              <a16:creationId xmlns:a16="http://schemas.microsoft.com/office/drawing/2014/main" id="{3FDA3388-A3F3-4E0D-AB26-AB8F2432193B}"/>
            </a:ext>
          </a:extLst>
        </xdr:cNvPr>
        <xdr:cNvCxnSpPr/>
      </xdr:nvCxnSpPr>
      <xdr:spPr>
        <a:xfrm flipV="1">
          <a:off x="19545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133169</xdr:rowOff>
    </xdr:from>
    <xdr:to>
      <xdr:col>98</xdr:col>
      <xdr:colOff>38100</xdr:colOff>
      <xdr:row>41</xdr:row>
      <xdr:rowOff>63319</xdr:rowOff>
    </xdr:to>
    <xdr:sp macro="" textlink="">
      <xdr:nvSpPr>
        <xdr:cNvPr id="496" name="楕円 495">
          <a:extLst>
            <a:ext uri="{FF2B5EF4-FFF2-40B4-BE49-F238E27FC236}">
              <a16:creationId xmlns:a16="http://schemas.microsoft.com/office/drawing/2014/main" id="{EEC0349F-BC84-43A1-8269-6EE044AF732D}"/>
            </a:ext>
          </a:extLst>
        </xdr:cNvPr>
        <xdr:cNvSpPr/>
      </xdr:nvSpPr>
      <xdr:spPr>
        <a:xfrm>
          <a:off x="18605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12519</xdr:rowOff>
    </xdr:from>
    <xdr:to>
      <xdr:col>102</xdr:col>
      <xdr:colOff>114300</xdr:colOff>
      <xdr:row>41</xdr:row>
      <xdr:rowOff>12519</xdr:rowOff>
    </xdr:to>
    <xdr:cxnSp macro="">
      <xdr:nvCxnSpPr>
        <xdr:cNvPr id="497" name="直線コネクタ 496">
          <a:extLst>
            <a:ext uri="{FF2B5EF4-FFF2-40B4-BE49-F238E27FC236}">
              <a16:creationId xmlns:a16="http://schemas.microsoft.com/office/drawing/2014/main" id="{815CAD8B-FC70-42F0-BD51-3B607D2149BD}"/>
            </a:ext>
          </a:extLst>
        </xdr:cNvPr>
        <xdr:cNvCxnSpPr/>
      </xdr:nvCxnSpPr>
      <xdr:spPr>
        <a:xfrm>
          <a:off x="18656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138628</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F1B828A3-3F8B-4842-82DC-1FBE163C04E3}"/>
            </a:ext>
          </a:extLst>
        </xdr:cNvPr>
        <xdr:cNvSpPr txBox="1"/>
      </xdr:nvSpPr>
      <xdr:spPr>
        <a:xfrm>
          <a:off x="210757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68226E1D-8608-4CEE-9F18-3254A9278DE3}"/>
            </a:ext>
          </a:extLst>
        </xdr:cNvPr>
        <xdr:cNvSpPr txBox="1"/>
      </xdr:nvSpPr>
      <xdr:spPr>
        <a:xfrm>
          <a:off x="20199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2F7A4836-6639-4FC3-A366-5FB316C84E3B}"/>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71681</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0846BBC-3BF0-4EF3-A2F0-EAB0BE4EA9A1}"/>
            </a:ext>
          </a:extLst>
        </xdr:cNvPr>
        <xdr:cNvSpPr txBox="1"/>
      </xdr:nvSpPr>
      <xdr:spPr>
        <a:xfrm>
          <a:off x="18421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D0E7309A-A148-4583-ACA4-09220E68AA2C}"/>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51180</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1EE6F3C4-2F7B-4084-A47B-42B63EF7FF35}"/>
            </a:ext>
          </a:extLst>
        </xdr:cNvPr>
        <xdr:cNvSpPr txBox="1"/>
      </xdr:nvSpPr>
      <xdr:spPr>
        <a:xfrm>
          <a:off x="20199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A5476498-BF81-4485-BBD5-6BFB660B4AA6}"/>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54446</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979C984C-D60B-4154-88B3-3727335F2E33}"/>
            </a:ext>
          </a:extLst>
        </xdr:cNvPr>
        <xdr:cNvSpPr txBox="1"/>
      </xdr:nvSpPr>
      <xdr:spPr>
        <a:xfrm>
          <a:off x="18421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4D4FC46-85B2-4B0F-ABB4-563AA84435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BAF69C3-9C0D-4045-8DF5-CC4DC0FB89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8711A2B1-2E2E-4B4F-9C7B-40281A4D5C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86EEAC2-52A6-4E3B-B82F-15A9409418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9E24E3DD-7F2A-4E73-87DB-41429F74F2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256B14E-5D91-4EAB-AC7C-EBC527AE7D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7F5A4D5-B863-4FE7-A5BE-10F949B571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16DD033-AD24-40D6-9A7E-4BA06D0805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72BFAB8-6F38-467E-B39E-620DA1B260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B0CB479-14FF-4871-8076-0DFB1C8C44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FF7E2B03-E3DE-4571-AB4E-B03E3CED505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78D2BE29-13D5-4905-B6F3-21EC4140DA8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83FFFB71-2D8D-48C0-AA3B-721128F561D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9A8FD005-AACF-4017-80C2-16AF0609E27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427A31E0-B42C-4B11-BB36-F9DB839B247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7A675D6A-91F1-4A54-B726-F4042235B5C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3340829E-8556-426F-A24D-85F1C77A8BE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7F82AD70-D7BF-44E6-8093-D8CA794EC4C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431E878E-42AE-4C3E-85E0-9A3F3FDAF5B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7824D3AA-734B-463E-B257-F6879E8145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C82EAF0B-4492-4564-AD76-6A7CCCD8F96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80BFC7B0-B0F0-487A-B9CE-9DB0A8C681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65B1DCD6-DF9D-45C7-97A0-D59BBB477935}"/>
            </a:ext>
          </a:extLst>
        </xdr:cNvPr>
        <xdr:cNvCxnSpPr/>
      </xdr:nvCxnSpPr>
      <xdr:spPr>
        <a:xfrm flipV="1">
          <a:off x="16318864" y="96697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97250E9B-8E31-4DF9-A07F-F1843663320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6A1F4365-F310-47EF-9008-569F4416221D}"/>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8B584C84-BF38-49C6-A1B2-00B453CD88CA}"/>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32" name="直線コネクタ 531">
          <a:extLst>
            <a:ext uri="{FF2B5EF4-FFF2-40B4-BE49-F238E27FC236}">
              <a16:creationId xmlns:a16="http://schemas.microsoft.com/office/drawing/2014/main" id="{CD33E75E-47D3-4AC9-9426-FA128805C77A}"/>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20083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4701F0C-1EB5-4F92-8765-86B03C54E510}"/>
            </a:ext>
          </a:extLst>
        </xdr:cNvPr>
        <xdr:cNvSpPr txBox="1"/>
      </xdr:nvSpPr>
      <xdr:spPr>
        <a:xfrm>
          <a:off x="16357600" y="1030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534" name="フローチャート: 判断 533">
          <a:extLst>
            <a:ext uri="{FF2B5EF4-FFF2-40B4-BE49-F238E27FC236}">
              <a16:creationId xmlns:a16="http://schemas.microsoft.com/office/drawing/2014/main" id="{25431179-3916-4FD2-BEB6-B1CF29874A4A}"/>
            </a:ext>
          </a:extLst>
        </xdr:cNvPr>
        <xdr:cNvSpPr/>
      </xdr:nvSpPr>
      <xdr:spPr>
        <a:xfrm>
          <a:off x="16268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5" name="フローチャート: 判断 534">
          <a:extLst>
            <a:ext uri="{FF2B5EF4-FFF2-40B4-BE49-F238E27FC236}">
              <a16:creationId xmlns:a16="http://schemas.microsoft.com/office/drawing/2014/main" id="{4F81A24E-6FD8-4490-AAE0-189B9F070104}"/>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36" name="フローチャート: 判断 535">
          <a:extLst>
            <a:ext uri="{FF2B5EF4-FFF2-40B4-BE49-F238E27FC236}">
              <a16:creationId xmlns:a16="http://schemas.microsoft.com/office/drawing/2014/main" id="{1429A222-6024-4EA4-8EFC-7590C08C3A98}"/>
            </a:ext>
          </a:extLst>
        </xdr:cNvPr>
        <xdr:cNvSpPr/>
      </xdr:nvSpPr>
      <xdr:spPr>
        <a:xfrm>
          <a:off x="1454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37" name="フローチャート: 判断 536">
          <a:extLst>
            <a:ext uri="{FF2B5EF4-FFF2-40B4-BE49-F238E27FC236}">
              <a16:creationId xmlns:a16="http://schemas.microsoft.com/office/drawing/2014/main" id="{E2D5FE69-9083-410A-B992-BE5B8987A546}"/>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33B59A32-1B13-4AAF-98A6-9E86863AC77B}"/>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D034584-2779-4A66-8238-062575B89D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9802E52-90A8-44BB-BE71-72C91747AD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AFC35B0-0C78-4CFC-B41D-89495444C1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585D707-2834-4E7E-80FE-A705369284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DBA8F70-2C51-4C5D-BC49-AB029AA6B6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544" name="楕円 543">
          <a:extLst>
            <a:ext uri="{FF2B5EF4-FFF2-40B4-BE49-F238E27FC236}">
              <a16:creationId xmlns:a16="http://schemas.microsoft.com/office/drawing/2014/main" id="{5FB1C1E3-B75B-453E-8AE5-B9BCA485ABB6}"/>
            </a:ext>
          </a:extLst>
        </xdr:cNvPr>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D7B6C85-7F3D-4AF2-AFC7-0EDC99A96D67}"/>
            </a:ext>
          </a:extLst>
        </xdr:cNvPr>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546" name="楕円 545">
          <a:extLst>
            <a:ext uri="{FF2B5EF4-FFF2-40B4-BE49-F238E27FC236}">
              <a16:creationId xmlns:a16="http://schemas.microsoft.com/office/drawing/2014/main" id="{05DE06D2-7505-4F41-9466-381C1236A4D5}"/>
            </a:ext>
          </a:extLst>
        </xdr:cNvPr>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148590</xdr:rowOff>
    </xdr:to>
    <xdr:cxnSp macro="">
      <xdr:nvCxnSpPr>
        <xdr:cNvPr id="547" name="直線コネクタ 546">
          <a:extLst>
            <a:ext uri="{FF2B5EF4-FFF2-40B4-BE49-F238E27FC236}">
              <a16:creationId xmlns:a16="http://schemas.microsoft.com/office/drawing/2014/main" id="{D5A8C662-5361-41B1-9E13-14B6C940D8DD}"/>
            </a:ext>
          </a:extLst>
        </xdr:cNvPr>
        <xdr:cNvCxnSpPr/>
      </xdr:nvCxnSpPr>
      <xdr:spPr>
        <a:xfrm>
          <a:off x="15481300" y="10927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164084</xdr:rowOff>
    </xdr:from>
    <xdr:to>
      <xdr:col>76</xdr:col>
      <xdr:colOff>165100</xdr:colOff>
      <xdr:row>63</xdr:row>
      <xdr:rowOff>94234</xdr:rowOff>
    </xdr:to>
    <xdr:sp macro="" textlink="">
      <xdr:nvSpPr>
        <xdr:cNvPr id="548" name="楕円 547">
          <a:extLst>
            <a:ext uri="{FF2B5EF4-FFF2-40B4-BE49-F238E27FC236}">
              <a16:creationId xmlns:a16="http://schemas.microsoft.com/office/drawing/2014/main" id="{5F521A60-90EC-4685-A98C-82AD0EEAF9BE}"/>
            </a:ext>
          </a:extLst>
        </xdr:cNvPr>
        <xdr:cNvSpPr/>
      </xdr:nvSpPr>
      <xdr:spPr>
        <a:xfrm>
          <a:off x="14541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125730</xdr:rowOff>
    </xdr:to>
    <xdr:cxnSp macro="">
      <xdr:nvCxnSpPr>
        <xdr:cNvPr id="549" name="直線コネクタ 548">
          <a:extLst>
            <a:ext uri="{FF2B5EF4-FFF2-40B4-BE49-F238E27FC236}">
              <a16:creationId xmlns:a16="http://schemas.microsoft.com/office/drawing/2014/main" id="{09678D72-D03D-441A-9D93-B8A155C8164B}"/>
            </a:ext>
          </a:extLst>
        </xdr:cNvPr>
        <xdr:cNvCxnSpPr/>
      </xdr:nvCxnSpPr>
      <xdr:spPr>
        <a:xfrm>
          <a:off x="14592300" y="108447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113792</xdr:rowOff>
    </xdr:from>
    <xdr:to>
      <xdr:col>72</xdr:col>
      <xdr:colOff>38100</xdr:colOff>
      <xdr:row>63</xdr:row>
      <xdr:rowOff>43942</xdr:rowOff>
    </xdr:to>
    <xdr:sp macro="" textlink="">
      <xdr:nvSpPr>
        <xdr:cNvPr id="550" name="楕円 549">
          <a:extLst>
            <a:ext uri="{FF2B5EF4-FFF2-40B4-BE49-F238E27FC236}">
              <a16:creationId xmlns:a16="http://schemas.microsoft.com/office/drawing/2014/main" id="{B15FBFF9-2B52-4E71-9221-D2D849E0856D}"/>
            </a:ext>
          </a:extLst>
        </xdr:cNvPr>
        <xdr:cNvSpPr/>
      </xdr:nvSpPr>
      <xdr:spPr>
        <a:xfrm>
          <a:off x="1365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164592</xdr:rowOff>
    </xdr:from>
    <xdr:to>
      <xdr:col>76</xdr:col>
      <xdr:colOff>114300</xdr:colOff>
      <xdr:row>63</xdr:row>
      <xdr:rowOff>43434</xdr:rowOff>
    </xdr:to>
    <xdr:cxnSp macro="">
      <xdr:nvCxnSpPr>
        <xdr:cNvPr id="551" name="直線コネクタ 550">
          <a:extLst>
            <a:ext uri="{FF2B5EF4-FFF2-40B4-BE49-F238E27FC236}">
              <a16:creationId xmlns:a16="http://schemas.microsoft.com/office/drawing/2014/main" id="{69B5AB21-F67A-46BC-B5E3-D1EC91D32CF1}"/>
            </a:ext>
          </a:extLst>
        </xdr:cNvPr>
        <xdr:cNvCxnSpPr/>
      </xdr:nvCxnSpPr>
      <xdr:spPr>
        <a:xfrm>
          <a:off x="13703300" y="1079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33782</xdr:rowOff>
    </xdr:from>
    <xdr:to>
      <xdr:col>67</xdr:col>
      <xdr:colOff>101600</xdr:colOff>
      <xdr:row>63</xdr:row>
      <xdr:rowOff>135382</xdr:rowOff>
    </xdr:to>
    <xdr:sp macro="" textlink="">
      <xdr:nvSpPr>
        <xdr:cNvPr id="552" name="楕円 551">
          <a:extLst>
            <a:ext uri="{FF2B5EF4-FFF2-40B4-BE49-F238E27FC236}">
              <a16:creationId xmlns:a16="http://schemas.microsoft.com/office/drawing/2014/main" id="{B7712E28-452A-4274-A866-4D96FD737E60}"/>
            </a:ext>
          </a:extLst>
        </xdr:cNvPr>
        <xdr:cNvSpPr/>
      </xdr:nvSpPr>
      <xdr:spPr>
        <a:xfrm>
          <a:off x="1276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164592</xdr:rowOff>
    </xdr:from>
    <xdr:to>
      <xdr:col>71</xdr:col>
      <xdr:colOff>177800</xdr:colOff>
      <xdr:row>63</xdr:row>
      <xdr:rowOff>84582</xdr:rowOff>
    </xdr:to>
    <xdr:cxnSp macro="">
      <xdr:nvCxnSpPr>
        <xdr:cNvPr id="553" name="直線コネクタ 552">
          <a:extLst>
            <a:ext uri="{FF2B5EF4-FFF2-40B4-BE49-F238E27FC236}">
              <a16:creationId xmlns:a16="http://schemas.microsoft.com/office/drawing/2014/main" id="{891AA6DB-A10B-4474-AD54-98D4530DFC84}"/>
            </a:ext>
          </a:extLst>
        </xdr:cNvPr>
        <xdr:cNvCxnSpPr/>
      </xdr:nvCxnSpPr>
      <xdr:spPr>
        <a:xfrm flipV="1">
          <a:off x="12814300" y="10794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4" name="n_1aveValue【学校施設】&#10;有形固定資産減価償却率">
          <a:extLst>
            <a:ext uri="{FF2B5EF4-FFF2-40B4-BE49-F238E27FC236}">
              <a16:creationId xmlns:a16="http://schemas.microsoft.com/office/drawing/2014/main" id="{EB15EA2A-EF84-4B45-AAE2-1A3DF4CA12C4}"/>
            </a:ext>
          </a:extLst>
        </xdr:cNvPr>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555" name="n_2aveValue【学校施設】&#10;有形固定資産減価償却率">
          <a:extLst>
            <a:ext uri="{FF2B5EF4-FFF2-40B4-BE49-F238E27FC236}">
              <a16:creationId xmlns:a16="http://schemas.microsoft.com/office/drawing/2014/main" id="{367DAFC3-ACDB-47C2-9B5E-E81D58E55CCB}"/>
            </a:ext>
          </a:extLst>
        </xdr:cNvPr>
        <xdr:cNvSpPr txBox="1"/>
      </xdr:nvSpPr>
      <xdr:spPr>
        <a:xfrm>
          <a:off x="14389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56" name="n_3aveValue【学校施設】&#10;有形固定資産減価償却率">
          <a:extLst>
            <a:ext uri="{FF2B5EF4-FFF2-40B4-BE49-F238E27FC236}">
              <a16:creationId xmlns:a16="http://schemas.microsoft.com/office/drawing/2014/main" id="{6FCF890A-5892-4977-B95D-B3DDA838FAB4}"/>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22FCD78D-EDB3-46BF-9FD6-678DCF690A89}"/>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558" name="n_1mainValue【学校施設】&#10;有形固定資産減価償却率">
          <a:extLst>
            <a:ext uri="{FF2B5EF4-FFF2-40B4-BE49-F238E27FC236}">
              <a16:creationId xmlns:a16="http://schemas.microsoft.com/office/drawing/2014/main" id="{DA6E2E8A-D062-494F-9CC7-F785566EB2C8}"/>
            </a:ext>
          </a:extLst>
        </xdr:cNvPr>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85361</xdr:rowOff>
    </xdr:from>
    <xdr:ext cx="405111" cy="259045"/>
    <xdr:sp macro="" textlink="">
      <xdr:nvSpPr>
        <xdr:cNvPr id="559" name="n_2mainValue【学校施設】&#10;有形固定資産減価償却率">
          <a:extLst>
            <a:ext uri="{FF2B5EF4-FFF2-40B4-BE49-F238E27FC236}">
              <a16:creationId xmlns:a16="http://schemas.microsoft.com/office/drawing/2014/main" id="{9C68D04E-AFD1-4C42-AF3A-A6197CFEBED7}"/>
            </a:ext>
          </a:extLst>
        </xdr:cNvPr>
        <xdr:cNvSpPr txBox="1"/>
      </xdr:nvSpPr>
      <xdr:spPr>
        <a:xfrm>
          <a:off x="14389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35069</xdr:rowOff>
    </xdr:from>
    <xdr:ext cx="405111" cy="259045"/>
    <xdr:sp macro="" textlink="">
      <xdr:nvSpPr>
        <xdr:cNvPr id="560" name="n_3mainValue【学校施設】&#10;有形固定資産減価償却率">
          <a:extLst>
            <a:ext uri="{FF2B5EF4-FFF2-40B4-BE49-F238E27FC236}">
              <a16:creationId xmlns:a16="http://schemas.microsoft.com/office/drawing/2014/main" id="{D95CE723-C258-4315-937F-E5FC1F8B61D0}"/>
            </a:ext>
          </a:extLst>
        </xdr:cNvPr>
        <xdr:cNvSpPr txBox="1"/>
      </xdr:nvSpPr>
      <xdr:spPr>
        <a:xfrm>
          <a:off x="13500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126509</xdr:rowOff>
    </xdr:from>
    <xdr:ext cx="405111" cy="259045"/>
    <xdr:sp macro="" textlink="">
      <xdr:nvSpPr>
        <xdr:cNvPr id="561" name="n_4mainValue【学校施設】&#10;有形固定資産減価償却率">
          <a:extLst>
            <a:ext uri="{FF2B5EF4-FFF2-40B4-BE49-F238E27FC236}">
              <a16:creationId xmlns:a16="http://schemas.microsoft.com/office/drawing/2014/main" id="{AB3707F3-AAB5-4056-ABF5-364BE412BC87}"/>
            </a:ext>
          </a:extLst>
        </xdr:cNvPr>
        <xdr:cNvSpPr txBox="1"/>
      </xdr:nvSpPr>
      <xdr:spPr>
        <a:xfrm>
          <a:off x="12611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3F2B5FED-8B82-4930-8A8B-91DDCCFDAC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65166C04-2881-4DC4-9B5C-9ED6C3719F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D1D7A4BA-0F69-4D0B-8A83-BEE9FFBC2B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59D125B-2326-4533-87DE-A14D15CECC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85589BE0-AEAB-4CA5-A12D-FEC5FA47EA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96E652C-D9EF-4CAE-A1AC-BEAB3754DE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B5C5F307-C657-45E8-918F-7F56440DFB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AA6A79E-274C-44CC-BC1B-D6B3A979F7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472ACD0F-1080-4046-9035-08C4354527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5F449B56-239C-40C0-ADB6-6EA3F40EB1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79C3050-4F5A-4EC2-8268-AB2385FE298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56C598E5-C9FF-4D70-964D-C2BCEFBFC1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9670F437-88A4-4EAB-AD57-C8C5808A343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B3328370-BCEC-40ED-B09D-633DC9FF404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E5742228-05E3-469B-A590-8E14EA5747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B4B6AA35-D792-4506-B149-E347B3DA777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60DFA8F1-B7CF-4FB8-A32F-274D30ED87A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F4B23689-D1F8-476F-91E3-7D8FE0D0BF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E3F43F9D-9B9B-47BD-AD67-2ED8F1BEC96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E953AE2-50E9-4863-8917-3D43E01F11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52E492D7-3717-456E-A174-5699FA46C8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1196911-13C2-46C3-B2DB-F43A19F716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584" name="直線コネクタ 583">
          <a:extLst>
            <a:ext uri="{FF2B5EF4-FFF2-40B4-BE49-F238E27FC236}">
              <a16:creationId xmlns:a16="http://schemas.microsoft.com/office/drawing/2014/main" id="{466068CA-B1EE-4950-A8A3-D7638E16F153}"/>
            </a:ext>
          </a:extLst>
        </xdr:cNvPr>
        <xdr:cNvCxnSpPr/>
      </xdr:nvCxnSpPr>
      <xdr:spPr>
        <a:xfrm flipV="1">
          <a:off x="22160864" y="9645548"/>
          <a:ext cx="0" cy="122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585" name="【学校施設】&#10;一人当たり面積最小値テキスト">
          <a:extLst>
            <a:ext uri="{FF2B5EF4-FFF2-40B4-BE49-F238E27FC236}">
              <a16:creationId xmlns:a16="http://schemas.microsoft.com/office/drawing/2014/main" id="{D0B3CB0F-CE9D-489F-9429-13D00C57307C}"/>
            </a:ext>
          </a:extLst>
        </xdr:cNvPr>
        <xdr:cNvSpPr txBox="1"/>
      </xdr:nvSpPr>
      <xdr:spPr>
        <a:xfrm>
          <a:off x="22199600" y="108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586" name="直線コネクタ 585">
          <a:extLst>
            <a:ext uri="{FF2B5EF4-FFF2-40B4-BE49-F238E27FC236}">
              <a16:creationId xmlns:a16="http://schemas.microsoft.com/office/drawing/2014/main" id="{5E40604F-8A61-4841-947E-5BEB93D93348}"/>
            </a:ext>
          </a:extLst>
        </xdr:cNvPr>
        <xdr:cNvCxnSpPr/>
      </xdr:nvCxnSpPr>
      <xdr:spPr>
        <a:xfrm>
          <a:off x="22072600" y="1087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587" name="【学校施設】&#10;一人当たり面積最大値テキスト">
          <a:extLst>
            <a:ext uri="{FF2B5EF4-FFF2-40B4-BE49-F238E27FC236}">
              <a16:creationId xmlns:a16="http://schemas.microsoft.com/office/drawing/2014/main" id="{BD2A349E-3AC7-430C-AE75-86E8B633A4EC}"/>
            </a:ext>
          </a:extLst>
        </xdr:cNvPr>
        <xdr:cNvSpPr txBox="1"/>
      </xdr:nvSpPr>
      <xdr:spPr>
        <a:xfrm>
          <a:off x="22199600" y="94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588" name="直線コネクタ 587">
          <a:extLst>
            <a:ext uri="{FF2B5EF4-FFF2-40B4-BE49-F238E27FC236}">
              <a16:creationId xmlns:a16="http://schemas.microsoft.com/office/drawing/2014/main" id="{B9040D75-EA3D-4355-A646-D38FDCB44761}"/>
            </a:ext>
          </a:extLst>
        </xdr:cNvPr>
        <xdr:cNvCxnSpPr/>
      </xdr:nvCxnSpPr>
      <xdr:spPr>
        <a:xfrm>
          <a:off x="22072600" y="96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40200</xdr:rowOff>
    </xdr:from>
    <xdr:ext cx="469744" cy="259045"/>
    <xdr:sp macro="" textlink="">
      <xdr:nvSpPr>
        <xdr:cNvPr id="589" name="【学校施設】&#10;一人当たり面積平均値テキスト">
          <a:extLst>
            <a:ext uri="{FF2B5EF4-FFF2-40B4-BE49-F238E27FC236}">
              <a16:creationId xmlns:a16="http://schemas.microsoft.com/office/drawing/2014/main" id="{ABBA2B93-21CF-4390-B09C-9B5B76A31E8C}"/>
            </a:ext>
          </a:extLst>
        </xdr:cNvPr>
        <xdr:cNvSpPr txBox="1"/>
      </xdr:nvSpPr>
      <xdr:spPr>
        <a:xfrm>
          <a:off x="22199600" y="103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590" name="フローチャート: 判断 589">
          <a:extLst>
            <a:ext uri="{FF2B5EF4-FFF2-40B4-BE49-F238E27FC236}">
              <a16:creationId xmlns:a16="http://schemas.microsoft.com/office/drawing/2014/main" id="{965EAB9E-45E8-43A0-A66D-B8C55D41E505}"/>
            </a:ext>
          </a:extLst>
        </xdr:cNvPr>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591" name="フローチャート: 判断 590">
          <a:extLst>
            <a:ext uri="{FF2B5EF4-FFF2-40B4-BE49-F238E27FC236}">
              <a16:creationId xmlns:a16="http://schemas.microsoft.com/office/drawing/2014/main" id="{F52C9735-CBA2-40D1-9E95-278018BBDF47}"/>
            </a:ext>
          </a:extLst>
        </xdr:cNvPr>
        <xdr:cNvSpPr/>
      </xdr:nvSpPr>
      <xdr:spPr>
        <a:xfrm>
          <a:off x="21272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592" name="フローチャート: 判断 591">
          <a:extLst>
            <a:ext uri="{FF2B5EF4-FFF2-40B4-BE49-F238E27FC236}">
              <a16:creationId xmlns:a16="http://schemas.microsoft.com/office/drawing/2014/main" id="{C3C5BABE-950A-48C4-9E7B-581161C357A6}"/>
            </a:ext>
          </a:extLst>
        </xdr:cNvPr>
        <xdr:cNvSpPr/>
      </xdr:nvSpPr>
      <xdr:spPr>
        <a:xfrm>
          <a:off x="20383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42011</xdr:rowOff>
    </xdr:from>
    <xdr:to>
      <xdr:col>102</xdr:col>
      <xdr:colOff>165100</xdr:colOff>
      <xdr:row>62</xdr:row>
      <xdr:rowOff>143611</xdr:rowOff>
    </xdr:to>
    <xdr:sp macro="" textlink="">
      <xdr:nvSpPr>
        <xdr:cNvPr id="593" name="フローチャート: 判断 592">
          <a:extLst>
            <a:ext uri="{FF2B5EF4-FFF2-40B4-BE49-F238E27FC236}">
              <a16:creationId xmlns:a16="http://schemas.microsoft.com/office/drawing/2014/main" id="{54D8CA0C-2699-44BE-AD29-F3D1A57864BF}"/>
            </a:ext>
          </a:extLst>
        </xdr:cNvPr>
        <xdr:cNvSpPr/>
      </xdr:nvSpPr>
      <xdr:spPr>
        <a:xfrm>
          <a:off x="19494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103277</xdr:rowOff>
    </xdr:from>
    <xdr:to>
      <xdr:col>98</xdr:col>
      <xdr:colOff>38100</xdr:colOff>
      <xdr:row>63</xdr:row>
      <xdr:rowOff>33427</xdr:rowOff>
    </xdr:to>
    <xdr:sp macro="" textlink="">
      <xdr:nvSpPr>
        <xdr:cNvPr id="594" name="フローチャート: 判断 593">
          <a:extLst>
            <a:ext uri="{FF2B5EF4-FFF2-40B4-BE49-F238E27FC236}">
              <a16:creationId xmlns:a16="http://schemas.microsoft.com/office/drawing/2014/main" id="{7420CC64-D7F6-4458-9E6D-F7A543A43F9F}"/>
            </a:ext>
          </a:extLst>
        </xdr:cNvPr>
        <xdr:cNvSpPr/>
      </xdr:nvSpPr>
      <xdr:spPr>
        <a:xfrm>
          <a:off x="18605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9ACDC12-B168-4A56-BF01-CF63A3B2BE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AA9E8A0-C97C-4D8A-989A-7EE7F90DEB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8C0375A-8CFB-4867-BEA6-11C6226C08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7AB1505-3551-4F58-9C7A-373EDFD3FD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E682053-F383-4770-B85F-33FFE784A5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20524</xdr:rowOff>
    </xdr:from>
    <xdr:to>
      <xdr:col>116</xdr:col>
      <xdr:colOff>114300</xdr:colOff>
      <xdr:row>63</xdr:row>
      <xdr:rowOff>122124</xdr:rowOff>
    </xdr:to>
    <xdr:sp macro="" textlink="">
      <xdr:nvSpPr>
        <xdr:cNvPr id="600" name="楕円 599">
          <a:extLst>
            <a:ext uri="{FF2B5EF4-FFF2-40B4-BE49-F238E27FC236}">
              <a16:creationId xmlns:a16="http://schemas.microsoft.com/office/drawing/2014/main" id="{CCF96014-1435-4FD8-9F6B-2BC65C741390}"/>
            </a:ext>
          </a:extLst>
        </xdr:cNvPr>
        <xdr:cNvSpPr/>
      </xdr:nvSpPr>
      <xdr:spPr>
        <a:xfrm>
          <a:off x="221107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106901</xdr:rowOff>
    </xdr:from>
    <xdr:ext cx="469744" cy="259045"/>
    <xdr:sp macro="" textlink="">
      <xdr:nvSpPr>
        <xdr:cNvPr id="601" name="【学校施設】&#10;一人当たり面積該当値テキスト">
          <a:extLst>
            <a:ext uri="{FF2B5EF4-FFF2-40B4-BE49-F238E27FC236}">
              <a16:creationId xmlns:a16="http://schemas.microsoft.com/office/drawing/2014/main" id="{59DE89AA-2F99-4C5E-A5A5-755DDB562C29}"/>
            </a:ext>
          </a:extLst>
        </xdr:cNvPr>
        <xdr:cNvSpPr txBox="1"/>
      </xdr:nvSpPr>
      <xdr:spPr>
        <a:xfrm>
          <a:off x="22199600" y="107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32868</xdr:rowOff>
    </xdr:from>
    <xdr:to>
      <xdr:col>112</xdr:col>
      <xdr:colOff>38100</xdr:colOff>
      <xdr:row>63</xdr:row>
      <xdr:rowOff>134468</xdr:rowOff>
    </xdr:to>
    <xdr:sp macro="" textlink="">
      <xdr:nvSpPr>
        <xdr:cNvPr id="602" name="楕円 601">
          <a:extLst>
            <a:ext uri="{FF2B5EF4-FFF2-40B4-BE49-F238E27FC236}">
              <a16:creationId xmlns:a16="http://schemas.microsoft.com/office/drawing/2014/main" id="{1211EAAB-45BB-4099-A6C6-35F9967202D1}"/>
            </a:ext>
          </a:extLst>
        </xdr:cNvPr>
        <xdr:cNvSpPr/>
      </xdr:nvSpPr>
      <xdr:spPr>
        <a:xfrm>
          <a:off x="21272500" y="108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71324</xdr:rowOff>
    </xdr:from>
    <xdr:to>
      <xdr:col>116</xdr:col>
      <xdr:colOff>63500</xdr:colOff>
      <xdr:row>63</xdr:row>
      <xdr:rowOff>83668</xdr:rowOff>
    </xdr:to>
    <xdr:cxnSp macro="">
      <xdr:nvCxnSpPr>
        <xdr:cNvPr id="603" name="直線コネクタ 602">
          <a:extLst>
            <a:ext uri="{FF2B5EF4-FFF2-40B4-BE49-F238E27FC236}">
              <a16:creationId xmlns:a16="http://schemas.microsoft.com/office/drawing/2014/main" id="{88E0FDCE-1AB7-48AC-85D5-051FE148997C}"/>
            </a:ext>
          </a:extLst>
        </xdr:cNvPr>
        <xdr:cNvCxnSpPr/>
      </xdr:nvCxnSpPr>
      <xdr:spPr>
        <a:xfrm flipV="1">
          <a:off x="21323300" y="1087267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46127</xdr:rowOff>
    </xdr:from>
    <xdr:to>
      <xdr:col>107</xdr:col>
      <xdr:colOff>101600</xdr:colOff>
      <xdr:row>63</xdr:row>
      <xdr:rowOff>147727</xdr:rowOff>
    </xdr:to>
    <xdr:sp macro="" textlink="">
      <xdr:nvSpPr>
        <xdr:cNvPr id="604" name="楕円 603">
          <a:extLst>
            <a:ext uri="{FF2B5EF4-FFF2-40B4-BE49-F238E27FC236}">
              <a16:creationId xmlns:a16="http://schemas.microsoft.com/office/drawing/2014/main" id="{F6F4F012-7DC0-485B-BBC7-41F244285FF1}"/>
            </a:ext>
          </a:extLst>
        </xdr:cNvPr>
        <xdr:cNvSpPr/>
      </xdr:nvSpPr>
      <xdr:spPr>
        <a:xfrm>
          <a:off x="20383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83668</xdr:rowOff>
    </xdr:from>
    <xdr:to>
      <xdr:col>111</xdr:col>
      <xdr:colOff>177800</xdr:colOff>
      <xdr:row>63</xdr:row>
      <xdr:rowOff>96927</xdr:rowOff>
    </xdr:to>
    <xdr:cxnSp macro="">
      <xdr:nvCxnSpPr>
        <xdr:cNvPr id="605" name="直線コネクタ 604">
          <a:extLst>
            <a:ext uri="{FF2B5EF4-FFF2-40B4-BE49-F238E27FC236}">
              <a16:creationId xmlns:a16="http://schemas.microsoft.com/office/drawing/2014/main" id="{55EA4E02-46E2-4264-B769-F8676BEF9B39}"/>
            </a:ext>
          </a:extLst>
        </xdr:cNvPr>
        <xdr:cNvCxnSpPr/>
      </xdr:nvCxnSpPr>
      <xdr:spPr>
        <a:xfrm flipV="1">
          <a:off x="20434300" y="1088501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56185</xdr:rowOff>
    </xdr:from>
    <xdr:to>
      <xdr:col>102</xdr:col>
      <xdr:colOff>165100</xdr:colOff>
      <xdr:row>63</xdr:row>
      <xdr:rowOff>157785</xdr:rowOff>
    </xdr:to>
    <xdr:sp macro="" textlink="">
      <xdr:nvSpPr>
        <xdr:cNvPr id="606" name="楕円 605">
          <a:extLst>
            <a:ext uri="{FF2B5EF4-FFF2-40B4-BE49-F238E27FC236}">
              <a16:creationId xmlns:a16="http://schemas.microsoft.com/office/drawing/2014/main" id="{EAEAFF89-C92F-4536-8311-064665D52B72}"/>
            </a:ext>
          </a:extLst>
        </xdr:cNvPr>
        <xdr:cNvSpPr/>
      </xdr:nvSpPr>
      <xdr:spPr>
        <a:xfrm>
          <a:off x="19494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96927</xdr:rowOff>
    </xdr:from>
    <xdr:to>
      <xdr:col>107</xdr:col>
      <xdr:colOff>50800</xdr:colOff>
      <xdr:row>63</xdr:row>
      <xdr:rowOff>106985</xdr:rowOff>
    </xdr:to>
    <xdr:cxnSp macro="">
      <xdr:nvCxnSpPr>
        <xdr:cNvPr id="607" name="直線コネクタ 606">
          <a:extLst>
            <a:ext uri="{FF2B5EF4-FFF2-40B4-BE49-F238E27FC236}">
              <a16:creationId xmlns:a16="http://schemas.microsoft.com/office/drawing/2014/main" id="{7AFDE534-F14F-4D51-81FA-1171E8AAD7EE}"/>
            </a:ext>
          </a:extLst>
        </xdr:cNvPr>
        <xdr:cNvCxnSpPr/>
      </xdr:nvCxnSpPr>
      <xdr:spPr>
        <a:xfrm flipV="1">
          <a:off x="19545300" y="1089827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64415</xdr:rowOff>
    </xdr:from>
    <xdr:to>
      <xdr:col>98</xdr:col>
      <xdr:colOff>38100</xdr:colOff>
      <xdr:row>63</xdr:row>
      <xdr:rowOff>166015</xdr:rowOff>
    </xdr:to>
    <xdr:sp macro="" textlink="">
      <xdr:nvSpPr>
        <xdr:cNvPr id="608" name="楕円 607">
          <a:extLst>
            <a:ext uri="{FF2B5EF4-FFF2-40B4-BE49-F238E27FC236}">
              <a16:creationId xmlns:a16="http://schemas.microsoft.com/office/drawing/2014/main" id="{8C524A9F-4D67-431B-9D58-50ECCC7F4247}"/>
            </a:ext>
          </a:extLst>
        </xdr:cNvPr>
        <xdr:cNvSpPr/>
      </xdr:nvSpPr>
      <xdr:spPr>
        <a:xfrm>
          <a:off x="18605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106985</xdr:rowOff>
    </xdr:from>
    <xdr:to>
      <xdr:col>102</xdr:col>
      <xdr:colOff>114300</xdr:colOff>
      <xdr:row>63</xdr:row>
      <xdr:rowOff>115215</xdr:rowOff>
    </xdr:to>
    <xdr:cxnSp macro="">
      <xdr:nvCxnSpPr>
        <xdr:cNvPr id="609" name="直線コネクタ 608">
          <a:extLst>
            <a:ext uri="{FF2B5EF4-FFF2-40B4-BE49-F238E27FC236}">
              <a16:creationId xmlns:a16="http://schemas.microsoft.com/office/drawing/2014/main" id="{0614290D-CBDC-47AF-98A2-7F4659E9754C}"/>
            </a:ext>
          </a:extLst>
        </xdr:cNvPr>
        <xdr:cNvCxnSpPr/>
      </xdr:nvCxnSpPr>
      <xdr:spPr>
        <a:xfrm flipV="1">
          <a:off x="18656300" y="1090833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16121</xdr:rowOff>
    </xdr:from>
    <xdr:ext cx="469744" cy="259045"/>
    <xdr:sp macro="" textlink="">
      <xdr:nvSpPr>
        <xdr:cNvPr id="610" name="n_1aveValue【学校施設】&#10;一人当たり面積">
          <a:extLst>
            <a:ext uri="{FF2B5EF4-FFF2-40B4-BE49-F238E27FC236}">
              <a16:creationId xmlns:a16="http://schemas.microsoft.com/office/drawing/2014/main" id="{77EB1047-5ED8-4AF7-8FCB-4BBA2DDF5169}"/>
            </a:ext>
          </a:extLst>
        </xdr:cNvPr>
        <xdr:cNvSpPr txBox="1"/>
      </xdr:nvSpPr>
      <xdr:spPr>
        <a:xfrm>
          <a:off x="21075727" y="103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48582</xdr:rowOff>
    </xdr:from>
    <xdr:ext cx="469744" cy="259045"/>
    <xdr:sp macro="" textlink="">
      <xdr:nvSpPr>
        <xdr:cNvPr id="611" name="n_2aveValue【学校施設】&#10;一人当たり面積">
          <a:extLst>
            <a:ext uri="{FF2B5EF4-FFF2-40B4-BE49-F238E27FC236}">
              <a16:creationId xmlns:a16="http://schemas.microsoft.com/office/drawing/2014/main" id="{FDCB34C9-8E17-4ACC-BF8C-3D0A1A9BA896}"/>
            </a:ext>
          </a:extLst>
        </xdr:cNvPr>
        <xdr:cNvSpPr txBox="1"/>
      </xdr:nvSpPr>
      <xdr:spPr>
        <a:xfrm>
          <a:off x="201994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160138</xdr:rowOff>
    </xdr:from>
    <xdr:ext cx="469744" cy="259045"/>
    <xdr:sp macro="" textlink="">
      <xdr:nvSpPr>
        <xdr:cNvPr id="612" name="n_3aveValue【学校施設】&#10;一人当たり面積">
          <a:extLst>
            <a:ext uri="{FF2B5EF4-FFF2-40B4-BE49-F238E27FC236}">
              <a16:creationId xmlns:a16="http://schemas.microsoft.com/office/drawing/2014/main" id="{1BDE406E-B4B3-4016-946D-A98F95634CD5}"/>
            </a:ext>
          </a:extLst>
        </xdr:cNvPr>
        <xdr:cNvSpPr txBox="1"/>
      </xdr:nvSpPr>
      <xdr:spPr>
        <a:xfrm>
          <a:off x="19310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49954</xdr:rowOff>
    </xdr:from>
    <xdr:ext cx="469744" cy="259045"/>
    <xdr:sp macro="" textlink="">
      <xdr:nvSpPr>
        <xdr:cNvPr id="613" name="n_4aveValue【学校施設】&#10;一人当たり面積">
          <a:extLst>
            <a:ext uri="{FF2B5EF4-FFF2-40B4-BE49-F238E27FC236}">
              <a16:creationId xmlns:a16="http://schemas.microsoft.com/office/drawing/2014/main" id="{0D923323-E0D1-4AFE-9C17-D3BDBFF78691}"/>
            </a:ext>
          </a:extLst>
        </xdr:cNvPr>
        <xdr:cNvSpPr txBox="1"/>
      </xdr:nvSpPr>
      <xdr:spPr>
        <a:xfrm>
          <a:off x="18421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125595</xdr:rowOff>
    </xdr:from>
    <xdr:ext cx="469744" cy="259045"/>
    <xdr:sp macro="" textlink="">
      <xdr:nvSpPr>
        <xdr:cNvPr id="614" name="n_1mainValue【学校施設】&#10;一人当たり面積">
          <a:extLst>
            <a:ext uri="{FF2B5EF4-FFF2-40B4-BE49-F238E27FC236}">
              <a16:creationId xmlns:a16="http://schemas.microsoft.com/office/drawing/2014/main" id="{5D912006-A68B-48B3-8736-51DD74BC11AB}"/>
            </a:ext>
          </a:extLst>
        </xdr:cNvPr>
        <xdr:cNvSpPr txBox="1"/>
      </xdr:nvSpPr>
      <xdr:spPr>
        <a:xfrm>
          <a:off x="21075727" y="109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138854</xdr:rowOff>
    </xdr:from>
    <xdr:ext cx="469744" cy="259045"/>
    <xdr:sp macro="" textlink="">
      <xdr:nvSpPr>
        <xdr:cNvPr id="615" name="n_2mainValue【学校施設】&#10;一人当たり面積">
          <a:extLst>
            <a:ext uri="{FF2B5EF4-FFF2-40B4-BE49-F238E27FC236}">
              <a16:creationId xmlns:a16="http://schemas.microsoft.com/office/drawing/2014/main" id="{A841CC77-58D1-45BC-8BE2-521F6FE6D228}"/>
            </a:ext>
          </a:extLst>
        </xdr:cNvPr>
        <xdr:cNvSpPr txBox="1"/>
      </xdr:nvSpPr>
      <xdr:spPr>
        <a:xfrm>
          <a:off x="201994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148912</xdr:rowOff>
    </xdr:from>
    <xdr:ext cx="469744" cy="259045"/>
    <xdr:sp macro="" textlink="">
      <xdr:nvSpPr>
        <xdr:cNvPr id="616" name="n_3mainValue【学校施設】&#10;一人当たり面積">
          <a:extLst>
            <a:ext uri="{FF2B5EF4-FFF2-40B4-BE49-F238E27FC236}">
              <a16:creationId xmlns:a16="http://schemas.microsoft.com/office/drawing/2014/main" id="{A56C055E-3440-4D19-AE57-740077D99847}"/>
            </a:ext>
          </a:extLst>
        </xdr:cNvPr>
        <xdr:cNvSpPr txBox="1"/>
      </xdr:nvSpPr>
      <xdr:spPr>
        <a:xfrm>
          <a:off x="19310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157142</xdr:rowOff>
    </xdr:from>
    <xdr:ext cx="469744" cy="259045"/>
    <xdr:sp macro="" textlink="">
      <xdr:nvSpPr>
        <xdr:cNvPr id="617" name="n_4mainValue【学校施設】&#10;一人当たり面積">
          <a:extLst>
            <a:ext uri="{FF2B5EF4-FFF2-40B4-BE49-F238E27FC236}">
              <a16:creationId xmlns:a16="http://schemas.microsoft.com/office/drawing/2014/main" id="{05560514-2A3B-420F-B833-E6DD5614C914}"/>
            </a:ext>
          </a:extLst>
        </xdr:cNvPr>
        <xdr:cNvSpPr txBox="1"/>
      </xdr:nvSpPr>
      <xdr:spPr>
        <a:xfrm>
          <a:off x="184214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B37D8BF-A18D-432D-9A26-364D77AD88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BBE625F-AEB8-4CD3-9B97-0B06C6DAD2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2D922B7-CEB3-42A9-A5EF-B489B509FD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534D373D-5706-4D41-A3D4-8F59E5AA67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9AF37235-047F-46CB-97BB-A97208A090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AE5DE3F0-B893-49F7-BF47-AAA8AC8790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D55D3D1-E255-4B18-843F-B32558FE9B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7580932C-B14D-4925-9A98-56CD0B4EBB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F71FA1E-84FF-4905-A6E8-E2884A2413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501798EE-1A33-47C7-92E2-E746351D18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AF3FF9A-C5F4-4B90-9DC4-A919E3ED33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B287D09D-9059-4CE1-B82E-CA32CD9E15A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1CCF28D7-70BF-409E-B9AB-2E8DE1B709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78C0A24B-A957-46D0-8D2A-90099326121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9F31B362-D6F4-4519-8693-06A7D303CF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56E17F18-C316-45BE-BA99-BADF11ECE3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C19FC169-9A43-4DEA-9A6B-8F61C103915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5E9BEE97-011D-44F4-BC3B-2196B6996B2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54B323CE-E2F4-4457-8EB4-504A57E614D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3DBB0EFE-9438-4E84-AD09-9377873146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1764D206-4BA0-4B29-9BA8-38C5F6CA4DC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783ACA54-170A-4D6E-BBC5-DF16C803E6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0" name="テキスト ボックス 639">
          <a:extLst>
            <a:ext uri="{FF2B5EF4-FFF2-40B4-BE49-F238E27FC236}">
              <a16:creationId xmlns:a16="http://schemas.microsoft.com/office/drawing/2014/main" id="{8111ECCA-261E-4DB7-9A33-F62533498BC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21F4F0F-742F-443A-9F83-5C0A762C36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6A46091C-55F2-4D11-8C92-2158EE73941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7AB76FA0-0925-45A9-9B8E-422C2AB87A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155666</xdr:rowOff>
    </xdr:to>
    <xdr:cxnSp macro="">
      <xdr:nvCxnSpPr>
        <xdr:cNvPr id="644" name="直線コネクタ 643">
          <a:extLst>
            <a:ext uri="{FF2B5EF4-FFF2-40B4-BE49-F238E27FC236}">
              <a16:creationId xmlns:a16="http://schemas.microsoft.com/office/drawing/2014/main" id="{C02543B5-FCAE-4EFF-B25B-1F15B6EA471B}"/>
            </a:ext>
          </a:extLst>
        </xdr:cNvPr>
        <xdr:cNvCxnSpPr/>
      </xdr:nvCxnSpPr>
      <xdr:spPr>
        <a:xfrm flipV="1">
          <a:off x="16318864" y="13313229"/>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159493</xdr:rowOff>
    </xdr:from>
    <xdr:ext cx="405111" cy="259045"/>
    <xdr:sp macro="" textlink="">
      <xdr:nvSpPr>
        <xdr:cNvPr id="645" name="【児童館】&#10;有形固定資産減価償却率最小値テキスト">
          <a:extLst>
            <a:ext uri="{FF2B5EF4-FFF2-40B4-BE49-F238E27FC236}">
              <a16:creationId xmlns:a16="http://schemas.microsoft.com/office/drawing/2014/main" id="{264FC293-E6D5-4F7E-BFD0-9D96DA0C6A3B}"/>
            </a:ext>
          </a:extLst>
        </xdr:cNvPr>
        <xdr:cNvSpPr txBox="1"/>
      </xdr:nvSpPr>
      <xdr:spPr>
        <a:xfrm>
          <a:off x="16357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155666</xdr:rowOff>
    </xdr:from>
    <xdr:to>
      <xdr:col>86</xdr:col>
      <xdr:colOff>25400</xdr:colOff>
      <xdr:row>86</xdr:row>
      <xdr:rowOff>155666</xdr:rowOff>
    </xdr:to>
    <xdr:cxnSp macro="">
      <xdr:nvCxnSpPr>
        <xdr:cNvPr id="646" name="直線コネクタ 645">
          <a:extLst>
            <a:ext uri="{FF2B5EF4-FFF2-40B4-BE49-F238E27FC236}">
              <a16:creationId xmlns:a16="http://schemas.microsoft.com/office/drawing/2014/main" id="{4221A6DB-66AC-49A7-9F66-F3B8E4059D9A}"/>
            </a:ext>
          </a:extLst>
        </xdr:cNvPr>
        <xdr:cNvCxnSpPr/>
      </xdr:nvCxnSpPr>
      <xdr:spPr>
        <a:xfrm>
          <a:off x="16230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405111" cy="259045"/>
    <xdr:sp macro="" textlink="">
      <xdr:nvSpPr>
        <xdr:cNvPr id="647" name="【児童館】&#10;有形固定資産減価償却率最大値テキスト">
          <a:extLst>
            <a:ext uri="{FF2B5EF4-FFF2-40B4-BE49-F238E27FC236}">
              <a16:creationId xmlns:a16="http://schemas.microsoft.com/office/drawing/2014/main" id="{D3C663BF-51D9-4037-B8B7-EB6411A700A0}"/>
            </a:ext>
          </a:extLst>
        </xdr:cNvPr>
        <xdr:cNvSpPr txBox="1"/>
      </xdr:nvSpPr>
      <xdr:spPr>
        <a:xfrm>
          <a:off x="16357600" y="1308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48" name="直線コネクタ 647">
          <a:extLst>
            <a:ext uri="{FF2B5EF4-FFF2-40B4-BE49-F238E27FC236}">
              <a16:creationId xmlns:a16="http://schemas.microsoft.com/office/drawing/2014/main" id="{41E54237-37D9-48BB-8D58-3D769A908F7C}"/>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14713</xdr:rowOff>
    </xdr:from>
    <xdr:ext cx="405111" cy="259045"/>
    <xdr:sp macro="" textlink="">
      <xdr:nvSpPr>
        <xdr:cNvPr id="649" name="【児童館】&#10;有形固定資産減価償却率平均値テキスト">
          <a:extLst>
            <a:ext uri="{FF2B5EF4-FFF2-40B4-BE49-F238E27FC236}">
              <a16:creationId xmlns:a16="http://schemas.microsoft.com/office/drawing/2014/main" id="{3EFB17C3-781A-45AE-9908-70F74E760D36}"/>
            </a:ext>
          </a:extLst>
        </xdr:cNvPr>
        <xdr:cNvSpPr txBox="1"/>
      </xdr:nvSpPr>
      <xdr:spPr>
        <a:xfrm>
          <a:off x="16357600" y="1407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50" name="フローチャート: 判断 649">
          <a:extLst>
            <a:ext uri="{FF2B5EF4-FFF2-40B4-BE49-F238E27FC236}">
              <a16:creationId xmlns:a16="http://schemas.microsoft.com/office/drawing/2014/main" id="{BB55F292-76FC-49A7-BDA7-A5699C9FDC5E}"/>
            </a:ext>
          </a:extLst>
        </xdr:cNvPr>
        <xdr:cNvSpPr/>
      </xdr:nvSpPr>
      <xdr:spPr>
        <a:xfrm>
          <a:off x="16268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651" name="フローチャート: 判断 650">
          <a:extLst>
            <a:ext uri="{FF2B5EF4-FFF2-40B4-BE49-F238E27FC236}">
              <a16:creationId xmlns:a16="http://schemas.microsoft.com/office/drawing/2014/main" id="{A2C2A326-C2B5-4C14-89A7-E0BFFD20AC46}"/>
            </a:ext>
          </a:extLst>
        </xdr:cNvPr>
        <xdr:cNvSpPr/>
      </xdr:nvSpPr>
      <xdr:spPr>
        <a:xfrm>
          <a:off x="15430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2" name="フローチャート: 判断 651">
          <a:extLst>
            <a:ext uri="{FF2B5EF4-FFF2-40B4-BE49-F238E27FC236}">
              <a16:creationId xmlns:a16="http://schemas.microsoft.com/office/drawing/2014/main" id="{AABB1F6D-E94B-45DA-819E-C008FD60F73C}"/>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3" name="フローチャート: 判断 652">
          <a:extLst>
            <a:ext uri="{FF2B5EF4-FFF2-40B4-BE49-F238E27FC236}">
              <a16:creationId xmlns:a16="http://schemas.microsoft.com/office/drawing/2014/main" id="{F1AE9920-88CC-4B1E-9D80-6EACD370ADB9}"/>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654" name="フローチャート: 判断 653">
          <a:extLst>
            <a:ext uri="{FF2B5EF4-FFF2-40B4-BE49-F238E27FC236}">
              <a16:creationId xmlns:a16="http://schemas.microsoft.com/office/drawing/2014/main" id="{1C038C2D-0545-4B5E-8DCC-9F864F2B7868}"/>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E4DC528-3070-456F-A799-063133DC0D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2BEBA6A-78F8-4C78-A490-20B3E9B7BD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C8E293A-D8A1-44F9-A335-4740B821F8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5D871D8-A514-4510-9D57-33DBD466CD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FFF6C80-88DD-4C6B-BA13-AD2C091086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41184</xdr:rowOff>
    </xdr:from>
    <xdr:to>
      <xdr:col>72</xdr:col>
      <xdr:colOff>38100</xdr:colOff>
      <xdr:row>85</xdr:row>
      <xdr:rowOff>142784</xdr:rowOff>
    </xdr:to>
    <xdr:sp macro="" textlink="">
      <xdr:nvSpPr>
        <xdr:cNvPr id="660" name="楕円 659">
          <a:extLst>
            <a:ext uri="{FF2B5EF4-FFF2-40B4-BE49-F238E27FC236}">
              <a16:creationId xmlns:a16="http://schemas.microsoft.com/office/drawing/2014/main" id="{F50B30E9-87DE-4B79-B5C8-435A1D451EBB}"/>
            </a:ext>
          </a:extLst>
        </xdr:cNvPr>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75474</xdr:rowOff>
    </xdr:from>
    <xdr:to>
      <xdr:col>67</xdr:col>
      <xdr:colOff>101600</xdr:colOff>
      <xdr:row>85</xdr:row>
      <xdr:rowOff>5624</xdr:rowOff>
    </xdr:to>
    <xdr:sp macro="" textlink="">
      <xdr:nvSpPr>
        <xdr:cNvPr id="661" name="楕円 660">
          <a:extLst>
            <a:ext uri="{FF2B5EF4-FFF2-40B4-BE49-F238E27FC236}">
              <a16:creationId xmlns:a16="http://schemas.microsoft.com/office/drawing/2014/main" id="{286BA7C2-8122-4184-80F0-2F05B3EC7E21}"/>
            </a:ext>
          </a:extLst>
        </xdr:cNvPr>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85</xdr:row>
      <xdr:rowOff>91984</xdr:rowOff>
    </xdr:to>
    <xdr:cxnSp macro="">
      <xdr:nvCxnSpPr>
        <xdr:cNvPr id="662" name="直線コネクタ 661">
          <a:extLst>
            <a:ext uri="{FF2B5EF4-FFF2-40B4-BE49-F238E27FC236}">
              <a16:creationId xmlns:a16="http://schemas.microsoft.com/office/drawing/2014/main" id="{29A3E138-A130-4B1F-B201-A51046397B0D}"/>
            </a:ext>
          </a:extLst>
        </xdr:cNvPr>
        <xdr:cNvCxnSpPr/>
      </xdr:nvCxnSpPr>
      <xdr:spPr>
        <a:xfrm>
          <a:off x="12814300" y="145280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121756</xdr:rowOff>
    </xdr:from>
    <xdr:ext cx="405111" cy="259045"/>
    <xdr:sp macro="" textlink="">
      <xdr:nvSpPr>
        <xdr:cNvPr id="663" name="n_1aveValue【児童館】&#10;有形固定資産減価償却率">
          <a:extLst>
            <a:ext uri="{FF2B5EF4-FFF2-40B4-BE49-F238E27FC236}">
              <a16:creationId xmlns:a16="http://schemas.microsoft.com/office/drawing/2014/main" id="{B9319258-A6AE-41FE-A2C8-BC9EDE05FB1D}"/>
            </a:ext>
          </a:extLst>
        </xdr:cNvPr>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4" name="n_2aveValue【児童館】&#10;有形固定資産減価償却率">
          <a:extLst>
            <a:ext uri="{FF2B5EF4-FFF2-40B4-BE49-F238E27FC236}">
              <a16:creationId xmlns:a16="http://schemas.microsoft.com/office/drawing/2014/main" id="{70D7EAF9-0A58-4F1D-AA0B-1FE000BB6917}"/>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665" name="n_3aveValue【児童館】&#10;有形固定資産減価償却率">
          <a:extLst>
            <a:ext uri="{FF2B5EF4-FFF2-40B4-BE49-F238E27FC236}">
              <a16:creationId xmlns:a16="http://schemas.microsoft.com/office/drawing/2014/main" id="{674F1366-C79C-46D3-9F55-213E7F401EF0}"/>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666" name="n_4aveValue【児童館】&#10;有形固定資産減価償却率">
          <a:extLst>
            <a:ext uri="{FF2B5EF4-FFF2-40B4-BE49-F238E27FC236}">
              <a16:creationId xmlns:a16="http://schemas.microsoft.com/office/drawing/2014/main" id="{529B639B-7DDC-44E1-BEA6-9FF9E082A6FB}"/>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667" name="n_3mainValue【児童館】&#10;有形固定資産減価償却率">
          <a:extLst>
            <a:ext uri="{FF2B5EF4-FFF2-40B4-BE49-F238E27FC236}">
              <a16:creationId xmlns:a16="http://schemas.microsoft.com/office/drawing/2014/main" id="{7B762795-ED63-4330-B396-EF19E9DADDA8}"/>
            </a:ext>
          </a:extLst>
        </xdr:cNvPr>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668" name="n_4mainValue【児童館】&#10;有形固定資産減価償却率">
          <a:extLst>
            <a:ext uri="{FF2B5EF4-FFF2-40B4-BE49-F238E27FC236}">
              <a16:creationId xmlns:a16="http://schemas.microsoft.com/office/drawing/2014/main" id="{3AF51718-4394-4FA3-9F39-2FA2B1488C15}"/>
            </a:ext>
          </a:extLst>
        </xdr:cNvPr>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2FBE0468-837A-4C23-BC50-B7BCE7E18D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4B4429B7-DB19-4ADC-9710-88E0C8A0B9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CDADC05C-484D-4EA6-92DD-A1D5FFC02B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DADA51C3-EEA2-4F85-862F-B11EDBE82B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D8D9EAAE-1D76-4E7D-AF2F-B537F6B299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5FAE60EA-B1FE-424B-AD09-4DCD45B0D7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887B51D3-5AA7-42BB-9A83-0216AF1AF6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8E951A05-D0AF-4AB4-A61F-62E7D44EDB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6905B653-F2A3-4F00-8241-7960C3D9C3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EFBAEF8A-A6F7-4640-A26F-3606B6D998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D6E5096D-67EB-4C37-AC4C-9B562B60D0E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3BA6C417-3036-445C-BAF2-8D5C4DA3E1D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1C3B47A0-3D35-4898-8E22-EFFF3A930A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36BFC032-FD45-4A10-B2AB-4DC4B8C7AA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F84C2736-BCB8-4A9D-BB5D-32D7A761E6D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A25D0334-A79E-4E38-B3BD-D4881A13956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D0F0C58E-C6E8-4FA5-B1D2-6E59C32C9A8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0A725511-7D85-4865-A9A4-3151259E83A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FACEE1B7-E8BE-4E02-B285-D60CDB835A0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D985FAB0-1296-4989-968E-6F89624EAD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FFF9DD51-D4E6-4C07-8B91-51CB880DAB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C01F1A64-6341-45D8-A783-88787CCB2B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F31509C1-95CA-49FD-9D12-764035ABFD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137161</xdr:rowOff>
    </xdr:from>
    <xdr:to>
      <xdr:col>116</xdr:col>
      <xdr:colOff>62864</xdr:colOff>
      <xdr:row>85</xdr:row>
      <xdr:rowOff>163830</xdr:rowOff>
    </xdr:to>
    <xdr:cxnSp macro="">
      <xdr:nvCxnSpPr>
        <xdr:cNvPr id="692" name="直線コネクタ 691">
          <a:extLst>
            <a:ext uri="{FF2B5EF4-FFF2-40B4-BE49-F238E27FC236}">
              <a16:creationId xmlns:a16="http://schemas.microsoft.com/office/drawing/2014/main" id="{6A19617D-8973-4B10-99E5-FD180BF5F072}"/>
            </a:ext>
          </a:extLst>
        </xdr:cNvPr>
        <xdr:cNvCxnSpPr/>
      </xdr:nvCxnSpPr>
      <xdr:spPr>
        <a:xfrm flipV="1">
          <a:off x="22160864" y="13853161"/>
          <a:ext cx="0" cy="88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3" name="【児童館】&#10;一人当たり面積最小値テキスト">
          <a:extLst>
            <a:ext uri="{FF2B5EF4-FFF2-40B4-BE49-F238E27FC236}">
              <a16:creationId xmlns:a16="http://schemas.microsoft.com/office/drawing/2014/main" id="{33647B6B-A0B0-49AA-A7BF-9AB9D98AD9A2}"/>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4" name="直線コネクタ 693">
          <a:extLst>
            <a:ext uri="{FF2B5EF4-FFF2-40B4-BE49-F238E27FC236}">
              <a16:creationId xmlns:a16="http://schemas.microsoft.com/office/drawing/2014/main" id="{91AE4732-DAB7-4999-A459-6E94B29AB2B3}"/>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83838</xdr:rowOff>
    </xdr:from>
    <xdr:ext cx="469744" cy="259045"/>
    <xdr:sp macro="" textlink="">
      <xdr:nvSpPr>
        <xdr:cNvPr id="695" name="【児童館】&#10;一人当たり面積最大値テキスト">
          <a:extLst>
            <a:ext uri="{FF2B5EF4-FFF2-40B4-BE49-F238E27FC236}">
              <a16:creationId xmlns:a16="http://schemas.microsoft.com/office/drawing/2014/main" id="{D4830B28-631B-4213-895F-56C5245F0BF1}"/>
            </a:ext>
          </a:extLst>
        </xdr:cNvPr>
        <xdr:cNvSpPr txBox="1"/>
      </xdr:nvSpPr>
      <xdr:spPr>
        <a:xfrm>
          <a:off x="22199600" y="136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137161</xdr:rowOff>
    </xdr:from>
    <xdr:to>
      <xdr:col>116</xdr:col>
      <xdr:colOff>152400</xdr:colOff>
      <xdr:row>80</xdr:row>
      <xdr:rowOff>137161</xdr:rowOff>
    </xdr:to>
    <xdr:cxnSp macro="">
      <xdr:nvCxnSpPr>
        <xdr:cNvPr id="696" name="直線コネクタ 695">
          <a:extLst>
            <a:ext uri="{FF2B5EF4-FFF2-40B4-BE49-F238E27FC236}">
              <a16:creationId xmlns:a16="http://schemas.microsoft.com/office/drawing/2014/main" id="{4E5BA8D9-5DDD-4A38-8FC0-C81CE6FED0F6}"/>
            </a:ext>
          </a:extLst>
        </xdr:cNvPr>
        <xdr:cNvCxnSpPr/>
      </xdr:nvCxnSpPr>
      <xdr:spPr>
        <a:xfrm>
          <a:off x="22072600" y="138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97" name="【児童館】&#10;一人当たり面積平均値テキスト">
          <a:extLst>
            <a:ext uri="{FF2B5EF4-FFF2-40B4-BE49-F238E27FC236}">
              <a16:creationId xmlns:a16="http://schemas.microsoft.com/office/drawing/2014/main" id="{A408B17A-3E22-489E-A762-F745BCA64791}"/>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8" name="フローチャート: 判断 697">
          <a:extLst>
            <a:ext uri="{FF2B5EF4-FFF2-40B4-BE49-F238E27FC236}">
              <a16:creationId xmlns:a16="http://schemas.microsoft.com/office/drawing/2014/main" id="{ABD2C86A-E46A-44B2-B2D2-66ED34A203A3}"/>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99" name="フローチャート: 判断 698">
          <a:extLst>
            <a:ext uri="{FF2B5EF4-FFF2-40B4-BE49-F238E27FC236}">
              <a16:creationId xmlns:a16="http://schemas.microsoft.com/office/drawing/2014/main" id="{94E99C99-E173-4469-81D6-58B1ECFFFA7D}"/>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700" name="フローチャート: 判断 699">
          <a:extLst>
            <a:ext uri="{FF2B5EF4-FFF2-40B4-BE49-F238E27FC236}">
              <a16:creationId xmlns:a16="http://schemas.microsoft.com/office/drawing/2014/main" id="{F92E4D05-737E-4042-91BC-D4EF061B2490}"/>
            </a:ext>
          </a:extLst>
        </xdr:cNvPr>
        <xdr:cNvSpPr/>
      </xdr:nvSpPr>
      <xdr:spPr>
        <a:xfrm>
          <a:off x="2038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1" name="フローチャート: 判断 700">
          <a:extLst>
            <a:ext uri="{FF2B5EF4-FFF2-40B4-BE49-F238E27FC236}">
              <a16:creationId xmlns:a16="http://schemas.microsoft.com/office/drawing/2014/main" id="{1DD937B4-4DF7-4CCA-A355-E9BE462CC346}"/>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02" name="フローチャート: 判断 701">
          <a:extLst>
            <a:ext uri="{FF2B5EF4-FFF2-40B4-BE49-F238E27FC236}">
              <a16:creationId xmlns:a16="http://schemas.microsoft.com/office/drawing/2014/main" id="{CADE8F03-FA02-4D6F-9F85-B6FC9448DC29}"/>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0E4FD4D-3E4F-4D0B-A623-7EC49C3002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79E2B8F0-08DB-49AA-AFDB-EA9A202736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4227D426-C8BA-481A-97E7-539A11A141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D59C741E-4F3B-489E-B978-DC6580D720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9AE075D-EB2C-4FA4-B645-74F07E31BB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105411</xdr:rowOff>
    </xdr:from>
    <xdr:to>
      <xdr:col>102</xdr:col>
      <xdr:colOff>165100</xdr:colOff>
      <xdr:row>86</xdr:row>
      <xdr:rowOff>35561</xdr:rowOff>
    </xdr:to>
    <xdr:sp macro="" textlink="">
      <xdr:nvSpPr>
        <xdr:cNvPr id="708" name="楕円 707">
          <a:extLst>
            <a:ext uri="{FF2B5EF4-FFF2-40B4-BE49-F238E27FC236}">
              <a16:creationId xmlns:a16="http://schemas.microsoft.com/office/drawing/2014/main" id="{8722B776-458C-4734-883F-0FF096D366A3}"/>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09" name="楕円 708">
          <a:extLst>
            <a:ext uri="{FF2B5EF4-FFF2-40B4-BE49-F238E27FC236}">
              <a16:creationId xmlns:a16="http://schemas.microsoft.com/office/drawing/2014/main" id="{6AB14709-E0AD-4A76-A928-F34A48B5135B}"/>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710" name="直線コネクタ 709">
          <a:extLst>
            <a:ext uri="{FF2B5EF4-FFF2-40B4-BE49-F238E27FC236}">
              <a16:creationId xmlns:a16="http://schemas.microsoft.com/office/drawing/2014/main" id="{4CC36FD2-D3F6-4485-9E43-A9F8B252766A}"/>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711" name="n_1aveValue【児童館】&#10;一人当たり面積">
          <a:extLst>
            <a:ext uri="{FF2B5EF4-FFF2-40B4-BE49-F238E27FC236}">
              <a16:creationId xmlns:a16="http://schemas.microsoft.com/office/drawing/2014/main" id="{026E4B87-BE1F-47E5-B45A-E4AAACF6A644}"/>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21607</xdr:rowOff>
    </xdr:from>
    <xdr:ext cx="469744" cy="259045"/>
    <xdr:sp macro="" textlink="">
      <xdr:nvSpPr>
        <xdr:cNvPr id="712" name="n_2aveValue【児童館】&#10;一人当たり面積">
          <a:extLst>
            <a:ext uri="{FF2B5EF4-FFF2-40B4-BE49-F238E27FC236}">
              <a16:creationId xmlns:a16="http://schemas.microsoft.com/office/drawing/2014/main" id="{1D7B8ABA-4032-429E-B96F-97643828EEDE}"/>
            </a:ext>
          </a:extLst>
        </xdr:cNvPr>
        <xdr:cNvSpPr txBox="1"/>
      </xdr:nvSpPr>
      <xdr:spPr>
        <a:xfrm>
          <a:off x="201994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13" name="n_3aveValue【児童館】&#10;一人当たり面積">
          <a:extLst>
            <a:ext uri="{FF2B5EF4-FFF2-40B4-BE49-F238E27FC236}">
              <a16:creationId xmlns:a16="http://schemas.microsoft.com/office/drawing/2014/main" id="{B217C401-3727-4725-98C2-7953FF5FE0AB}"/>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714" name="n_4aveValue【児童館】&#10;一人当たり面積">
          <a:extLst>
            <a:ext uri="{FF2B5EF4-FFF2-40B4-BE49-F238E27FC236}">
              <a16:creationId xmlns:a16="http://schemas.microsoft.com/office/drawing/2014/main" id="{AF409F31-4E82-457C-BE18-F5C4E90F7039}"/>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15" name="n_3mainValue【児童館】&#10;一人当たり面積">
          <a:extLst>
            <a:ext uri="{FF2B5EF4-FFF2-40B4-BE49-F238E27FC236}">
              <a16:creationId xmlns:a16="http://schemas.microsoft.com/office/drawing/2014/main" id="{642A2077-7EB8-4CB5-919A-DFA9826861F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16" name="n_4mainValue【児童館】&#10;一人当たり面積">
          <a:extLst>
            <a:ext uri="{FF2B5EF4-FFF2-40B4-BE49-F238E27FC236}">
              <a16:creationId xmlns:a16="http://schemas.microsoft.com/office/drawing/2014/main" id="{D645ABA0-BECC-4056-9CE6-9102AF542988}"/>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EBD169B1-19E5-4804-A0BC-CBDEC846EA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E2818518-A16B-4DE2-8D98-8E72709A65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A1397687-5A9C-4891-ACB8-E58C57E993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17BF45F0-3B9B-43EE-BD08-4780C48A77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10F837AB-3F0F-43D8-8273-B13FE2919A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34A4B081-E8A3-4FA9-933D-2E24BFD08D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CCD997AD-F5B1-4A1C-B3DF-DDAEEA4062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AE08EAE5-58FE-4BDF-AA04-A600EE100A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96742670-3DF8-4828-980A-EB10797678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227BE05D-C592-4858-A42D-4262B5262B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93E1C627-EE49-475F-A2D4-B6AEF792E6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8" name="直線コネクタ 727">
          <a:extLst>
            <a:ext uri="{FF2B5EF4-FFF2-40B4-BE49-F238E27FC236}">
              <a16:creationId xmlns:a16="http://schemas.microsoft.com/office/drawing/2014/main" id="{1BAE3C89-0B93-4742-AD35-D050470D136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29" name="テキスト ボックス 728">
          <a:extLst>
            <a:ext uri="{FF2B5EF4-FFF2-40B4-BE49-F238E27FC236}">
              <a16:creationId xmlns:a16="http://schemas.microsoft.com/office/drawing/2014/main" id="{D3DFFA9B-6876-4EF1-8A56-029C6E54B3A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0" name="直線コネクタ 729">
          <a:extLst>
            <a:ext uri="{FF2B5EF4-FFF2-40B4-BE49-F238E27FC236}">
              <a16:creationId xmlns:a16="http://schemas.microsoft.com/office/drawing/2014/main" id="{48F9CF02-C304-4A5C-A0E2-FA332B49437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1" name="テキスト ボックス 730">
          <a:extLst>
            <a:ext uri="{FF2B5EF4-FFF2-40B4-BE49-F238E27FC236}">
              <a16:creationId xmlns:a16="http://schemas.microsoft.com/office/drawing/2014/main" id="{B1930284-A86B-496E-AD99-68F728901B5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2" name="直線コネクタ 731">
          <a:extLst>
            <a:ext uri="{FF2B5EF4-FFF2-40B4-BE49-F238E27FC236}">
              <a16:creationId xmlns:a16="http://schemas.microsoft.com/office/drawing/2014/main" id="{0D0BEBC6-2117-4F9A-8DDD-4FF96EC0AD8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3" name="テキスト ボックス 732">
          <a:extLst>
            <a:ext uri="{FF2B5EF4-FFF2-40B4-BE49-F238E27FC236}">
              <a16:creationId xmlns:a16="http://schemas.microsoft.com/office/drawing/2014/main" id="{46CFD80A-F3DE-4F0C-8656-6DC451B0ECE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4" name="直線コネクタ 733">
          <a:extLst>
            <a:ext uri="{FF2B5EF4-FFF2-40B4-BE49-F238E27FC236}">
              <a16:creationId xmlns:a16="http://schemas.microsoft.com/office/drawing/2014/main" id="{96CB78E9-46B3-4A44-AF18-16846DDF5BB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5" name="テキスト ボックス 734">
          <a:extLst>
            <a:ext uri="{FF2B5EF4-FFF2-40B4-BE49-F238E27FC236}">
              <a16:creationId xmlns:a16="http://schemas.microsoft.com/office/drawing/2014/main" id="{47A1752C-3E67-4D27-A24B-FE92F3C60FD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a:extLst>
            <a:ext uri="{FF2B5EF4-FFF2-40B4-BE49-F238E27FC236}">
              <a16:creationId xmlns:a16="http://schemas.microsoft.com/office/drawing/2014/main" id="{3120A471-5FCE-4091-BA28-E694D0BCC3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7" name="テキスト ボックス 736">
          <a:extLst>
            <a:ext uri="{FF2B5EF4-FFF2-40B4-BE49-F238E27FC236}">
              <a16:creationId xmlns:a16="http://schemas.microsoft.com/office/drawing/2014/main" id="{65456F9A-2304-4A82-BA44-7DC9FA25608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a:extLst>
            <a:ext uri="{FF2B5EF4-FFF2-40B4-BE49-F238E27FC236}">
              <a16:creationId xmlns:a16="http://schemas.microsoft.com/office/drawing/2014/main" id="{26D0BA7A-86E4-49F1-8F44-B47F052DF2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739" name="直線コネクタ 738">
          <a:extLst>
            <a:ext uri="{FF2B5EF4-FFF2-40B4-BE49-F238E27FC236}">
              <a16:creationId xmlns:a16="http://schemas.microsoft.com/office/drawing/2014/main" id="{ED8A5FB5-E20B-4B77-A7FE-32605360907A}"/>
            </a:ext>
          </a:extLst>
        </xdr:cNvPr>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40" name="【公民館】&#10;有形固定資産減価償却率最小値テキスト">
          <a:extLst>
            <a:ext uri="{FF2B5EF4-FFF2-40B4-BE49-F238E27FC236}">
              <a16:creationId xmlns:a16="http://schemas.microsoft.com/office/drawing/2014/main" id="{66FBC970-97BD-4CE8-A643-F264972BD281}"/>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1" name="直線コネクタ 740">
          <a:extLst>
            <a:ext uri="{FF2B5EF4-FFF2-40B4-BE49-F238E27FC236}">
              <a16:creationId xmlns:a16="http://schemas.microsoft.com/office/drawing/2014/main" id="{253BC554-BBD9-4996-8652-05E177EF516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42" name="【公民館】&#10;有形固定資産減価償却率最大値テキスト">
          <a:extLst>
            <a:ext uri="{FF2B5EF4-FFF2-40B4-BE49-F238E27FC236}">
              <a16:creationId xmlns:a16="http://schemas.microsoft.com/office/drawing/2014/main" id="{89788D97-5CF0-4C3C-B31C-597DB32C0AF7}"/>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43" name="直線コネクタ 742">
          <a:extLst>
            <a:ext uri="{FF2B5EF4-FFF2-40B4-BE49-F238E27FC236}">
              <a16:creationId xmlns:a16="http://schemas.microsoft.com/office/drawing/2014/main" id="{1E83CD1F-4E8B-4E32-AB50-98019FEFCA93}"/>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744" name="【公民館】&#10;有形固定資産減価償却率平均値テキスト">
          <a:extLst>
            <a:ext uri="{FF2B5EF4-FFF2-40B4-BE49-F238E27FC236}">
              <a16:creationId xmlns:a16="http://schemas.microsoft.com/office/drawing/2014/main" id="{FE65ABE8-1527-463D-9C15-5D08BBFF3994}"/>
            </a:ext>
          </a:extLst>
        </xdr:cNvPr>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45" name="フローチャート: 判断 744">
          <a:extLst>
            <a:ext uri="{FF2B5EF4-FFF2-40B4-BE49-F238E27FC236}">
              <a16:creationId xmlns:a16="http://schemas.microsoft.com/office/drawing/2014/main" id="{E7DA4D73-2A13-42BB-AFDD-8BDB6A89B274}"/>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46" name="フローチャート: 判断 745">
          <a:extLst>
            <a:ext uri="{FF2B5EF4-FFF2-40B4-BE49-F238E27FC236}">
              <a16:creationId xmlns:a16="http://schemas.microsoft.com/office/drawing/2014/main" id="{F4FC0022-12EB-4644-8A50-FB177395E90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747" name="フローチャート: 判断 746">
          <a:extLst>
            <a:ext uri="{FF2B5EF4-FFF2-40B4-BE49-F238E27FC236}">
              <a16:creationId xmlns:a16="http://schemas.microsoft.com/office/drawing/2014/main" id="{0370CC53-5A6F-4160-A5C2-6E316B4973CD}"/>
            </a:ext>
          </a:extLst>
        </xdr:cNvPr>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48" name="フローチャート: 判断 747">
          <a:extLst>
            <a:ext uri="{FF2B5EF4-FFF2-40B4-BE49-F238E27FC236}">
              <a16:creationId xmlns:a16="http://schemas.microsoft.com/office/drawing/2014/main" id="{C98224F4-3C4C-4508-A600-ECEE5356993D}"/>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49" name="フローチャート: 判断 748">
          <a:extLst>
            <a:ext uri="{FF2B5EF4-FFF2-40B4-BE49-F238E27FC236}">
              <a16:creationId xmlns:a16="http://schemas.microsoft.com/office/drawing/2014/main" id="{3627BDDA-A92E-4400-9B5C-328AB9F8255F}"/>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7DD1B551-796A-4B4A-8AC9-820427DA99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22FC67C9-595A-45FE-97FD-C8FBA4D9EB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FE8773F6-FBBB-404D-93E6-4704BE4569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EFEA1E39-6B9D-4951-99E2-17DA9854BD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D36E53E-FD3E-432E-AB02-7770435BC1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151130</xdr:rowOff>
    </xdr:from>
    <xdr:to>
      <xdr:col>72</xdr:col>
      <xdr:colOff>38100</xdr:colOff>
      <xdr:row>108</xdr:row>
      <xdr:rowOff>81280</xdr:rowOff>
    </xdr:to>
    <xdr:sp macro="" textlink="">
      <xdr:nvSpPr>
        <xdr:cNvPr id="755" name="楕円 754">
          <a:extLst>
            <a:ext uri="{FF2B5EF4-FFF2-40B4-BE49-F238E27FC236}">
              <a16:creationId xmlns:a16="http://schemas.microsoft.com/office/drawing/2014/main" id="{BE32F7A0-58B5-4552-92A8-B897FDBD8D6A}"/>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105411</xdr:rowOff>
    </xdr:from>
    <xdr:to>
      <xdr:col>67</xdr:col>
      <xdr:colOff>101600</xdr:colOff>
      <xdr:row>108</xdr:row>
      <xdr:rowOff>35561</xdr:rowOff>
    </xdr:to>
    <xdr:sp macro="" textlink="">
      <xdr:nvSpPr>
        <xdr:cNvPr id="756" name="楕円 755">
          <a:extLst>
            <a:ext uri="{FF2B5EF4-FFF2-40B4-BE49-F238E27FC236}">
              <a16:creationId xmlns:a16="http://schemas.microsoft.com/office/drawing/2014/main" id="{A8466386-F680-4957-8E7C-4AFFB71ABBC7}"/>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30480</xdr:rowOff>
    </xdr:to>
    <xdr:cxnSp macro="">
      <xdr:nvCxnSpPr>
        <xdr:cNvPr id="757" name="直線コネクタ 756">
          <a:extLst>
            <a:ext uri="{FF2B5EF4-FFF2-40B4-BE49-F238E27FC236}">
              <a16:creationId xmlns:a16="http://schemas.microsoft.com/office/drawing/2014/main" id="{15B0A0CD-9EAC-473F-802E-E203A18A32F2}"/>
            </a:ext>
          </a:extLst>
        </xdr:cNvPr>
        <xdr:cNvCxnSpPr/>
      </xdr:nvCxnSpPr>
      <xdr:spPr>
        <a:xfrm>
          <a:off x="12814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58" name="n_1aveValue【公民館】&#10;有形固定資産減価償却率">
          <a:extLst>
            <a:ext uri="{FF2B5EF4-FFF2-40B4-BE49-F238E27FC236}">
              <a16:creationId xmlns:a16="http://schemas.microsoft.com/office/drawing/2014/main" id="{2B833EBC-5AA8-4254-BBE9-A80DA3E10C8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759" name="n_2aveValue【公民館】&#10;有形固定資産減価償却率">
          <a:extLst>
            <a:ext uri="{FF2B5EF4-FFF2-40B4-BE49-F238E27FC236}">
              <a16:creationId xmlns:a16="http://schemas.microsoft.com/office/drawing/2014/main" id="{A5995929-324E-4D59-B694-56A5DBBCE74D}"/>
            </a:ext>
          </a:extLst>
        </xdr:cNvPr>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60" name="n_3aveValue【公民館】&#10;有形固定資産減価償却率">
          <a:extLst>
            <a:ext uri="{FF2B5EF4-FFF2-40B4-BE49-F238E27FC236}">
              <a16:creationId xmlns:a16="http://schemas.microsoft.com/office/drawing/2014/main" id="{A28BA660-8EE1-4B03-9A1C-08947CBBE113}"/>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761" name="n_4aveValue【公民館】&#10;有形固定資産減価償却率">
          <a:extLst>
            <a:ext uri="{FF2B5EF4-FFF2-40B4-BE49-F238E27FC236}">
              <a16:creationId xmlns:a16="http://schemas.microsoft.com/office/drawing/2014/main" id="{2520085E-47DB-40B9-A317-F6F64C59AD81}"/>
            </a:ext>
          </a:extLst>
        </xdr:cNvPr>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62" name="n_3mainValue【公民館】&#10;有形固定資産減価償却率">
          <a:extLst>
            <a:ext uri="{FF2B5EF4-FFF2-40B4-BE49-F238E27FC236}">
              <a16:creationId xmlns:a16="http://schemas.microsoft.com/office/drawing/2014/main" id="{8B48CE0B-9C66-4875-B8D6-7DFF037CED26}"/>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763" name="n_4mainValue【公民館】&#10;有形固定資産減価償却率">
          <a:extLst>
            <a:ext uri="{FF2B5EF4-FFF2-40B4-BE49-F238E27FC236}">
              <a16:creationId xmlns:a16="http://schemas.microsoft.com/office/drawing/2014/main" id="{171D1038-86B6-43C5-8A34-49B4F5BF53CC}"/>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a:extLst>
            <a:ext uri="{FF2B5EF4-FFF2-40B4-BE49-F238E27FC236}">
              <a16:creationId xmlns:a16="http://schemas.microsoft.com/office/drawing/2014/main" id="{28FD0864-B83F-4A0F-B8EB-4BF00DE4CA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a:extLst>
            <a:ext uri="{FF2B5EF4-FFF2-40B4-BE49-F238E27FC236}">
              <a16:creationId xmlns:a16="http://schemas.microsoft.com/office/drawing/2014/main" id="{44D6BF2B-C0E4-4F6E-A8FB-632D1F0693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a:extLst>
            <a:ext uri="{FF2B5EF4-FFF2-40B4-BE49-F238E27FC236}">
              <a16:creationId xmlns:a16="http://schemas.microsoft.com/office/drawing/2014/main" id="{58224266-12D5-4A09-81DD-8E099F1D6B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a:extLst>
            <a:ext uri="{FF2B5EF4-FFF2-40B4-BE49-F238E27FC236}">
              <a16:creationId xmlns:a16="http://schemas.microsoft.com/office/drawing/2014/main" id="{A4539D92-7E0C-4C9D-AF63-6711AE4AE9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a:extLst>
            <a:ext uri="{FF2B5EF4-FFF2-40B4-BE49-F238E27FC236}">
              <a16:creationId xmlns:a16="http://schemas.microsoft.com/office/drawing/2014/main" id="{C7BE8E62-201F-4094-80E8-1A56EB6F1C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a:extLst>
            <a:ext uri="{FF2B5EF4-FFF2-40B4-BE49-F238E27FC236}">
              <a16:creationId xmlns:a16="http://schemas.microsoft.com/office/drawing/2014/main" id="{A3C8A3C4-13F4-405C-8E80-E867694107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a:extLst>
            <a:ext uri="{FF2B5EF4-FFF2-40B4-BE49-F238E27FC236}">
              <a16:creationId xmlns:a16="http://schemas.microsoft.com/office/drawing/2014/main" id="{C09B4C2C-2E54-442A-989A-7E7E7373F1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E6A1D496-456C-4741-8DAD-F5B8AFF06D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1417D91E-C825-4E5C-936B-73E6937B5E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E4A5EDD4-B420-401B-9DDA-1590BFA461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a:extLst>
            <a:ext uri="{FF2B5EF4-FFF2-40B4-BE49-F238E27FC236}">
              <a16:creationId xmlns:a16="http://schemas.microsoft.com/office/drawing/2014/main" id="{625011B8-9C0E-4660-AF61-F6B0196538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a:extLst>
            <a:ext uri="{FF2B5EF4-FFF2-40B4-BE49-F238E27FC236}">
              <a16:creationId xmlns:a16="http://schemas.microsoft.com/office/drawing/2014/main" id="{843C1EA1-E094-4477-907D-C751CA92FF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a:extLst>
            <a:ext uri="{FF2B5EF4-FFF2-40B4-BE49-F238E27FC236}">
              <a16:creationId xmlns:a16="http://schemas.microsoft.com/office/drawing/2014/main" id="{B7355323-3CB5-4C7D-81A9-7EF8AA36C0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a:extLst>
            <a:ext uri="{FF2B5EF4-FFF2-40B4-BE49-F238E27FC236}">
              <a16:creationId xmlns:a16="http://schemas.microsoft.com/office/drawing/2014/main" id="{80774342-FC67-49FC-B5B6-FDF9B6533B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a:extLst>
            <a:ext uri="{FF2B5EF4-FFF2-40B4-BE49-F238E27FC236}">
              <a16:creationId xmlns:a16="http://schemas.microsoft.com/office/drawing/2014/main" id="{4AA6A86C-3079-4BF9-BEA2-80E27481D82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a:extLst>
            <a:ext uri="{FF2B5EF4-FFF2-40B4-BE49-F238E27FC236}">
              <a16:creationId xmlns:a16="http://schemas.microsoft.com/office/drawing/2014/main" id="{F0F236D7-BF43-46F6-AB1C-CD2F6E388E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a:extLst>
            <a:ext uri="{FF2B5EF4-FFF2-40B4-BE49-F238E27FC236}">
              <a16:creationId xmlns:a16="http://schemas.microsoft.com/office/drawing/2014/main" id="{1A489925-5F05-470E-BB0D-DF27AFB1A8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a:extLst>
            <a:ext uri="{FF2B5EF4-FFF2-40B4-BE49-F238E27FC236}">
              <a16:creationId xmlns:a16="http://schemas.microsoft.com/office/drawing/2014/main" id="{D7125E2A-393A-4285-83B3-B98D4F5A0FF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a:extLst>
            <a:ext uri="{FF2B5EF4-FFF2-40B4-BE49-F238E27FC236}">
              <a16:creationId xmlns:a16="http://schemas.microsoft.com/office/drawing/2014/main" id="{FB374349-1B7A-4A14-A866-06714F5CCB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a:extLst>
            <a:ext uri="{FF2B5EF4-FFF2-40B4-BE49-F238E27FC236}">
              <a16:creationId xmlns:a16="http://schemas.microsoft.com/office/drawing/2014/main" id="{8441FA59-1020-4BF6-895F-FA9B69396C3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3B887665-4638-428F-B16D-B7F174CE56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A0D80D81-4ED1-4D72-A4FA-1EDCF613A8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AC411F0B-8CCE-4BA9-B36B-DA8910DF2F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787" name="直線コネクタ 786">
          <a:extLst>
            <a:ext uri="{FF2B5EF4-FFF2-40B4-BE49-F238E27FC236}">
              <a16:creationId xmlns:a16="http://schemas.microsoft.com/office/drawing/2014/main" id="{71B8234C-7C8F-4A5E-BACE-5AD620A5EB26}"/>
            </a:ext>
          </a:extLst>
        </xdr:cNvPr>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788" name="【公民館】&#10;一人当たり面積最小値テキスト">
          <a:extLst>
            <a:ext uri="{FF2B5EF4-FFF2-40B4-BE49-F238E27FC236}">
              <a16:creationId xmlns:a16="http://schemas.microsoft.com/office/drawing/2014/main" id="{DAACAB7D-1E36-4D01-87A8-A4CA02418A10}"/>
            </a:ext>
          </a:extLst>
        </xdr:cNvPr>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789" name="直線コネクタ 788">
          <a:extLst>
            <a:ext uri="{FF2B5EF4-FFF2-40B4-BE49-F238E27FC236}">
              <a16:creationId xmlns:a16="http://schemas.microsoft.com/office/drawing/2014/main" id="{B2E32C52-9181-41D6-B64B-21BDCEBCA0E0}"/>
            </a:ext>
          </a:extLst>
        </xdr:cNvPr>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90" name="【公民館】&#10;一人当たり面積最大値テキスト">
          <a:extLst>
            <a:ext uri="{FF2B5EF4-FFF2-40B4-BE49-F238E27FC236}">
              <a16:creationId xmlns:a16="http://schemas.microsoft.com/office/drawing/2014/main" id="{27D810E6-20D5-4E1F-BFEE-CC22D8FDD751}"/>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91" name="直線コネクタ 790">
          <a:extLst>
            <a:ext uri="{FF2B5EF4-FFF2-40B4-BE49-F238E27FC236}">
              <a16:creationId xmlns:a16="http://schemas.microsoft.com/office/drawing/2014/main" id="{D0E9C6CC-5ED8-4590-89F7-120BD8882745}"/>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123841</xdr:rowOff>
    </xdr:from>
    <xdr:ext cx="469744" cy="259045"/>
    <xdr:sp macro="" textlink="">
      <xdr:nvSpPr>
        <xdr:cNvPr id="792" name="【公民館】&#10;一人当たり面積平均値テキスト">
          <a:extLst>
            <a:ext uri="{FF2B5EF4-FFF2-40B4-BE49-F238E27FC236}">
              <a16:creationId xmlns:a16="http://schemas.microsoft.com/office/drawing/2014/main" id="{8E5DC933-0335-43AB-AA6E-E98DB44D56EE}"/>
            </a:ext>
          </a:extLst>
        </xdr:cNvPr>
        <xdr:cNvSpPr txBox="1"/>
      </xdr:nvSpPr>
      <xdr:spPr>
        <a:xfrm>
          <a:off x="22199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93" name="フローチャート: 判断 792">
          <a:extLst>
            <a:ext uri="{FF2B5EF4-FFF2-40B4-BE49-F238E27FC236}">
              <a16:creationId xmlns:a16="http://schemas.microsoft.com/office/drawing/2014/main" id="{3640B168-5748-4554-AE2B-3AB6684FF26B}"/>
            </a:ext>
          </a:extLst>
        </xdr:cNvPr>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794" name="フローチャート: 判断 793">
          <a:extLst>
            <a:ext uri="{FF2B5EF4-FFF2-40B4-BE49-F238E27FC236}">
              <a16:creationId xmlns:a16="http://schemas.microsoft.com/office/drawing/2014/main" id="{D25DEFFB-F2C5-4C9F-9202-C8A38AAC9B1A}"/>
            </a:ext>
          </a:extLst>
        </xdr:cNvPr>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95" name="フローチャート: 判断 794">
          <a:extLst>
            <a:ext uri="{FF2B5EF4-FFF2-40B4-BE49-F238E27FC236}">
              <a16:creationId xmlns:a16="http://schemas.microsoft.com/office/drawing/2014/main" id="{92E92E6E-3BF0-4F5F-BD37-7EA5014A0A49}"/>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796" name="フローチャート: 判断 795">
          <a:extLst>
            <a:ext uri="{FF2B5EF4-FFF2-40B4-BE49-F238E27FC236}">
              <a16:creationId xmlns:a16="http://schemas.microsoft.com/office/drawing/2014/main" id="{171D90E6-CB20-48F2-A17D-F073E4E6927C}"/>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797" name="フローチャート: 判断 796">
          <a:extLst>
            <a:ext uri="{FF2B5EF4-FFF2-40B4-BE49-F238E27FC236}">
              <a16:creationId xmlns:a16="http://schemas.microsoft.com/office/drawing/2014/main" id="{82D847B3-AC48-4F75-AA36-2F9D3B6B4E9C}"/>
            </a:ext>
          </a:extLst>
        </xdr:cNvPr>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BE365F2-C32C-4418-9E74-1785A2DB6B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A595BF2-D18A-4109-B30A-4A4AD3199C6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860EC1AB-6B43-4D24-86B4-8C585EADE7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E86092EE-A962-403F-9F44-3FF939D5F4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AD917321-3B37-4074-8CF6-881BC1AE34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158750</xdr:rowOff>
    </xdr:from>
    <xdr:to>
      <xdr:col>102</xdr:col>
      <xdr:colOff>165100</xdr:colOff>
      <xdr:row>108</xdr:row>
      <xdr:rowOff>88900</xdr:rowOff>
    </xdr:to>
    <xdr:sp macro="" textlink="">
      <xdr:nvSpPr>
        <xdr:cNvPr id="803" name="楕円 802">
          <a:extLst>
            <a:ext uri="{FF2B5EF4-FFF2-40B4-BE49-F238E27FC236}">
              <a16:creationId xmlns:a16="http://schemas.microsoft.com/office/drawing/2014/main" id="{106CDF9D-905E-4B92-B135-0BC94672C182}"/>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04" name="楕円 803">
          <a:extLst>
            <a:ext uri="{FF2B5EF4-FFF2-40B4-BE49-F238E27FC236}">
              <a16:creationId xmlns:a16="http://schemas.microsoft.com/office/drawing/2014/main" id="{F70BF90F-C216-490A-A661-DAD06D756BF5}"/>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38100</xdr:rowOff>
    </xdr:from>
    <xdr:to>
      <xdr:col>102</xdr:col>
      <xdr:colOff>114300</xdr:colOff>
      <xdr:row>108</xdr:row>
      <xdr:rowOff>38100</xdr:rowOff>
    </xdr:to>
    <xdr:cxnSp macro="">
      <xdr:nvCxnSpPr>
        <xdr:cNvPr id="805" name="直線コネクタ 804">
          <a:extLst>
            <a:ext uri="{FF2B5EF4-FFF2-40B4-BE49-F238E27FC236}">
              <a16:creationId xmlns:a16="http://schemas.microsoft.com/office/drawing/2014/main" id="{BB798961-2EC5-4194-8491-2872EE1D68EE}"/>
            </a:ext>
          </a:extLst>
        </xdr:cNvPr>
        <xdr:cNvCxnSpPr/>
      </xdr:nvCxnSpPr>
      <xdr:spPr>
        <a:xfrm>
          <a:off x="18656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806" name="n_1aveValue【公民館】&#10;一人当たり面積">
          <a:extLst>
            <a:ext uri="{FF2B5EF4-FFF2-40B4-BE49-F238E27FC236}">
              <a16:creationId xmlns:a16="http://schemas.microsoft.com/office/drawing/2014/main" id="{2AFE9C99-11A9-4E76-956A-C106FEFC2538}"/>
            </a:ext>
          </a:extLst>
        </xdr:cNvPr>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07" name="n_2aveValue【公民館】&#10;一人当たり面積">
          <a:extLst>
            <a:ext uri="{FF2B5EF4-FFF2-40B4-BE49-F238E27FC236}">
              <a16:creationId xmlns:a16="http://schemas.microsoft.com/office/drawing/2014/main" id="{2EEA9FCB-796C-4C0F-B22B-D53B23D014A5}"/>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808" name="n_3aveValue【公民館】&#10;一人当たり面積">
          <a:extLst>
            <a:ext uri="{FF2B5EF4-FFF2-40B4-BE49-F238E27FC236}">
              <a16:creationId xmlns:a16="http://schemas.microsoft.com/office/drawing/2014/main" id="{651300E0-5AD3-4807-9C38-4CAF7E634221}"/>
            </a:ext>
          </a:extLst>
        </xdr:cNvPr>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4463</xdr:rowOff>
    </xdr:from>
    <xdr:ext cx="469744" cy="259045"/>
    <xdr:sp macro="" textlink="">
      <xdr:nvSpPr>
        <xdr:cNvPr id="809" name="n_4aveValue【公民館】&#10;一人当たり面積">
          <a:extLst>
            <a:ext uri="{FF2B5EF4-FFF2-40B4-BE49-F238E27FC236}">
              <a16:creationId xmlns:a16="http://schemas.microsoft.com/office/drawing/2014/main" id="{6C035B4A-B1B5-40E8-9201-51E02F0BDC32}"/>
            </a:ext>
          </a:extLst>
        </xdr:cNvPr>
        <xdr:cNvSpPr txBox="1"/>
      </xdr:nvSpPr>
      <xdr:spPr>
        <a:xfrm>
          <a:off x="18421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10" name="n_3mainValue【公民館】&#10;一人当たり面積">
          <a:extLst>
            <a:ext uri="{FF2B5EF4-FFF2-40B4-BE49-F238E27FC236}">
              <a16:creationId xmlns:a16="http://schemas.microsoft.com/office/drawing/2014/main" id="{4407EC0C-BD5D-4A7B-93E7-FE18D14FE09F}"/>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11" name="n_4mainValue【公民館】&#10;一人当たり面積">
          <a:extLst>
            <a:ext uri="{FF2B5EF4-FFF2-40B4-BE49-F238E27FC236}">
              <a16:creationId xmlns:a16="http://schemas.microsoft.com/office/drawing/2014/main" id="{4549AE9B-ADFC-42CC-AA24-6766DC717834}"/>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ACF9787A-F47E-4610-9928-FECB9D226D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F2B7EB63-D7F4-4B64-84F1-E5582E1064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84B5E8BC-311C-4D51-BC5A-6C1AE3726B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公民館については、令和２年度中に取り壊し、その跡地に総合福祉センターが建設されている。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児童館については、令和２年度中に廃止され、町民の交流施設として用途を変更している。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保育所については、令和３年度に１園を民営化（新設）し、既存施設を取り壊したため、保育所に係る有形固定資産減価償却率は改善したものの、一人当たり面積は減少した。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有形固定資産減価償却率について、道路及び橋りょうは類似団体に比べ数値が高く、保育所及び公営住宅については低い傾向にあるが、今後も計画に従い改善や修繕を行っていく。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学校施設については、類似団体内で最下位で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あり、中学校の統合・新設により改善が見込まれていたが、計画が白紙となって改善が見込めなくなったったため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当分は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高い傾向が続くものと思われる。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F30209-A133-4BA3-BAA6-8F85CB7DA5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9A9FB2-8F19-4959-B541-6B5328567C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81D13B-B41F-4A15-910D-BF2F09CC8F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598A9B-7278-475E-9B89-488A8369B1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326759-977D-422C-8921-01CA1D0B06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B9B7EC-2436-4D67-81C1-8148AA940B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422AB0-A4F3-4425-947A-5B6A975EE2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732D99-EA13-43F8-BAFE-D895DAC703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19099F-4EC2-49A8-8310-7A66972EA8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93091A-2A08-40B2-B883-2436C02755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15,095
14,813
90.12
14,243,733
13,768,859
351,287
4,782,883
5,788,340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30F359-88E8-4977-9C37-72640A7C17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115F46-A058-443C-A701-D07D77046A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C2010E-CBEF-433A-B755-34C40898A7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2542E5-1D28-4404-85C6-AF7F2D18C2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E5952C-7469-401C-81F7-172E05B123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DA30E2-F68B-4BD9-A6F8-D5F195D8940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28A887-AD1C-4B95-9C4B-FBC22F0E52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E301FC-1404-479E-8262-2399A9CED8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95296A-1673-42D6-873E-A22BF9742C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B166A7-0E94-4E17-A71D-A3E65F2A87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097DA7-DBC2-40CA-9959-0D90D8BD60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183E9E-7BDA-42BF-9214-E719E8D65C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33C0C6-841A-4823-935F-30585485BB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FDAA2A-7B37-426F-9777-1F5ED69064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29622F-956A-4286-BAEB-2DF0879047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B4344C-D133-435B-B946-B0BCD6B569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7DD287-BB04-48E5-9CFB-A516ACE2A2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8268FA-1659-47B4-AE10-C4B5EF9DFF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9F2D69-71EC-46E9-8444-975758F3AE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657531-10D3-44E2-BF44-61BAA69029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5D4DA7-A56A-45CF-85BB-38D0D5AC41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19EA39-E167-4C43-BF11-7937644A79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8C8060-E592-4505-981A-DA1AED841F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506D608-6BC6-4257-AAA8-7CE0035B89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F0B35B-FA18-4013-A078-DB668D3F12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B8A1CC-ECA8-4E7C-BC41-C9432EA217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461D64-6DE3-47E1-8817-A157862BDA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278CFA-5FBF-4E53-AEED-F2A4A02878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C67BA8-F9F9-4D46-88F4-7E7D0C8433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BE64FE-2EC6-4AC8-9E40-C136357231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B5BA4F-A9E0-439B-BE64-DE11F5850E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0A8A99-4107-404E-ACC9-2BEF69ADCF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2EC5FF2-5384-4126-9031-CB035B7FACA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0ED8B7B-6219-467D-80D5-6AD95FB4E89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E01BAE-EF63-4429-893D-789A05CD490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7A5A4A7-41FB-44C7-956F-2AFB9A0B5BA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1FD58EA-6D67-43DB-B331-F6EB4C03A0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8A2C42D-4CB5-4B9D-8197-8C4EB9ED53D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0573064-B004-4577-9B85-67794EFD8BE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B0216FF-364D-41C6-BABD-1623C55D347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CAC36E1-DD94-4E7C-8FDC-7A1662B26D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16F66D4-AD9B-4F35-988E-74B12458E0C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DAD5E10D-D29F-4EC7-89AD-BCFB0A4F66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C6397F93-96A7-49BD-928E-236FB34560DA}"/>
            </a:ext>
          </a:extLst>
        </xdr:cNvPr>
        <xdr:cNvCxnSpPr/>
      </xdr:nvCxnSpPr>
      <xdr:spPr>
        <a:xfrm flipV="1">
          <a:off x="4634865" y="59283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FFA9D2AA-A796-40AD-8535-F8876C471775}"/>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FECB1006-5E5A-4DF2-BFF0-0CBF9122296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図書館】&#10;有形固定資産減価償却率最大値テキスト">
          <a:extLst>
            <a:ext uri="{FF2B5EF4-FFF2-40B4-BE49-F238E27FC236}">
              <a16:creationId xmlns:a16="http://schemas.microsoft.com/office/drawing/2014/main" id="{1B982A5B-0D7A-404F-AAFE-309C1026C5F3}"/>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871D4F43-AF37-41D9-BA6E-9E80CB45B69A}"/>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95267</xdr:rowOff>
    </xdr:from>
    <xdr:ext cx="405111" cy="259045"/>
    <xdr:sp macro="" textlink="">
      <xdr:nvSpPr>
        <xdr:cNvPr id="60" name="【図書館】&#10;有形固定資産減価償却率平均値テキスト">
          <a:extLst>
            <a:ext uri="{FF2B5EF4-FFF2-40B4-BE49-F238E27FC236}">
              <a16:creationId xmlns:a16="http://schemas.microsoft.com/office/drawing/2014/main" id="{1C1DBFD4-F22C-4FFB-981D-38AAC08DC08A}"/>
            </a:ext>
          </a:extLst>
        </xdr:cNvPr>
        <xdr:cNvSpPr txBox="1"/>
      </xdr:nvSpPr>
      <xdr:spPr>
        <a:xfrm>
          <a:off x="4673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a:extLst>
            <a:ext uri="{FF2B5EF4-FFF2-40B4-BE49-F238E27FC236}">
              <a16:creationId xmlns:a16="http://schemas.microsoft.com/office/drawing/2014/main" id="{6A8D4A38-F4D5-4A54-9F0B-001B21CC701D}"/>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43688</xdr:rowOff>
    </xdr:from>
    <xdr:to>
      <xdr:col>20</xdr:col>
      <xdr:colOff>38100</xdr:colOff>
      <xdr:row>35</xdr:row>
      <xdr:rowOff>145288</xdr:rowOff>
    </xdr:to>
    <xdr:sp macro="" textlink="">
      <xdr:nvSpPr>
        <xdr:cNvPr id="62" name="フローチャート: 判断 61">
          <a:extLst>
            <a:ext uri="{FF2B5EF4-FFF2-40B4-BE49-F238E27FC236}">
              <a16:creationId xmlns:a16="http://schemas.microsoft.com/office/drawing/2014/main" id="{67B75EE2-5BBE-4080-B458-06B467F5F2F7}"/>
            </a:ext>
          </a:extLst>
        </xdr:cNvPr>
        <xdr:cNvSpPr/>
      </xdr:nvSpPr>
      <xdr:spPr>
        <a:xfrm>
          <a:off x="3746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a:extLst>
            <a:ext uri="{FF2B5EF4-FFF2-40B4-BE49-F238E27FC236}">
              <a16:creationId xmlns:a16="http://schemas.microsoft.com/office/drawing/2014/main" id="{2BAB2E48-19A2-4A02-A9A6-55E6CA919750}"/>
            </a:ext>
          </a:extLst>
        </xdr:cNvPr>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a:extLst>
            <a:ext uri="{FF2B5EF4-FFF2-40B4-BE49-F238E27FC236}">
              <a16:creationId xmlns:a16="http://schemas.microsoft.com/office/drawing/2014/main" id="{16B0B05C-FBA4-4483-9DD5-0FF2ACC07B3F}"/>
            </a:ext>
          </a:extLst>
        </xdr:cNvPr>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a:extLst>
            <a:ext uri="{FF2B5EF4-FFF2-40B4-BE49-F238E27FC236}">
              <a16:creationId xmlns:a16="http://schemas.microsoft.com/office/drawing/2014/main" id="{A2842EA9-8D38-4064-83B5-A4C737F81F24}"/>
            </a:ext>
          </a:extLst>
        </xdr:cNvPr>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0D4AC6-C17D-44E2-B968-3473AF0386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7665368-4372-4E45-B115-3BB7A71BD3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DB2205-AE40-4D3B-A488-E986DE3317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0049B3-A712-4B13-B7B2-091164602C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FB257E-6FCB-41F4-A5D7-3B2501AECF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1" name="楕円 70">
          <a:extLst>
            <a:ext uri="{FF2B5EF4-FFF2-40B4-BE49-F238E27FC236}">
              <a16:creationId xmlns:a16="http://schemas.microsoft.com/office/drawing/2014/main" id="{F66DC252-CC5C-42C5-A9E2-3D3790FEC0DB}"/>
            </a:ext>
          </a:extLst>
        </xdr:cNvPr>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8907</xdr:rowOff>
    </xdr:from>
    <xdr:ext cx="405111" cy="259045"/>
    <xdr:sp macro="" textlink="">
      <xdr:nvSpPr>
        <xdr:cNvPr id="72" name="【図書館】&#10;有形固定資産減価償却率該当値テキスト">
          <a:extLst>
            <a:ext uri="{FF2B5EF4-FFF2-40B4-BE49-F238E27FC236}">
              <a16:creationId xmlns:a16="http://schemas.microsoft.com/office/drawing/2014/main" id="{244A617A-3610-4DC6-97E0-F2590003DC41}"/>
            </a:ext>
          </a:extLst>
        </xdr:cNvPr>
        <xdr:cNvSpPr txBox="1"/>
      </xdr:nvSpPr>
      <xdr:spPr>
        <a:xfrm>
          <a:off x="4673600"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3" name="楕円 72">
          <a:extLst>
            <a:ext uri="{FF2B5EF4-FFF2-40B4-BE49-F238E27FC236}">
              <a16:creationId xmlns:a16="http://schemas.microsoft.com/office/drawing/2014/main" id="{2C48BDA8-725B-43EB-B258-7ABDD777F4A7}"/>
            </a:ext>
          </a:extLst>
        </xdr:cNvPr>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144780</xdr:rowOff>
    </xdr:to>
    <xdr:cxnSp macro="">
      <xdr:nvCxnSpPr>
        <xdr:cNvPr id="74" name="直線コネクタ 73">
          <a:extLst>
            <a:ext uri="{FF2B5EF4-FFF2-40B4-BE49-F238E27FC236}">
              <a16:creationId xmlns:a16="http://schemas.microsoft.com/office/drawing/2014/main" id="{358395C8-A9C9-4024-9208-34F38609C50E}"/>
            </a:ext>
          </a:extLst>
        </xdr:cNvPr>
        <xdr:cNvCxnSpPr/>
      </xdr:nvCxnSpPr>
      <xdr:spPr>
        <a:xfrm>
          <a:off x="3797300" y="5928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xdr:rowOff>
    </xdr:from>
    <xdr:to>
      <xdr:col>15</xdr:col>
      <xdr:colOff>101600</xdr:colOff>
      <xdr:row>34</xdr:row>
      <xdr:rowOff>104140</xdr:rowOff>
    </xdr:to>
    <xdr:sp macro="" textlink="">
      <xdr:nvSpPr>
        <xdr:cNvPr id="75" name="楕円 74">
          <a:extLst>
            <a:ext uri="{FF2B5EF4-FFF2-40B4-BE49-F238E27FC236}">
              <a16:creationId xmlns:a16="http://schemas.microsoft.com/office/drawing/2014/main" id="{EDE30608-FB14-4CC3-9C38-7C5CBE6FE135}"/>
            </a:ext>
          </a:extLst>
        </xdr:cNvPr>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34</xdr:row>
      <xdr:rowOff>99060</xdr:rowOff>
    </xdr:to>
    <xdr:cxnSp macro="">
      <xdr:nvCxnSpPr>
        <xdr:cNvPr id="76" name="直線コネクタ 75">
          <a:extLst>
            <a:ext uri="{FF2B5EF4-FFF2-40B4-BE49-F238E27FC236}">
              <a16:creationId xmlns:a16="http://schemas.microsoft.com/office/drawing/2014/main" id="{BF1E6716-F4BF-43D6-A9AE-F1917C4D3970}"/>
            </a:ext>
          </a:extLst>
        </xdr:cNvPr>
        <xdr:cNvCxnSpPr/>
      </xdr:nvCxnSpPr>
      <xdr:spPr>
        <a:xfrm>
          <a:off x="2908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77" name="楕円 76">
          <a:extLst>
            <a:ext uri="{FF2B5EF4-FFF2-40B4-BE49-F238E27FC236}">
              <a16:creationId xmlns:a16="http://schemas.microsoft.com/office/drawing/2014/main" id="{55A2506A-5A4D-435B-BB44-673231F68EB9}"/>
            </a:ext>
          </a:extLst>
        </xdr:cNvPr>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53340</xdr:rowOff>
    </xdr:to>
    <xdr:cxnSp macro="">
      <xdr:nvCxnSpPr>
        <xdr:cNvPr id="78" name="直線コネクタ 77">
          <a:extLst>
            <a:ext uri="{FF2B5EF4-FFF2-40B4-BE49-F238E27FC236}">
              <a16:creationId xmlns:a16="http://schemas.microsoft.com/office/drawing/2014/main" id="{D6144EE0-42F0-4A43-85D8-9D08EEACA06D}"/>
            </a:ext>
          </a:extLst>
        </xdr:cNvPr>
        <xdr:cNvCxnSpPr/>
      </xdr:nvCxnSpPr>
      <xdr:spPr>
        <a:xfrm>
          <a:off x="2019300" y="583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79" name="楕円 78">
          <a:extLst>
            <a:ext uri="{FF2B5EF4-FFF2-40B4-BE49-F238E27FC236}">
              <a16:creationId xmlns:a16="http://schemas.microsoft.com/office/drawing/2014/main" id="{197BF0AD-BBB6-4CA1-8363-55D0F936F49F}"/>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7620</xdr:rowOff>
    </xdr:to>
    <xdr:cxnSp macro="">
      <xdr:nvCxnSpPr>
        <xdr:cNvPr id="80" name="直線コネクタ 79">
          <a:extLst>
            <a:ext uri="{FF2B5EF4-FFF2-40B4-BE49-F238E27FC236}">
              <a16:creationId xmlns:a16="http://schemas.microsoft.com/office/drawing/2014/main" id="{9279ECAE-42EF-4F2E-AE5C-DD51B38DD2A2}"/>
            </a:ext>
          </a:extLst>
        </xdr:cNvPr>
        <xdr:cNvCxnSpPr/>
      </xdr:nvCxnSpPr>
      <xdr:spPr>
        <a:xfrm>
          <a:off x="1130300" y="579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136415</xdr:rowOff>
    </xdr:from>
    <xdr:ext cx="405111" cy="259045"/>
    <xdr:sp macro="" textlink="">
      <xdr:nvSpPr>
        <xdr:cNvPr id="81" name="n_1aveValue【図書館】&#10;有形固定資産減価償却率">
          <a:extLst>
            <a:ext uri="{FF2B5EF4-FFF2-40B4-BE49-F238E27FC236}">
              <a16:creationId xmlns:a16="http://schemas.microsoft.com/office/drawing/2014/main" id="{CAEA462E-01D6-40DA-A784-7C31EA0AE7DE}"/>
            </a:ext>
          </a:extLst>
        </xdr:cNvPr>
        <xdr:cNvSpPr txBox="1"/>
      </xdr:nvSpPr>
      <xdr:spPr>
        <a:xfrm>
          <a:off x="35820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129557</xdr:rowOff>
    </xdr:from>
    <xdr:ext cx="405111" cy="259045"/>
    <xdr:sp macro="" textlink="">
      <xdr:nvSpPr>
        <xdr:cNvPr id="82" name="n_2aveValue【図書館】&#10;有形固定資産減価償却率">
          <a:extLst>
            <a:ext uri="{FF2B5EF4-FFF2-40B4-BE49-F238E27FC236}">
              <a16:creationId xmlns:a16="http://schemas.microsoft.com/office/drawing/2014/main" id="{D2550F3A-72AC-4842-A8B2-CA319384E6AB}"/>
            </a:ext>
          </a:extLst>
        </xdr:cNvPr>
        <xdr:cNvSpPr txBox="1"/>
      </xdr:nvSpPr>
      <xdr:spPr>
        <a:xfrm>
          <a:off x="27057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152417</xdr:rowOff>
    </xdr:from>
    <xdr:ext cx="405111" cy="259045"/>
    <xdr:sp macro="" textlink="">
      <xdr:nvSpPr>
        <xdr:cNvPr id="83" name="n_3aveValue【図書館】&#10;有形固定資産減価償却率">
          <a:extLst>
            <a:ext uri="{FF2B5EF4-FFF2-40B4-BE49-F238E27FC236}">
              <a16:creationId xmlns:a16="http://schemas.microsoft.com/office/drawing/2014/main" id="{CEE7C754-53BE-4A41-9396-64CA0CB7AFED}"/>
            </a:ext>
          </a:extLst>
        </xdr:cNvPr>
        <xdr:cNvSpPr txBox="1"/>
      </xdr:nvSpPr>
      <xdr:spPr>
        <a:xfrm>
          <a:off x="1816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129557</xdr:rowOff>
    </xdr:from>
    <xdr:ext cx="405111" cy="259045"/>
    <xdr:sp macro="" textlink="">
      <xdr:nvSpPr>
        <xdr:cNvPr id="84" name="n_4aveValue【図書館】&#10;有形固定資産減価償却率">
          <a:extLst>
            <a:ext uri="{FF2B5EF4-FFF2-40B4-BE49-F238E27FC236}">
              <a16:creationId xmlns:a16="http://schemas.microsoft.com/office/drawing/2014/main" id="{D16C97C4-F7EC-4F12-ABAD-1253500CB008}"/>
            </a:ext>
          </a:extLst>
        </xdr:cNvPr>
        <xdr:cNvSpPr txBox="1"/>
      </xdr:nvSpPr>
      <xdr:spPr>
        <a:xfrm>
          <a:off x="927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5" name="n_1mainValue【図書館】&#10;有形固定資産減価償却率">
          <a:extLst>
            <a:ext uri="{FF2B5EF4-FFF2-40B4-BE49-F238E27FC236}">
              <a16:creationId xmlns:a16="http://schemas.microsoft.com/office/drawing/2014/main" id="{849A0AAA-A73E-42AE-B585-339B6EA0CFD6}"/>
            </a:ext>
          </a:extLst>
        </xdr:cNvPr>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120667</xdr:rowOff>
    </xdr:from>
    <xdr:ext cx="405111" cy="259045"/>
    <xdr:sp macro="" textlink="">
      <xdr:nvSpPr>
        <xdr:cNvPr id="86" name="n_2mainValue【図書館】&#10;有形固定資産減価償却率">
          <a:extLst>
            <a:ext uri="{FF2B5EF4-FFF2-40B4-BE49-F238E27FC236}">
              <a16:creationId xmlns:a16="http://schemas.microsoft.com/office/drawing/2014/main" id="{9B1653D9-F98A-4CE3-9480-C8CE1F9CFB49}"/>
            </a:ext>
          </a:extLst>
        </xdr:cNvPr>
        <xdr:cNvSpPr txBox="1"/>
      </xdr:nvSpPr>
      <xdr:spPr>
        <a:xfrm>
          <a:off x="2705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7" name="n_3mainValue【図書館】&#10;有形固定資産減価償却率">
          <a:extLst>
            <a:ext uri="{FF2B5EF4-FFF2-40B4-BE49-F238E27FC236}">
              <a16:creationId xmlns:a16="http://schemas.microsoft.com/office/drawing/2014/main" id="{10CD1627-0D68-4CDD-882E-A3D055B62288}"/>
            </a:ext>
          </a:extLst>
        </xdr:cNvPr>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29227</xdr:rowOff>
    </xdr:from>
    <xdr:ext cx="405111" cy="259045"/>
    <xdr:sp macro="" textlink="">
      <xdr:nvSpPr>
        <xdr:cNvPr id="88" name="n_4mainValue【図書館】&#10;有形固定資産減価償却率">
          <a:extLst>
            <a:ext uri="{FF2B5EF4-FFF2-40B4-BE49-F238E27FC236}">
              <a16:creationId xmlns:a16="http://schemas.microsoft.com/office/drawing/2014/main" id="{60264341-43F3-4E10-916D-55776088631C}"/>
            </a:ext>
          </a:extLst>
        </xdr:cNvPr>
        <xdr:cNvSpPr txBox="1"/>
      </xdr:nvSpPr>
      <xdr:spPr>
        <a:xfrm>
          <a:off x="927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CD1B5A0-2F81-4337-BCAC-1912759975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67F4F58-92B8-4E03-B1D8-287B3098D5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2229535-3C97-4AB6-A826-5D99AE3D73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C5BA038-F66A-4E28-A17F-ED36CF11AA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BC262D5-FDBF-4071-84BB-C9988F7CEF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A063E98-3FA2-4770-80E2-8E5283A96C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594863A-2DB5-4C52-913D-2A7A6D8527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B28BF33-9296-45C7-A768-4617EE5207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4BE5253-6E68-4A45-9B33-DD558E1A38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7FAA243-DFD8-48D6-AE0A-E1172FA594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3177996-ABAE-495F-8ED1-7052380736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99F0F3-861A-4CEB-AACA-9EB998D9DB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2E721D7-0383-4071-90E6-5382942114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9EEAF85-8246-4A83-B8F2-72F5D6C6030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C808B6C-7F26-4594-9857-C78BEFB7603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5957FE0-9DFB-407B-A9EC-8DA3FFEA9F5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55693D8-3DE9-418A-B705-50FD154E3C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51C97EE-4ADF-4939-A4BF-0C17776714A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C8F8F8C-A136-460F-95B3-FEF0AE27AE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05FBA6F-F011-4718-BEDB-CA081CC74A6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ED6B69-0F91-47F0-BF0A-CE29962E06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E72000F-E00E-476C-ABFA-49984B47C6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69D9476-FFCB-4E44-B932-5272A51CA9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5C5FFDFB-8C85-4F27-8BAA-32D5EDBC0630}"/>
            </a:ext>
          </a:extLst>
        </xdr:cNvPr>
        <xdr:cNvCxnSpPr/>
      </xdr:nvCxnSpPr>
      <xdr:spPr>
        <a:xfrm flipV="1">
          <a:off x="10476865" y="5852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891D6936-03E2-403D-94E2-E1D275AA365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DF704B38-9F82-4D20-8088-BFBC7BCAD9F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140987</xdr:rowOff>
    </xdr:from>
    <xdr:ext cx="469744" cy="259045"/>
    <xdr:sp macro="" textlink="">
      <xdr:nvSpPr>
        <xdr:cNvPr id="115" name="【図書館】&#10;一人当たり面積最大値テキスト">
          <a:extLst>
            <a:ext uri="{FF2B5EF4-FFF2-40B4-BE49-F238E27FC236}">
              <a16:creationId xmlns:a16="http://schemas.microsoft.com/office/drawing/2014/main" id="{CE46C92E-D2D9-4AE1-8B3B-6C5B9C0866BD}"/>
            </a:ext>
          </a:extLst>
        </xdr:cNvPr>
        <xdr:cNvSpPr txBox="1"/>
      </xdr:nvSpPr>
      <xdr:spPr>
        <a:xfrm>
          <a:off x="10515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6" name="直線コネクタ 115">
          <a:extLst>
            <a:ext uri="{FF2B5EF4-FFF2-40B4-BE49-F238E27FC236}">
              <a16:creationId xmlns:a16="http://schemas.microsoft.com/office/drawing/2014/main" id="{4619BFFC-94F5-427B-AC86-032029C32599}"/>
            </a:ext>
          </a:extLst>
        </xdr:cNvPr>
        <xdr:cNvCxnSpPr/>
      </xdr:nvCxnSpPr>
      <xdr:spPr>
        <a:xfrm>
          <a:off x="10388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7" name="【図書館】&#10;一人当たり面積平均値テキスト">
          <a:extLst>
            <a:ext uri="{FF2B5EF4-FFF2-40B4-BE49-F238E27FC236}">
              <a16:creationId xmlns:a16="http://schemas.microsoft.com/office/drawing/2014/main" id="{EF938A8D-DD13-4086-9358-238B39DCE7D8}"/>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CA480EE7-4372-4138-8D89-7592EC4F457D}"/>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9" name="フローチャート: 判断 118">
          <a:extLst>
            <a:ext uri="{FF2B5EF4-FFF2-40B4-BE49-F238E27FC236}">
              <a16:creationId xmlns:a16="http://schemas.microsoft.com/office/drawing/2014/main" id="{5FCC517F-CAAB-47ED-A575-581D71AD7025}"/>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0" name="フローチャート: 判断 119">
          <a:extLst>
            <a:ext uri="{FF2B5EF4-FFF2-40B4-BE49-F238E27FC236}">
              <a16:creationId xmlns:a16="http://schemas.microsoft.com/office/drawing/2014/main" id="{EA5E55E2-8BAF-43C3-A8DA-EBB473CAC6AF}"/>
            </a:ext>
          </a:extLst>
        </xdr:cNvPr>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1" name="フローチャート: 判断 120">
          <a:extLst>
            <a:ext uri="{FF2B5EF4-FFF2-40B4-BE49-F238E27FC236}">
              <a16:creationId xmlns:a16="http://schemas.microsoft.com/office/drawing/2014/main" id="{CBC8D2BE-4F86-4525-8D4B-039613E7468B}"/>
            </a:ext>
          </a:extLst>
        </xdr:cNvPr>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2" name="フローチャート: 判断 121">
          <a:extLst>
            <a:ext uri="{FF2B5EF4-FFF2-40B4-BE49-F238E27FC236}">
              <a16:creationId xmlns:a16="http://schemas.microsoft.com/office/drawing/2014/main" id="{0EF841F5-E443-4069-BC8C-3E75BC08A43C}"/>
            </a:ext>
          </a:extLst>
        </xdr:cNvPr>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CE51AEF-35F7-4149-A51C-6FC6AF4F03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646C1B-C9BE-49DF-98CA-032F26B420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D90416-B567-483F-8D4F-ED076C4E42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63A63E-7EB8-4567-8BF6-AD075D848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66AF9E-A88B-4C84-8F24-35E28F9664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33020</xdr:rowOff>
    </xdr:from>
    <xdr:to>
      <xdr:col>55</xdr:col>
      <xdr:colOff>50800</xdr:colOff>
      <xdr:row>34</xdr:row>
      <xdr:rowOff>134620</xdr:rowOff>
    </xdr:to>
    <xdr:sp macro="" textlink="">
      <xdr:nvSpPr>
        <xdr:cNvPr id="128" name="楕円 127">
          <a:extLst>
            <a:ext uri="{FF2B5EF4-FFF2-40B4-BE49-F238E27FC236}">
              <a16:creationId xmlns:a16="http://schemas.microsoft.com/office/drawing/2014/main" id="{97D377B5-D578-44BD-9C5E-90340405F6BF}"/>
            </a:ext>
          </a:extLst>
        </xdr:cNvPr>
        <xdr:cNvSpPr/>
      </xdr:nvSpPr>
      <xdr:spPr>
        <a:xfrm>
          <a:off x="10426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119397</xdr:rowOff>
    </xdr:from>
    <xdr:ext cx="469744" cy="259045"/>
    <xdr:sp macro="" textlink="">
      <xdr:nvSpPr>
        <xdr:cNvPr id="129" name="【図書館】&#10;一人当たり面積該当値テキスト">
          <a:extLst>
            <a:ext uri="{FF2B5EF4-FFF2-40B4-BE49-F238E27FC236}">
              <a16:creationId xmlns:a16="http://schemas.microsoft.com/office/drawing/2014/main" id="{ABD0EECA-0461-4598-81E5-CFCCFA2F6BFA}"/>
            </a:ext>
          </a:extLst>
        </xdr:cNvPr>
        <xdr:cNvSpPr txBox="1"/>
      </xdr:nvSpPr>
      <xdr:spPr>
        <a:xfrm>
          <a:off x="105156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130" name="楕円 129">
          <a:extLst>
            <a:ext uri="{FF2B5EF4-FFF2-40B4-BE49-F238E27FC236}">
              <a16:creationId xmlns:a16="http://schemas.microsoft.com/office/drawing/2014/main" id="{D56759FC-26C7-4A5B-8900-0DFF0F44952E}"/>
            </a:ext>
          </a:extLst>
        </xdr:cNvPr>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83820</xdr:rowOff>
    </xdr:from>
    <xdr:to>
      <xdr:col>55</xdr:col>
      <xdr:colOff>0</xdr:colOff>
      <xdr:row>34</xdr:row>
      <xdr:rowOff>99060</xdr:rowOff>
    </xdr:to>
    <xdr:cxnSp macro="">
      <xdr:nvCxnSpPr>
        <xdr:cNvPr id="131" name="直線コネクタ 130">
          <a:extLst>
            <a:ext uri="{FF2B5EF4-FFF2-40B4-BE49-F238E27FC236}">
              <a16:creationId xmlns:a16="http://schemas.microsoft.com/office/drawing/2014/main" id="{1F5C77F4-ACE5-4B79-A1C5-9E03F2B947CA}"/>
            </a:ext>
          </a:extLst>
        </xdr:cNvPr>
        <xdr:cNvCxnSpPr/>
      </xdr:nvCxnSpPr>
      <xdr:spPr>
        <a:xfrm flipV="1">
          <a:off x="9639300" y="5913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63500</xdr:rowOff>
    </xdr:from>
    <xdr:to>
      <xdr:col>46</xdr:col>
      <xdr:colOff>38100</xdr:colOff>
      <xdr:row>34</xdr:row>
      <xdr:rowOff>165100</xdr:rowOff>
    </xdr:to>
    <xdr:sp macro="" textlink="">
      <xdr:nvSpPr>
        <xdr:cNvPr id="132" name="楕円 131">
          <a:extLst>
            <a:ext uri="{FF2B5EF4-FFF2-40B4-BE49-F238E27FC236}">
              <a16:creationId xmlns:a16="http://schemas.microsoft.com/office/drawing/2014/main" id="{D1AD7EFB-68FF-484A-A915-C7F2D1A3EE71}"/>
            </a:ext>
          </a:extLst>
        </xdr:cNvPr>
        <xdr:cNvSpPr/>
      </xdr:nvSpPr>
      <xdr:spPr>
        <a:xfrm>
          <a:off x="869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99060</xdr:rowOff>
    </xdr:from>
    <xdr:to>
      <xdr:col>50</xdr:col>
      <xdr:colOff>114300</xdr:colOff>
      <xdr:row>34</xdr:row>
      <xdr:rowOff>114300</xdr:rowOff>
    </xdr:to>
    <xdr:cxnSp macro="">
      <xdr:nvCxnSpPr>
        <xdr:cNvPr id="133" name="直線コネクタ 132">
          <a:extLst>
            <a:ext uri="{FF2B5EF4-FFF2-40B4-BE49-F238E27FC236}">
              <a16:creationId xmlns:a16="http://schemas.microsoft.com/office/drawing/2014/main" id="{F0CD317E-55C5-4D12-907E-FB4B7FA98405}"/>
            </a:ext>
          </a:extLst>
        </xdr:cNvPr>
        <xdr:cNvCxnSpPr/>
      </xdr:nvCxnSpPr>
      <xdr:spPr>
        <a:xfrm flipV="1">
          <a:off x="8750300" y="5928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78740</xdr:rowOff>
    </xdr:from>
    <xdr:to>
      <xdr:col>41</xdr:col>
      <xdr:colOff>101600</xdr:colOff>
      <xdr:row>35</xdr:row>
      <xdr:rowOff>8890</xdr:rowOff>
    </xdr:to>
    <xdr:sp macro="" textlink="">
      <xdr:nvSpPr>
        <xdr:cNvPr id="134" name="楕円 133">
          <a:extLst>
            <a:ext uri="{FF2B5EF4-FFF2-40B4-BE49-F238E27FC236}">
              <a16:creationId xmlns:a16="http://schemas.microsoft.com/office/drawing/2014/main" id="{97660323-DB89-4096-9015-3E49C48F1D28}"/>
            </a:ext>
          </a:extLst>
        </xdr:cNvPr>
        <xdr:cNvSpPr/>
      </xdr:nvSpPr>
      <xdr:spPr>
        <a:xfrm>
          <a:off x="781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114300</xdr:rowOff>
    </xdr:from>
    <xdr:to>
      <xdr:col>45</xdr:col>
      <xdr:colOff>177800</xdr:colOff>
      <xdr:row>34</xdr:row>
      <xdr:rowOff>129540</xdr:rowOff>
    </xdr:to>
    <xdr:cxnSp macro="">
      <xdr:nvCxnSpPr>
        <xdr:cNvPr id="135" name="直線コネクタ 134">
          <a:extLst>
            <a:ext uri="{FF2B5EF4-FFF2-40B4-BE49-F238E27FC236}">
              <a16:creationId xmlns:a16="http://schemas.microsoft.com/office/drawing/2014/main" id="{710C98AF-89F4-4E85-AC01-04EEBCD81466}"/>
            </a:ext>
          </a:extLst>
        </xdr:cNvPr>
        <xdr:cNvCxnSpPr/>
      </xdr:nvCxnSpPr>
      <xdr:spPr>
        <a:xfrm flipV="1">
          <a:off x="7861300" y="5943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86360</xdr:rowOff>
    </xdr:from>
    <xdr:to>
      <xdr:col>36</xdr:col>
      <xdr:colOff>165100</xdr:colOff>
      <xdr:row>35</xdr:row>
      <xdr:rowOff>16510</xdr:rowOff>
    </xdr:to>
    <xdr:sp macro="" textlink="">
      <xdr:nvSpPr>
        <xdr:cNvPr id="136" name="楕円 135">
          <a:extLst>
            <a:ext uri="{FF2B5EF4-FFF2-40B4-BE49-F238E27FC236}">
              <a16:creationId xmlns:a16="http://schemas.microsoft.com/office/drawing/2014/main" id="{D47689B5-9251-4AD7-A3BB-04D5F0095263}"/>
            </a:ext>
          </a:extLst>
        </xdr:cNvPr>
        <xdr:cNvSpPr/>
      </xdr:nvSpPr>
      <xdr:spPr>
        <a:xfrm>
          <a:off x="6921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129540</xdr:rowOff>
    </xdr:from>
    <xdr:to>
      <xdr:col>41</xdr:col>
      <xdr:colOff>50800</xdr:colOff>
      <xdr:row>34</xdr:row>
      <xdr:rowOff>137160</xdr:rowOff>
    </xdr:to>
    <xdr:cxnSp macro="">
      <xdr:nvCxnSpPr>
        <xdr:cNvPr id="137" name="直線コネクタ 136">
          <a:extLst>
            <a:ext uri="{FF2B5EF4-FFF2-40B4-BE49-F238E27FC236}">
              <a16:creationId xmlns:a16="http://schemas.microsoft.com/office/drawing/2014/main" id="{68EDE68F-213B-4857-BBE3-2B2F6AC888B2}"/>
            </a:ext>
          </a:extLst>
        </xdr:cNvPr>
        <xdr:cNvCxnSpPr/>
      </xdr:nvCxnSpPr>
      <xdr:spPr>
        <a:xfrm flipV="1">
          <a:off x="6972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xdr:rowOff>
    </xdr:from>
    <xdr:ext cx="469744" cy="259045"/>
    <xdr:sp macro="" textlink="">
      <xdr:nvSpPr>
        <xdr:cNvPr id="138" name="n_1aveValue【図書館】&#10;一人当たり面積">
          <a:extLst>
            <a:ext uri="{FF2B5EF4-FFF2-40B4-BE49-F238E27FC236}">
              <a16:creationId xmlns:a16="http://schemas.microsoft.com/office/drawing/2014/main" id="{EC03FBFF-1269-4B05-92B0-FBDC04312BFC}"/>
            </a:ext>
          </a:extLst>
        </xdr:cNvPr>
        <xdr:cNvSpPr txBox="1"/>
      </xdr:nvSpPr>
      <xdr:spPr>
        <a:xfrm>
          <a:off x="93917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110507</xdr:rowOff>
    </xdr:from>
    <xdr:ext cx="469744" cy="259045"/>
    <xdr:sp macro="" textlink="">
      <xdr:nvSpPr>
        <xdr:cNvPr id="139" name="n_2aveValue【図書館】&#10;一人当たり面積">
          <a:extLst>
            <a:ext uri="{FF2B5EF4-FFF2-40B4-BE49-F238E27FC236}">
              <a16:creationId xmlns:a16="http://schemas.microsoft.com/office/drawing/2014/main" id="{AA94B77F-80C2-4FF9-82D5-677F85D50DF7}"/>
            </a:ext>
          </a:extLst>
        </xdr:cNvPr>
        <xdr:cNvSpPr txBox="1"/>
      </xdr:nvSpPr>
      <xdr:spPr>
        <a:xfrm>
          <a:off x="85154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64787</xdr:rowOff>
    </xdr:from>
    <xdr:ext cx="469744" cy="259045"/>
    <xdr:sp macro="" textlink="">
      <xdr:nvSpPr>
        <xdr:cNvPr id="140" name="n_3aveValue【図書館】&#10;一人当たり面積">
          <a:extLst>
            <a:ext uri="{FF2B5EF4-FFF2-40B4-BE49-F238E27FC236}">
              <a16:creationId xmlns:a16="http://schemas.microsoft.com/office/drawing/2014/main" id="{E1BF5C1C-2F4E-488A-8A5A-4A64F6A3D67C}"/>
            </a:ext>
          </a:extLst>
        </xdr:cNvPr>
        <xdr:cNvSpPr txBox="1"/>
      </xdr:nvSpPr>
      <xdr:spPr>
        <a:xfrm>
          <a:off x="7626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87647</xdr:rowOff>
    </xdr:from>
    <xdr:ext cx="469744" cy="259045"/>
    <xdr:sp macro="" textlink="">
      <xdr:nvSpPr>
        <xdr:cNvPr id="141" name="n_4aveValue【図書館】&#10;一人当たり面積">
          <a:extLst>
            <a:ext uri="{FF2B5EF4-FFF2-40B4-BE49-F238E27FC236}">
              <a16:creationId xmlns:a16="http://schemas.microsoft.com/office/drawing/2014/main" id="{DAB6A49C-2948-4B5B-866A-9F89204CA59E}"/>
            </a:ext>
          </a:extLst>
        </xdr:cNvPr>
        <xdr:cNvSpPr txBox="1"/>
      </xdr:nvSpPr>
      <xdr:spPr>
        <a:xfrm>
          <a:off x="6737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166387</xdr:rowOff>
    </xdr:from>
    <xdr:ext cx="469744" cy="259045"/>
    <xdr:sp macro="" textlink="">
      <xdr:nvSpPr>
        <xdr:cNvPr id="142" name="n_1mainValue【図書館】&#10;一人当たり面積">
          <a:extLst>
            <a:ext uri="{FF2B5EF4-FFF2-40B4-BE49-F238E27FC236}">
              <a16:creationId xmlns:a16="http://schemas.microsoft.com/office/drawing/2014/main" id="{84163558-248D-4713-BB8E-3E2529DF7407}"/>
            </a:ext>
          </a:extLst>
        </xdr:cNvPr>
        <xdr:cNvSpPr txBox="1"/>
      </xdr:nvSpPr>
      <xdr:spPr>
        <a:xfrm>
          <a:off x="9391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10177</xdr:rowOff>
    </xdr:from>
    <xdr:ext cx="469744" cy="259045"/>
    <xdr:sp macro="" textlink="">
      <xdr:nvSpPr>
        <xdr:cNvPr id="143" name="n_2mainValue【図書館】&#10;一人当たり面積">
          <a:extLst>
            <a:ext uri="{FF2B5EF4-FFF2-40B4-BE49-F238E27FC236}">
              <a16:creationId xmlns:a16="http://schemas.microsoft.com/office/drawing/2014/main" id="{1D7FBE9C-40EE-4756-9D50-B83616C6F042}"/>
            </a:ext>
          </a:extLst>
        </xdr:cNvPr>
        <xdr:cNvSpPr txBox="1"/>
      </xdr:nvSpPr>
      <xdr:spPr>
        <a:xfrm>
          <a:off x="8515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25417</xdr:rowOff>
    </xdr:from>
    <xdr:ext cx="469744" cy="259045"/>
    <xdr:sp macro="" textlink="">
      <xdr:nvSpPr>
        <xdr:cNvPr id="144" name="n_3mainValue【図書館】&#10;一人当たり面積">
          <a:extLst>
            <a:ext uri="{FF2B5EF4-FFF2-40B4-BE49-F238E27FC236}">
              <a16:creationId xmlns:a16="http://schemas.microsoft.com/office/drawing/2014/main" id="{348FCCBC-370D-4EB9-AFB1-B154FFACEBE0}"/>
            </a:ext>
          </a:extLst>
        </xdr:cNvPr>
        <xdr:cNvSpPr txBox="1"/>
      </xdr:nvSpPr>
      <xdr:spPr>
        <a:xfrm>
          <a:off x="7626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33037</xdr:rowOff>
    </xdr:from>
    <xdr:ext cx="469744" cy="259045"/>
    <xdr:sp macro="" textlink="">
      <xdr:nvSpPr>
        <xdr:cNvPr id="145" name="n_4mainValue【図書館】&#10;一人当たり面積">
          <a:extLst>
            <a:ext uri="{FF2B5EF4-FFF2-40B4-BE49-F238E27FC236}">
              <a16:creationId xmlns:a16="http://schemas.microsoft.com/office/drawing/2014/main" id="{5E10FB76-4486-4A3B-85DC-596B21C2C685}"/>
            </a:ext>
          </a:extLst>
        </xdr:cNvPr>
        <xdr:cNvSpPr txBox="1"/>
      </xdr:nvSpPr>
      <xdr:spPr>
        <a:xfrm>
          <a:off x="6737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575B256-9062-4AB5-8D94-FD83C21F9C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73380F9-D767-4A3C-861B-10BBAF72AC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6B63C3E-17CB-4188-B932-BDAEEB996E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A0BF03D-1AA2-4FB6-973A-CAACC7711D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C66928C-62F7-498B-BD79-48269D34CB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CCFDFDB-7FF7-4A8A-80F0-CDCBA51721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1AE1F68-9D58-4F4D-B491-DCCB8D6DE5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C3C37EC-BD26-4C63-BDB3-F4C973B29E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E715FC6-2C93-4BED-A249-4643841FBB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08DD082-0693-4DAC-AE89-B9B2C15633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2DF2D4D-A1DB-406B-99EA-823C0CE79D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2FAC248-D52F-4E1B-9D7A-23539527B5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E3859C1-0F60-4B1B-BA30-91DE35AB217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E67B5C0-0AB3-4DAD-A340-D0F58771F3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A092843-9E3F-454D-B6AA-A8567F5A8DD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1224DF8-32D6-4824-AD8D-9D999DD1AD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D7868FC-5645-4E8D-883D-700A256AABC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6F09B2E-FE4F-4BF5-B958-A4E8F9656A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A2B1662-80B4-4CB3-83F8-9ED7AB06BB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ABDBD5C-62C9-407C-B3A2-F35A508B73E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CC32807-27CE-4956-943A-ADBA2F65FF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9EFBE70-DAC0-4D8D-B0ED-9791F4298C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BDD6244-6F1C-49DA-B3DE-66B49B9541F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D3CAD68-A463-4F42-8227-154CED1DCD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3F801E60-F5B3-48CA-A927-2B184DD3E5B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92C8139-F62F-4BFB-8BAA-76EE399521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172" name="直線コネクタ 171">
          <a:extLst>
            <a:ext uri="{FF2B5EF4-FFF2-40B4-BE49-F238E27FC236}">
              <a16:creationId xmlns:a16="http://schemas.microsoft.com/office/drawing/2014/main" id="{81AF4468-6BFF-4BA2-9BFC-A3C1B57E12A6}"/>
            </a:ext>
          </a:extLst>
        </xdr:cNvPr>
        <xdr:cNvCxnSpPr/>
      </xdr:nvCxnSpPr>
      <xdr:spPr>
        <a:xfrm flipV="1">
          <a:off x="4634865" y="957834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586AA001-BDA2-40BD-BC84-43CAD98C50BB}"/>
            </a:ext>
          </a:extLst>
        </xdr:cNvPr>
        <xdr:cNvSpPr txBox="1"/>
      </xdr:nvSpPr>
      <xdr:spPr>
        <a:xfrm>
          <a:off x="4673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174" name="直線コネクタ 173">
          <a:extLst>
            <a:ext uri="{FF2B5EF4-FFF2-40B4-BE49-F238E27FC236}">
              <a16:creationId xmlns:a16="http://schemas.microsoft.com/office/drawing/2014/main" id="{D7E1E0A9-0EB7-4145-8C86-98A3AF3418E8}"/>
            </a:ext>
          </a:extLst>
        </xdr:cNvPr>
        <xdr:cNvCxnSpPr/>
      </xdr:nvCxnSpPr>
      <xdr:spPr>
        <a:xfrm>
          <a:off x="4546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E5EFD83-3E5D-41A5-A0D2-EA527AA3A09A}"/>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5D62521E-5C47-47AF-90C6-23EEC51AE1BD}"/>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B78000B-9D05-4C90-93D0-0A70076D8ACF}"/>
            </a:ext>
          </a:extLst>
        </xdr:cNvPr>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78" name="フローチャート: 判断 177">
          <a:extLst>
            <a:ext uri="{FF2B5EF4-FFF2-40B4-BE49-F238E27FC236}">
              <a16:creationId xmlns:a16="http://schemas.microsoft.com/office/drawing/2014/main" id="{4D2FB58C-5BD3-4BBE-9550-3E9AD8C4BA76}"/>
            </a:ext>
          </a:extLst>
        </xdr:cNvPr>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179" name="フローチャート: 判断 178">
          <a:extLst>
            <a:ext uri="{FF2B5EF4-FFF2-40B4-BE49-F238E27FC236}">
              <a16:creationId xmlns:a16="http://schemas.microsoft.com/office/drawing/2014/main" id="{A4014483-F53A-408D-BD0F-39592A63FA11}"/>
            </a:ext>
          </a:extLst>
        </xdr:cNvPr>
        <xdr:cNvSpPr/>
      </xdr:nvSpPr>
      <xdr:spPr>
        <a:xfrm>
          <a:off x="3746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180" name="フローチャート: 判断 179">
          <a:extLst>
            <a:ext uri="{FF2B5EF4-FFF2-40B4-BE49-F238E27FC236}">
              <a16:creationId xmlns:a16="http://schemas.microsoft.com/office/drawing/2014/main" id="{C97E3443-EFEA-46DB-ADA1-2867FAE68561}"/>
            </a:ext>
          </a:extLst>
        </xdr:cNvPr>
        <xdr:cNvSpPr/>
      </xdr:nvSpPr>
      <xdr:spPr>
        <a:xfrm>
          <a:off x="2857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81" name="フローチャート: 判断 180">
          <a:extLst>
            <a:ext uri="{FF2B5EF4-FFF2-40B4-BE49-F238E27FC236}">
              <a16:creationId xmlns:a16="http://schemas.microsoft.com/office/drawing/2014/main" id="{3C9F66EF-007C-457A-BBC7-ABD6DDBB8156}"/>
            </a:ext>
          </a:extLst>
        </xdr:cNvPr>
        <xdr:cNvSpPr/>
      </xdr:nvSpPr>
      <xdr:spPr>
        <a:xfrm>
          <a:off x="1968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104322</xdr:rowOff>
    </xdr:from>
    <xdr:to>
      <xdr:col>6</xdr:col>
      <xdr:colOff>38100</xdr:colOff>
      <xdr:row>58</xdr:row>
      <xdr:rowOff>34472</xdr:rowOff>
    </xdr:to>
    <xdr:sp macro="" textlink="">
      <xdr:nvSpPr>
        <xdr:cNvPr id="182" name="フローチャート: 判断 181">
          <a:extLst>
            <a:ext uri="{FF2B5EF4-FFF2-40B4-BE49-F238E27FC236}">
              <a16:creationId xmlns:a16="http://schemas.microsoft.com/office/drawing/2014/main" id="{1FAF9133-ED7F-4E9F-990E-72E5B2C11FA1}"/>
            </a:ext>
          </a:extLst>
        </xdr:cNvPr>
        <xdr:cNvSpPr/>
      </xdr:nvSpPr>
      <xdr:spPr>
        <a:xfrm>
          <a:off x="1079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8C2030-ABDD-4BA6-BB71-1A483AA58F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60E813-3551-445B-96CF-E831E3FEE8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2B10F4-60AE-4806-9D55-0BC4A9B3AD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6EB51F-ACC4-4670-9DA9-FF7BA2D4CF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E21BF66-4246-4314-B236-1254EF1F09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8" name="楕円 187">
          <a:extLst>
            <a:ext uri="{FF2B5EF4-FFF2-40B4-BE49-F238E27FC236}">
              <a16:creationId xmlns:a16="http://schemas.microsoft.com/office/drawing/2014/main" id="{6D66847B-F9AF-4071-86FE-54A350B020ED}"/>
            </a:ext>
          </a:extLst>
        </xdr:cNvPr>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139899</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0FC2F1F-B1BA-465F-8B66-F232A9941303}"/>
            </a:ext>
          </a:extLst>
        </xdr:cNvPr>
        <xdr:cNvSpPr txBox="1"/>
      </xdr:nvSpPr>
      <xdr:spPr>
        <a:xfrm>
          <a:off x="4673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0" name="楕円 189">
          <a:extLst>
            <a:ext uri="{FF2B5EF4-FFF2-40B4-BE49-F238E27FC236}">
              <a16:creationId xmlns:a16="http://schemas.microsoft.com/office/drawing/2014/main" id="{9E10B516-4926-463D-A772-79297353AC8F}"/>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61</xdr:row>
      <xdr:rowOff>40822</xdr:rowOff>
    </xdr:to>
    <xdr:cxnSp macro="">
      <xdr:nvCxnSpPr>
        <xdr:cNvPr id="191" name="直線コネクタ 190">
          <a:extLst>
            <a:ext uri="{FF2B5EF4-FFF2-40B4-BE49-F238E27FC236}">
              <a16:creationId xmlns:a16="http://schemas.microsoft.com/office/drawing/2014/main" id="{546F87CF-E97E-4697-A7B0-198D39903308}"/>
            </a:ext>
          </a:extLst>
        </xdr:cNvPr>
        <xdr:cNvCxnSpPr/>
      </xdr:nvCxnSpPr>
      <xdr:spPr>
        <a:xfrm>
          <a:off x="3797300" y="1042742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2" name="楕円 191">
          <a:extLst>
            <a:ext uri="{FF2B5EF4-FFF2-40B4-BE49-F238E27FC236}">
              <a16:creationId xmlns:a16="http://schemas.microsoft.com/office/drawing/2014/main" id="{222D4521-6A76-41AC-B4DD-E49495F4A59A}"/>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140426</xdr:rowOff>
    </xdr:to>
    <xdr:cxnSp macro="">
      <xdr:nvCxnSpPr>
        <xdr:cNvPr id="193" name="直線コネクタ 192">
          <a:extLst>
            <a:ext uri="{FF2B5EF4-FFF2-40B4-BE49-F238E27FC236}">
              <a16:creationId xmlns:a16="http://schemas.microsoft.com/office/drawing/2014/main" id="{C9A70A98-DBC4-4602-B5DA-4D93CB27B527}"/>
            </a:ext>
          </a:extLst>
        </xdr:cNvPr>
        <xdr:cNvCxnSpPr/>
      </xdr:nvCxnSpPr>
      <xdr:spPr>
        <a:xfrm>
          <a:off x="2908300" y="103555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4" name="楕円 193">
          <a:extLst>
            <a:ext uri="{FF2B5EF4-FFF2-40B4-BE49-F238E27FC236}">
              <a16:creationId xmlns:a16="http://schemas.microsoft.com/office/drawing/2014/main" id="{502B50F9-7884-4A78-A283-CA63CABBB7D7}"/>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68580</xdr:rowOff>
    </xdr:to>
    <xdr:cxnSp macro="">
      <xdr:nvCxnSpPr>
        <xdr:cNvPr id="195" name="直線コネクタ 194">
          <a:extLst>
            <a:ext uri="{FF2B5EF4-FFF2-40B4-BE49-F238E27FC236}">
              <a16:creationId xmlns:a16="http://schemas.microsoft.com/office/drawing/2014/main" id="{32FAEA60-3AC1-4DD4-86E0-64E291C27DEC}"/>
            </a:ext>
          </a:extLst>
        </xdr:cNvPr>
        <xdr:cNvCxnSpPr/>
      </xdr:nvCxnSpPr>
      <xdr:spPr>
        <a:xfrm>
          <a:off x="2019300" y="103523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6" name="楕円 195">
          <a:extLst>
            <a:ext uri="{FF2B5EF4-FFF2-40B4-BE49-F238E27FC236}">
              <a16:creationId xmlns:a16="http://schemas.microsoft.com/office/drawing/2014/main" id="{F9D1BC3A-72BD-4777-978B-938C104D0B20}"/>
            </a:ext>
          </a:extLst>
        </xdr:cNvPr>
        <xdr:cNvSpPr/>
      </xdr:nvSpPr>
      <xdr:spPr>
        <a:xfrm>
          <a:off x="1079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65315</xdr:rowOff>
    </xdr:to>
    <xdr:cxnSp macro="">
      <xdr:nvCxnSpPr>
        <xdr:cNvPr id="197" name="直線コネクタ 196">
          <a:extLst>
            <a:ext uri="{FF2B5EF4-FFF2-40B4-BE49-F238E27FC236}">
              <a16:creationId xmlns:a16="http://schemas.microsoft.com/office/drawing/2014/main" id="{1D439E52-AF04-4EEB-AC12-A562B356FDDE}"/>
            </a:ext>
          </a:extLst>
        </xdr:cNvPr>
        <xdr:cNvCxnSpPr/>
      </xdr:nvCxnSpPr>
      <xdr:spPr>
        <a:xfrm>
          <a:off x="1130300" y="102967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39568</xdr:rowOff>
    </xdr:from>
    <xdr:ext cx="405111" cy="259045"/>
    <xdr:sp macro="" textlink="">
      <xdr:nvSpPr>
        <xdr:cNvPr id="198" name="n_1aveValue【体育館・プール】&#10;有形固定資産減価償却率">
          <a:extLst>
            <a:ext uri="{FF2B5EF4-FFF2-40B4-BE49-F238E27FC236}">
              <a16:creationId xmlns:a16="http://schemas.microsoft.com/office/drawing/2014/main" id="{23B40EDA-B96E-46AB-B9FA-679E8C8C3BA0}"/>
            </a:ext>
          </a:extLst>
        </xdr:cNvPr>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99984</xdr:rowOff>
    </xdr:from>
    <xdr:ext cx="405111" cy="259045"/>
    <xdr:sp macro="" textlink="">
      <xdr:nvSpPr>
        <xdr:cNvPr id="199" name="n_2aveValue【体育館・プール】&#10;有形固定資産減価償却率">
          <a:extLst>
            <a:ext uri="{FF2B5EF4-FFF2-40B4-BE49-F238E27FC236}">
              <a16:creationId xmlns:a16="http://schemas.microsoft.com/office/drawing/2014/main" id="{E0377219-98EA-4573-8620-4FC063EE1810}"/>
            </a:ext>
          </a:extLst>
        </xdr:cNvPr>
        <xdr:cNvSpPr txBox="1"/>
      </xdr:nvSpPr>
      <xdr:spPr>
        <a:xfrm>
          <a:off x="2705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106515</xdr:rowOff>
    </xdr:from>
    <xdr:ext cx="405111" cy="259045"/>
    <xdr:sp macro="" textlink="">
      <xdr:nvSpPr>
        <xdr:cNvPr id="200" name="n_3aveValue【体育館・プール】&#10;有形固定資産減価償却率">
          <a:extLst>
            <a:ext uri="{FF2B5EF4-FFF2-40B4-BE49-F238E27FC236}">
              <a16:creationId xmlns:a16="http://schemas.microsoft.com/office/drawing/2014/main" id="{CDDC9A31-B7E7-4341-9433-E51D5AFD59D6}"/>
            </a:ext>
          </a:extLst>
        </xdr:cNvPr>
        <xdr:cNvSpPr txBox="1"/>
      </xdr:nvSpPr>
      <xdr:spPr>
        <a:xfrm>
          <a:off x="1816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50999</xdr:rowOff>
    </xdr:from>
    <xdr:ext cx="405111" cy="259045"/>
    <xdr:sp macro="" textlink="">
      <xdr:nvSpPr>
        <xdr:cNvPr id="201" name="n_4aveValue【体育館・プール】&#10;有形固定資産減価償却率">
          <a:extLst>
            <a:ext uri="{FF2B5EF4-FFF2-40B4-BE49-F238E27FC236}">
              <a16:creationId xmlns:a16="http://schemas.microsoft.com/office/drawing/2014/main" id="{2BA9F1D7-291A-471C-8819-14F894CF57E3}"/>
            </a:ext>
          </a:extLst>
        </xdr:cNvPr>
        <xdr:cNvSpPr txBox="1"/>
      </xdr:nvSpPr>
      <xdr:spPr>
        <a:xfrm>
          <a:off x="927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202" name="n_1mainValue【体育館・プール】&#10;有形固定資産減価償却率">
          <a:extLst>
            <a:ext uri="{FF2B5EF4-FFF2-40B4-BE49-F238E27FC236}">
              <a16:creationId xmlns:a16="http://schemas.microsoft.com/office/drawing/2014/main" id="{057F3503-8F80-4D10-913F-7E5B152DDBBE}"/>
            </a:ext>
          </a:extLst>
        </xdr:cNvPr>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3" name="n_2mainValue【体育館・プール】&#10;有形固定資産減価償却率">
          <a:extLst>
            <a:ext uri="{FF2B5EF4-FFF2-40B4-BE49-F238E27FC236}">
              <a16:creationId xmlns:a16="http://schemas.microsoft.com/office/drawing/2014/main" id="{3F80C67F-6369-4820-8116-35FAE1DD9A1A}"/>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107242</xdr:rowOff>
    </xdr:from>
    <xdr:ext cx="405111" cy="259045"/>
    <xdr:sp macro="" textlink="">
      <xdr:nvSpPr>
        <xdr:cNvPr id="204" name="n_3mainValue【体育館・プール】&#10;有形固定資産減価償却率">
          <a:extLst>
            <a:ext uri="{FF2B5EF4-FFF2-40B4-BE49-F238E27FC236}">
              <a16:creationId xmlns:a16="http://schemas.microsoft.com/office/drawing/2014/main" id="{3FCD29BD-6F1E-45F0-87AB-B7B4D96A3D9F}"/>
            </a:ext>
          </a:extLst>
        </xdr:cNvPr>
        <xdr:cNvSpPr txBox="1"/>
      </xdr:nvSpPr>
      <xdr:spPr>
        <a:xfrm>
          <a:off x="1816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51724</xdr:rowOff>
    </xdr:from>
    <xdr:ext cx="405111" cy="259045"/>
    <xdr:sp macro="" textlink="">
      <xdr:nvSpPr>
        <xdr:cNvPr id="205" name="n_4mainValue【体育館・プール】&#10;有形固定資産減価償却率">
          <a:extLst>
            <a:ext uri="{FF2B5EF4-FFF2-40B4-BE49-F238E27FC236}">
              <a16:creationId xmlns:a16="http://schemas.microsoft.com/office/drawing/2014/main" id="{B9C301AE-B457-46C9-9047-C6F5AA71D736}"/>
            </a:ext>
          </a:extLst>
        </xdr:cNvPr>
        <xdr:cNvSpPr txBox="1"/>
      </xdr:nvSpPr>
      <xdr:spPr>
        <a:xfrm>
          <a:off x="927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53992B1-4295-41FB-BE80-5BF8606025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EFD7860-BE69-45C5-81C9-803C48231C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FB917F2-FCB5-48D5-B891-E3E8997E22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F62F04-67F9-43AE-8AEC-13C1EB2685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50F3F51-1287-482B-8C90-0177E67839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74BEA1B-9FA8-47C0-90A1-49690CC863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FCA9A03-0C34-45E9-93E1-566FBBEABA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486AAEC-11F8-4263-84B6-FFDB961B6D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DDFEF5F-FDDF-444D-9D2A-A6294B7A8D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1849BF2-8D7C-4ADB-818F-5FB000A399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72274F86-BFE6-45E5-BC44-745F8904A823}"/>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A2FEE37-0749-4939-9615-7EE2F3940C5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645D96FC-B70C-4017-AF79-7C9C21E0067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642F6DE-2153-4603-9E32-4D4B035A40B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827957C-5870-4A60-B359-6E8828D6A99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311F3EB-1772-4622-AFDB-82437DBEB5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2F2E871C-4095-42D5-A64F-42897A108AA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4BE070E-535D-4460-9FC0-64507FA2222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EBFA011B-017E-4CCC-89F9-A33E12ECEAA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9F8478B-9F2F-4886-9DD2-59FAB5305CC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EE73F421-B64C-4EF2-9590-5FBFE162058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F5378EC-9912-4260-8CC2-3E09950151A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67008B9-FB4F-433C-A50B-9C47C747907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D38EF8D-AB4F-46B9-BBE7-D77FF6215D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3D254F3C-DE0C-4ACC-8ED7-A1487AFCA5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44660E6-8E61-4A0A-B172-8713BE1842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232" name="直線コネクタ 231">
          <a:extLst>
            <a:ext uri="{FF2B5EF4-FFF2-40B4-BE49-F238E27FC236}">
              <a16:creationId xmlns:a16="http://schemas.microsoft.com/office/drawing/2014/main" id="{3DBB2826-303E-43BE-AF01-97F11F5ED80C}"/>
            </a:ext>
          </a:extLst>
        </xdr:cNvPr>
        <xdr:cNvCxnSpPr/>
      </xdr:nvCxnSpPr>
      <xdr:spPr>
        <a:xfrm flipV="1">
          <a:off x="10476865" y="9576707"/>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233" name="【体育館・プール】&#10;一人当たり面積最小値テキスト">
          <a:extLst>
            <a:ext uri="{FF2B5EF4-FFF2-40B4-BE49-F238E27FC236}">
              <a16:creationId xmlns:a16="http://schemas.microsoft.com/office/drawing/2014/main" id="{52D12361-6B25-4DB1-980C-7FD8B90BC231}"/>
            </a:ext>
          </a:extLst>
        </xdr:cNvPr>
        <xdr:cNvSpPr txBox="1"/>
      </xdr:nvSpPr>
      <xdr:spPr>
        <a:xfrm>
          <a:off x="10515600"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234" name="直線コネクタ 233">
          <a:extLst>
            <a:ext uri="{FF2B5EF4-FFF2-40B4-BE49-F238E27FC236}">
              <a16:creationId xmlns:a16="http://schemas.microsoft.com/office/drawing/2014/main" id="{9F1A048C-10E3-47D7-86BC-EB923B837DF5}"/>
            </a:ext>
          </a:extLst>
        </xdr:cNvPr>
        <xdr:cNvCxnSpPr/>
      </xdr:nvCxnSpPr>
      <xdr:spPr>
        <a:xfrm>
          <a:off x="10388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235" name="【体育館・プール】&#10;一人当たり面積最大値テキスト">
          <a:extLst>
            <a:ext uri="{FF2B5EF4-FFF2-40B4-BE49-F238E27FC236}">
              <a16:creationId xmlns:a16="http://schemas.microsoft.com/office/drawing/2014/main" id="{20576F99-33CA-4F4D-AAB0-978D84C7C95F}"/>
            </a:ext>
          </a:extLst>
        </xdr:cNvPr>
        <xdr:cNvSpPr txBox="1"/>
      </xdr:nvSpPr>
      <xdr:spPr>
        <a:xfrm>
          <a:off x="10515600" y="93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236" name="直線コネクタ 235">
          <a:extLst>
            <a:ext uri="{FF2B5EF4-FFF2-40B4-BE49-F238E27FC236}">
              <a16:creationId xmlns:a16="http://schemas.microsoft.com/office/drawing/2014/main" id="{D8588BC3-296B-48D0-9161-8C96CF57AA22}"/>
            </a:ext>
          </a:extLst>
        </xdr:cNvPr>
        <xdr:cNvCxnSpPr/>
      </xdr:nvCxnSpPr>
      <xdr:spPr>
        <a:xfrm>
          <a:off x="10388600" y="95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237" name="【体育館・プール】&#10;一人当たり面積平均値テキスト">
          <a:extLst>
            <a:ext uri="{FF2B5EF4-FFF2-40B4-BE49-F238E27FC236}">
              <a16:creationId xmlns:a16="http://schemas.microsoft.com/office/drawing/2014/main" id="{EA95B489-668A-43F8-A46C-E4B5E771D25C}"/>
            </a:ext>
          </a:extLst>
        </xdr:cNvPr>
        <xdr:cNvSpPr txBox="1"/>
      </xdr:nvSpPr>
      <xdr:spPr>
        <a:xfrm>
          <a:off x="10515600" y="1043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238" name="フローチャート: 判断 237">
          <a:extLst>
            <a:ext uri="{FF2B5EF4-FFF2-40B4-BE49-F238E27FC236}">
              <a16:creationId xmlns:a16="http://schemas.microsoft.com/office/drawing/2014/main" id="{34241F17-AD4E-490D-85E0-BD3E23F52162}"/>
            </a:ext>
          </a:extLst>
        </xdr:cNvPr>
        <xdr:cNvSpPr/>
      </xdr:nvSpPr>
      <xdr:spPr>
        <a:xfrm>
          <a:off x="104267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39" name="フローチャート: 判断 238">
          <a:extLst>
            <a:ext uri="{FF2B5EF4-FFF2-40B4-BE49-F238E27FC236}">
              <a16:creationId xmlns:a16="http://schemas.microsoft.com/office/drawing/2014/main" id="{C052F1FE-0257-4D99-BC59-CEFB72CD7587}"/>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0" name="フローチャート: 判断 239">
          <a:extLst>
            <a:ext uri="{FF2B5EF4-FFF2-40B4-BE49-F238E27FC236}">
              <a16:creationId xmlns:a16="http://schemas.microsoft.com/office/drawing/2014/main" id="{41FB8807-DC4A-4445-A964-D4F6C2348593}"/>
            </a:ext>
          </a:extLst>
        </xdr:cNvPr>
        <xdr:cNvSpPr/>
      </xdr:nvSpPr>
      <xdr:spPr>
        <a:xfrm>
          <a:off x="8699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37374</xdr:rowOff>
    </xdr:from>
    <xdr:to>
      <xdr:col>41</xdr:col>
      <xdr:colOff>101600</xdr:colOff>
      <xdr:row>61</xdr:row>
      <xdr:rowOff>138974</xdr:rowOff>
    </xdr:to>
    <xdr:sp macro="" textlink="">
      <xdr:nvSpPr>
        <xdr:cNvPr id="241" name="フローチャート: 判断 240">
          <a:extLst>
            <a:ext uri="{FF2B5EF4-FFF2-40B4-BE49-F238E27FC236}">
              <a16:creationId xmlns:a16="http://schemas.microsoft.com/office/drawing/2014/main" id="{134642D8-2366-4611-A08E-1647EB153E03}"/>
            </a:ext>
          </a:extLst>
        </xdr:cNvPr>
        <xdr:cNvSpPr/>
      </xdr:nvSpPr>
      <xdr:spPr>
        <a:xfrm>
          <a:off x="7810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53703</xdr:rowOff>
    </xdr:from>
    <xdr:to>
      <xdr:col>36</xdr:col>
      <xdr:colOff>165100</xdr:colOff>
      <xdr:row>61</xdr:row>
      <xdr:rowOff>155303</xdr:rowOff>
    </xdr:to>
    <xdr:sp macro="" textlink="">
      <xdr:nvSpPr>
        <xdr:cNvPr id="242" name="フローチャート: 判断 241">
          <a:extLst>
            <a:ext uri="{FF2B5EF4-FFF2-40B4-BE49-F238E27FC236}">
              <a16:creationId xmlns:a16="http://schemas.microsoft.com/office/drawing/2014/main" id="{0DF7375E-C870-476E-892C-C2325EFCC371}"/>
            </a:ext>
          </a:extLst>
        </xdr:cNvPr>
        <xdr:cNvSpPr/>
      </xdr:nvSpPr>
      <xdr:spPr>
        <a:xfrm>
          <a:off x="6921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9E63FC-327A-482A-9FBE-96209AED4F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66C4605-ABC9-43BD-B68A-FCEC1A8B49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E29989-ED42-4819-9217-3433243C7A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3012E30-9E27-4C93-AEC1-25DC19D82F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715B8E3-6EAD-476D-A339-44505B1002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8" name="楕円 247">
          <a:extLst>
            <a:ext uri="{FF2B5EF4-FFF2-40B4-BE49-F238E27FC236}">
              <a16:creationId xmlns:a16="http://schemas.microsoft.com/office/drawing/2014/main" id="{B6A4FF53-E73B-442E-ACB0-674C78B5675A}"/>
            </a:ext>
          </a:extLst>
        </xdr:cNvPr>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9" name="【体育館・プール】&#10;一人当たり面積該当値テキスト">
          <a:extLst>
            <a:ext uri="{FF2B5EF4-FFF2-40B4-BE49-F238E27FC236}">
              <a16:creationId xmlns:a16="http://schemas.microsoft.com/office/drawing/2014/main" id="{B7A0E5FB-5B44-4813-BD67-1CB33080AA3E}"/>
            </a:ext>
          </a:extLst>
        </xdr:cNvPr>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150041</xdr:rowOff>
    </xdr:from>
    <xdr:to>
      <xdr:col>50</xdr:col>
      <xdr:colOff>165100</xdr:colOff>
      <xdr:row>63</xdr:row>
      <xdr:rowOff>80191</xdr:rowOff>
    </xdr:to>
    <xdr:sp macro="" textlink="">
      <xdr:nvSpPr>
        <xdr:cNvPr id="250" name="楕円 249">
          <a:extLst>
            <a:ext uri="{FF2B5EF4-FFF2-40B4-BE49-F238E27FC236}">
              <a16:creationId xmlns:a16="http://schemas.microsoft.com/office/drawing/2014/main" id="{07D7A577-AD80-43E8-9593-C80269144E16}"/>
            </a:ext>
          </a:extLst>
        </xdr:cNvPr>
        <xdr:cNvSpPr/>
      </xdr:nvSpPr>
      <xdr:spPr>
        <a:xfrm>
          <a:off x="9588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29391</xdr:rowOff>
    </xdr:to>
    <xdr:cxnSp macro="">
      <xdr:nvCxnSpPr>
        <xdr:cNvPr id="251" name="直線コネクタ 250">
          <a:extLst>
            <a:ext uri="{FF2B5EF4-FFF2-40B4-BE49-F238E27FC236}">
              <a16:creationId xmlns:a16="http://schemas.microsoft.com/office/drawing/2014/main" id="{F8E240AD-4480-45FB-A8FE-5AC9CEF44C74}"/>
            </a:ext>
          </a:extLst>
        </xdr:cNvPr>
        <xdr:cNvCxnSpPr/>
      </xdr:nvCxnSpPr>
      <xdr:spPr>
        <a:xfrm flipV="1">
          <a:off x="9639300" y="1082421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158206</xdr:rowOff>
    </xdr:from>
    <xdr:to>
      <xdr:col>46</xdr:col>
      <xdr:colOff>38100</xdr:colOff>
      <xdr:row>63</xdr:row>
      <xdr:rowOff>88356</xdr:rowOff>
    </xdr:to>
    <xdr:sp macro="" textlink="">
      <xdr:nvSpPr>
        <xdr:cNvPr id="252" name="楕円 251">
          <a:extLst>
            <a:ext uri="{FF2B5EF4-FFF2-40B4-BE49-F238E27FC236}">
              <a16:creationId xmlns:a16="http://schemas.microsoft.com/office/drawing/2014/main" id="{25802C62-ECBC-4F88-8A4E-AA1B5CE1E92A}"/>
            </a:ext>
          </a:extLst>
        </xdr:cNvPr>
        <xdr:cNvSpPr/>
      </xdr:nvSpPr>
      <xdr:spPr>
        <a:xfrm>
          <a:off x="8699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29391</xdr:rowOff>
    </xdr:from>
    <xdr:to>
      <xdr:col>50</xdr:col>
      <xdr:colOff>114300</xdr:colOff>
      <xdr:row>63</xdr:row>
      <xdr:rowOff>37556</xdr:rowOff>
    </xdr:to>
    <xdr:cxnSp macro="">
      <xdr:nvCxnSpPr>
        <xdr:cNvPr id="253" name="直線コネクタ 252">
          <a:extLst>
            <a:ext uri="{FF2B5EF4-FFF2-40B4-BE49-F238E27FC236}">
              <a16:creationId xmlns:a16="http://schemas.microsoft.com/office/drawing/2014/main" id="{3C74CAE1-83FB-43F2-8C52-C1776B129033}"/>
            </a:ext>
          </a:extLst>
        </xdr:cNvPr>
        <xdr:cNvCxnSpPr/>
      </xdr:nvCxnSpPr>
      <xdr:spPr>
        <a:xfrm flipV="1">
          <a:off x="8750300" y="108307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4" name="楕円 253">
          <a:extLst>
            <a:ext uri="{FF2B5EF4-FFF2-40B4-BE49-F238E27FC236}">
              <a16:creationId xmlns:a16="http://schemas.microsoft.com/office/drawing/2014/main" id="{0C6C1F28-DB4A-4591-865F-FD0EFC160E3C}"/>
            </a:ext>
          </a:extLst>
        </xdr:cNvPr>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63</xdr:row>
      <xdr:rowOff>37556</xdr:rowOff>
    </xdr:to>
    <xdr:cxnSp macro="">
      <xdr:nvCxnSpPr>
        <xdr:cNvPr id="255" name="直線コネクタ 254">
          <a:extLst>
            <a:ext uri="{FF2B5EF4-FFF2-40B4-BE49-F238E27FC236}">
              <a16:creationId xmlns:a16="http://schemas.microsoft.com/office/drawing/2014/main" id="{07693705-E072-4C48-9018-9A1CAAE870CB}"/>
            </a:ext>
          </a:extLst>
        </xdr:cNvPr>
        <xdr:cNvCxnSpPr/>
      </xdr:nvCxnSpPr>
      <xdr:spPr>
        <a:xfrm>
          <a:off x="7861300" y="107784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104322</xdr:rowOff>
    </xdr:from>
    <xdr:to>
      <xdr:col>36</xdr:col>
      <xdr:colOff>165100</xdr:colOff>
      <xdr:row>63</xdr:row>
      <xdr:rowOff>34472</xdr:rowOff>
    </xdr:to>
    <xdr:sp macro="" textlink="">
      <xdr:nvSpPr>
        <xdr:cNvPr id="256" name="楕円 255">
          <a:extLst>
            <a:ext uri="{FF2B5EF4-FFF2-40B4-BE49-F238E27FC236}">
              <a16:creationId xmlns:a16="http://schemas.microsoft.com/office/drawing/2014/main" id="{2A84CE1F-5A49-4E0A-9FC8-6733D1B92D9D}"/>
            </a:ext>
          </a:extLst>
        </xdr:cNvPr>
        <xdr:cNvSpPr/>
      </xdr:nvSpPr>
      <xdr:spPr>
        <a:xfrm>
          <a:off x="6921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155122</xdr:rowOff>
    </xdr:to>
    <xdr:cxnSp macro="">
      <xdr:nvCxnSpPr>
        <xdr:cNvPr id="257" name="直線コネクタ 256">
          <a:extLst>
            <a:ext uri="{FF2B5EF4-FFF2-40B4-BE49-F238E27FC236}">
              <a16:creationId xmlns:a16="http://schemas.microsoft.com/office/drawing/2014/main" id="{650D7D67-6018-43A7-BD4D-E9C924F7630A}"/>
            </a:ext>
          </a:extLst>
        </xdr:cNvPr>
        <xdr:cNvCxnSpPr/>
      </xdr:nvCxnSpPr>
      <xdr:spPr>
        <a:xfrm flipV="1">
          <a:off x="6972300" y="107784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58" name="n_1aveValue【体育館・プール】&#10;一人当たり面積">
          <a:extLst>
            <a:ext uri="{FF2B5EF4-FFF2-40B4-BE49-F238E27FC236}">
              <a16:creationId xmlns:a16="http://schemas.microsoft.com/office/drawing/2014/main" id="{3FAB3A5C-31AB-47F3-AEE0-3D37BEB57C95}"/>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9" name="n_2aveValue【体育館・プール】&#10;一人当たり面積">
          <a:extLst>
            <a:ext uri="{FF2B5EF4-FFF2-40B4-BE49-F238E27FC236}">
              <a16:creationId xmlns:a16="http://schemas.microsoft.com/office/drawing/2014/main" id="{DBF14752-8A2C-4BC7-9B96-740BB75195FA}"/>
            </a:ext>
          </a:extLst>
        </xdr:cNvPr>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155501</xdr:rowOff>
    </xdr:from>
    <xdr:ext cx="469744" cy="259045"/>
    <xdr:sp macro="" textlink="">
      <xdr:nvSpPr>
        <xdr:cNvPr id="260" name="n_3aveValue【体育館・プール】&#10;一人当たり面積">
          <a:extLst>
            <a:ext uri="{FF2B5EF4-FFF2-40B4-BE49-F238E27FC236}">
              <a16:creationId xmlns:a16="http://schemas.microsoft.com/office/drawing/2014/main" id="{5012CC72-8633-4C3B-82D4-3650A4ACA047}"/>
            </a:ext>
          </a:extLst>
        </xdr:cNvPr>
        <xdr:cNvSpPr txBox="1"/>
      </xdr:nvSpPr>
      <xdr:spPr>
        <a:xfrm>
          <a:off x="7626427"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380</xdr:rowOff>
    </xdr:from>
    <xdr:ext cx="469744" cy="259045"/>
    <xdr:sp macro="" textlink="">
      <xdr:nvSpPr>
        <xdr:cNvPr id="261" name="n_4aveValue【体育館・プール】&#10;一人当たり面積">
          <a:extLst>
            <a:ext uri="{FF2B5EF4-FFF2-40B4-BE49-F238E27FC236}">
              <a16:creationId xmlns:a16="http://schemas.microsoft.com/office/drawing/2014/main" id="{DADFBF37-58C2-4F26-82EE-B862E999CBAA}"/>
            </a:ext>
          </a:extLst>
        </xdr:cNvPr>
        <xdr:cNvSpPr txBox="1"/>
      </xdr:nvSpPr>
      <xdr:spPr>
        <a:xfrm>
          <a:off x="6737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71318</xdr:rowOff>
    </xdr:from>
    <xdr:ext cx="469744" cy="259045"/>
    <xdr:sp macro="" textlink="">
      <xdr:nvSpPr>
        <xdr:cNvPr id="262" name="n_1mainValue【体育館・プール】&#10;一人当たり面積">
          <a:extLst>
            <a:ext uri="{FF2B5EF4-FFF2-40B4-BE49-F238E27FC236}">
              <a16:creationId xmlns:a16="http://schemas.microsoft.com/office/drawing/2014/main" id="{F005AF7E-0962-4196-B569-73E4D7B63193}"/>
            </a:ext>
          </a:extLst>
        </xdr:cNvPr>
        <xdr:cNvSpPr txBox="1"/>
      </xdr:nvSpPr>
      <xdr:spPr>
        <a:xfrm>
          <a:off x="9391727" y="108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79483</xdr:rowOff>
    </xdr:from>
    <xdr:ext cx="469744" cy="259045"/>
    <xdr:sp macro="" textlink="">
      <xdr:nvSpPr>
        <xdr:cNvPr id="263" name="n_2mainValue【体育館・プール】&#10;一人当たり面積">
          <a:extLst>
            <a:ext uri="{FF2B5EF4-FFF2-40B4-BE49-F238E27FC236}">
              <a16:creationId xmlns:a16="http://schemas.microsoft.com/office/drawing/2014/main" id="{58682A75-2B47-4443-8E00-63B9B0B27565}"/>
            </a:ext>
          </a:extLst>
        </xdr:cNvPr>
        <xdr:cNvSpPr txBox="1"/>
      </xdr:nvSpPr>
      <xdr:spPr>
        <a:xfrm>
          <a:off x="8515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64" name="n_3mainValue【体育館・プール】&#10;一人当たり面積">
          <a:extLst>
            <a:ext uri="{FF2B5EF4-FFF2-40B4-BE49-F238E27FC236}">
              <a16:creationId xmlns:a16="http://schemas.microsoft.com/office/drawing/2014/main" id="{FF58DCFA-1C69-4C0F-9AD1-37CEC8E477D5}"/>
            </a:ext>
          </a:extLst>
        </xdr:cNvPr>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25599</xdr:rowOff>
    </xdr:from>
    <xdr:ext cx="469744" cy="259045"/>
    <xdr:sp macro="" textlink="">
      <xdr:nvSpPr>
        <xdr:cNvPr id="265" name="n_4mainValue【体育館・プール】&#10;一人当たり面積">
          <a:extLst>
            <a:ext uri="{FF2B5EF4-FFF2-40B4-BE49-F238E27FC236}">
              <a16:creationId xmlns:a16="http://schemas.microsoft.com/office/drawing/2014/main" id="{11E88607-53AD-4EF1-89F0-D5A6EE63D756}"/>
            </a:ext>
          </a:extLst>
        </xdr:cNvPr>
        <xdr:cNvSpPr txBox="1"/>
      </xdr:nvSpPr>
      <xdr:spPr>
        <a:xfrm>
          <a:off x="6737427"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0567871-5C73-4921-913B-D5A1BF49BD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9E2EBE3-9D9A-475C-8ED3-A9897246A2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E06FF9E-3BB2-4894-98B6-43CAF38A28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E8AA136-A776-4447-B3D3-89D86D0F02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66E7CE5-3C1E-4D20-AB2C-79D72F1B85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529CB67-E7B2-4649-867D-30383A4FC3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381266A-04E9-45C2-8A66-21C36FB745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F58CF23-4687-4D02-A388-4B1DACE6B1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CADAFDF-DEFB-4EDA-9755-BA74B1D826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2D87F3C-DF91-400B-B228-0BFE562280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A86FEB1-89B7-4044-8E08-A3BF7A4A4D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2CDB37FE-B057-456C-84B3-485480785C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6037C1A-5464-400F-9191-409D9574CEF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D6C45FDB-039C-4746-B291-7A79CA56E79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8622C131-CD71-46E1-8073-862D5257F0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C57F1BB7-4C03-4714-92D0-37C55B67B6E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AAFE9FC-C7F6-4702-BD80-AEE2A2BCCEE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93A6AC78-20E3-4547-AA67-2A2BF085948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C7E8BC52-9CB5-434B-9503-5E7CB58AD6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2014A0E-D24E-4811-9230-D959D2E9E4B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24CAF334-FB55-4BB1-8076-FE247DFE026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BCD54F5B-8E83-44E5-A1FD-20B1359D1F3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83B266FE-DA84-45E7-BBDA-A5BC6DF9F05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25CA0526-BDAE-4025-B70B-EC4C7A7252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543B880-FAE5-490A-B2DD-E8CF332C81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291" name="直線コネクタ 290">
          <a:extLst>
            <a:ext uri="{FF2B5EF4-FFF2-40B4-BE49-F238E27FC236}">
              <a16:creationId xmlns:a16="http://schemas.microsoft.com/office/drawing/2014/main" id="{89D8E420-238E-4998-8577-9ADFD6E73A4F}"/>
            </a:ext>
          </a:extLst>
        </xdr:cNvPr>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9B4E491C-057A-42C9-8B33-8252B79717FF}"/>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93" name="直線コネクタ 292">
          <a:extLst>
            <a:ext uri="{FF2B5EF4-FFF2-40B4-BE49-F238E27FC236}">
              <a16:creationId xmlns:a16="http://schemas.microsoft.com/office/drawing/2014/main" id="{73983064-76C3-4039-AB8A-F0B1ED1A6A66}"/>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55D8266C-2878-4AEA-816B-BEF4C4DF4277}"/>
            </a:ext>
          </a:extLst>
        </xdr:cNvPr>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95" name="直線コネクタ 294">
          <a:extLst>
            <a:ext uri="{FF2B5EF4-FFF2-40B4-BE49-F238E27FC236}">
              <a16:creationId xmlns:a16="http://schemas.microsoft.com/office/drawing/2014/main" id="{86629584-405C-4D9A-A3B4-87A45B6306B1}"/>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40839</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753E740-2E9B-4E94-B491-31B7A50894EB}"/>
            </a:ext>
          </a:extLst>
        </xdr:cNvPr>
        <xdr:cNvSpPr txBox="1"/>
      </xdr:nvSpPr>
      <xdr:spPr>
        <a:xfrm>
          <a:off x="4673600" y="1409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97" name="フローチャート: 判断 296">
          <a:extLst>
            <a:ext uri="{FF2B5EF4-FFF2-40B4-BE49-F238E27FC236}">
              <a16:creationId xmlns:a16="http://schemas.microsoft.com/office/drawing/2014/main" id="{08851F82-B11C-4A68-9BE9-08A485E3370E}"/>
            </a:ext>
          </a:extLst>
        </xdr:cNvPr>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8" name="フローチャート: 判断 297">
          <a:extLst>
            <a:ext uri="{FF2B5EF4-FFF2-40B4-BE49-F238E27FC236}">
              <a16:creationId xmlns:a16="http://schemas.microsoft.com/office/drawing/2014/main" id="{420740F3-0329-4DF1-9D17-CDAECBD94D62}"/>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99" name="フローチャート: 判断 298">
          <a:extLst>
            <a:ext uri="{FF2B5EF4-FFF2-40B4-BE49-F238E27FC236}">
              <a16:creationId xmlns:a16="http://schemas.microsoft.com/office/drawing/2014/main" id="{1098A461-A126-4319-BB96-564B700F6D79}"/>
            </a:ext>
          </a:extLst>
        </xdr:cNvPr>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0" name="フローチャート: 判断 299">
          <a:extLst>
            <a:ext uri="{FF2B5EF4-FFF2-40B4-BE49-F238E27FC236}">
              <a16:creationId xmlns:a16="http://schemas.microsoft.com/office/drawing/2014/main" id="{F62068F6-03F7-445C-B9DE-6A7696062BF1}"/>
            </a:ext>
          </a:extLst>
        </xdr:cNvPr>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301" name="フローチャート: 判断 300">
          <a:extLst>
            <a:ext uri="{FF2B5EF4-FFF2-40B4-BE49-F238E27FC236}">
              <a16:creationId xmlns:a16="http://schemas.microsoft.com/office/drawing/2014/main" id="{962165FA-2B44-4590-BDA3-EAF15E9C7E24}"/>
            </a:ext>
          </a:extLst>
        </xdr:cNvPr>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879085-F51A-45AD-9F08-93928C5F40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F5D1F9-82B6-4539-AE34-E7B0970666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9DFA59D-6F29-4AA0-BD9D-B111550C60B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700E4B8-4900-4A95-9280-C5C5DAD157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03E5BA1-8E59-4CCE-954E-EADDD2F9A0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152219</xdr:rowOff>
    </xdr:from>
    <xdr:to>
      <xdr:col>24</xdr:col>
      <xdr:colOff>114300</xdr:colOff>
      <xdr:row>78</xdr:row>
      <xdr:rowOff>82369</xdr:rowOff>
    </xdr:to>
    <xdr:sp macro="" textlink="">
      <xdr:nvSpPr>
        <xdr:cNvPr id="307" name="楕円 306">
          <a:extLst>
            <a:ext uri="{FF2B5EF4-FFF2-40B4-BE49-F238E27FC236}">
              <a16:creationId xmlns:a16="http://schemas.microsoft.com/office/drawing/2014/main" id="{006939F1-F593-4E7A-A39C-87C8DF317FE8}"/>
            </a:ext>
          </a:extLst>
        </xdr:cNvPr>
        <xdr:cNvSpPr/>
      </xdr:nvSpPr>
      <xdr:spPr>
        <a:xfrm>
          <a:off x="4584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105246</xdr:rowOff>
    </xdr:from>
    <xdr:ext cx="340478" cy="259045"/>
    <xdr:sp macro="" textlink="">
      <xdr:nvSpPr>
        <xdr:cNvPr id="308" name="【福祉施設】&#10;有形固定資産減価償却率該当値テキスト">
          <a:extLst>
            <a:ext uri="{FF2B5EF4-FFF2-40B4-BE49-F238E27FC236}">
              <a16:creationId xmlns:a16="http://schemas.microsoft.com/office/drawing/2014/main" id="{29205C72-EFC5-4208-9B59-3F7703332487}"/>
            </a:ext>
          </a:extLst>
        </xdr:cNvPr>
        <xdr:cNvSpPr txBox="1"/>
      </xdr:nvSpPr>
      <xdr:spPr>
        <a:xfrm>
          <a:off x="4673600" y="13306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134257</xdr:rowOff>
    </xdr:from>
    <xdr:to>
      <xdr:col>20</xdr:col>
      <xdr:colOff>38100</xdr:colOff>
      <xdr:row>86</xdr:row>
      <xdr:rowOff>64407</xdr:rowOff>
    </xdr:to>
    <xdr:sp macro="" textlink="">
      <xdr:nvSpPr>
        <xdr:cNvPr id="309" name="楕円 308">
          <a:extLst>
            <a:ext uri="{FF2B5EF4-FFF2-40B4-BE49-F238E27FC236}">
              <a16:creationId xmlns:a16="http://schemas.microsoft.com/office/drawing/2014/main" id="{904DE7FA-F353-4E93-A8ED-8DDC763D4068}"/>
            </a:ext>
          </a:extLst>
        </xdr:cNvPr>
        <xdr:cNvSpPr/>
      </xdr:nvSpPr>
      <xdr:spPr>
        <a:xfrm>
          <a:off x="3746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86</xdr:row>
      <xdr:rowOff>13607</xdr:rowOff>
    </xdr:to>
    <xdr:cxnSp macro="">
      <xdr:nvCxnSpPr>
        <xdr:cNvPr id="310" name="直線コネクタ 309">
          <a:extLst>
            <a:ext uri="{FF2B5EF4-FFF2-40B4-BE49-F238E27FC236}">
              <a16:creationId xmlns:a16="http://schemas.microsoft.com/office/drawing/2014/main" id="{9E7E1FA8-8F44-4C84-8750-98A27789FB61}"/>
            </a:ext>
          </a:extLst>
        </xdr:cNvPr>
        <xdr:cNvCxnSpPr/>
      </xdr:nvCxnSpPr>
      <xdr:spPr>
        <a:xfrm flipV="1">
          <a:off x="3797300" y="13404669"/>
          <a:ext cx="838200" cy="13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11" name="楕円 310">
          <a:extLst>
            <a:ext uri="{FF2B5EF4-FFF2-40B4-BE49-F238E27FC236}">
              <a16:creationId xmlns:a16="http://schemas.microsoft.com/office/drawing/2014/main" id="{2E425156-F9C7-4EE8-96E2-30BF7069F5E0}"/>
            </a:ext>
          </a:extLst>
        </xdr:cNvPr>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13607</xdr:rowOff>
    </xdr:to>
    <xdr:cxnSp macro="">
      <xdr:nvCxnSpPr>
        <xdr:cNvPr id="312" name="直線コネクタ 311">
          <a:extLst>
            <a:ext uri="{FF2B5EF4-FFF2-40B4-BE49-F238E27FC236}">
              <a16:creationId xmlns:a16="http://schemas.microsoft.com/office/drawing/2014/main" id="{2EA84DD5-8EDD-4E30-ADDA-8E571C5C538D}"/>
            </a:ext>
          </a:extLst>
        </xdr:cNvPr>
        <xdr:cNvCxnSpPr/>
      </xdr:nvCxnSpPr>
      <xdr:spPr>
        <a:xfrm>
          <a:off x="2908300" y="147272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72208</xdr:rowOff>
    </xdr:from>
    <xdr:to>
      <xdr:col>10</xdr:col>
      <xdr:colOff>165100</xdr:colOff>
      <xdr:row>86</xdr:row>
      <xdr:rowOff>2358</xdr:rowOff>
    </xdr:to>
    <xdr:sp macro="" textlink="">
      <xdr:nvSpPr>
        <xdr:cNvPr id="313" name="楕円 312">
          <a:extLst>
            <a:ext uri="{FF2B5EF4-FFF2-40B4-BE49-F238E27FC236}">
              <a16:creationId xmlns:a16="http://schemas.microsoft.com/office/drawing/2014/main" id="{877C54A6-C213-40F9-95D5-478D5259DD75}"/>
            </a:ext>
          </a:extLst>
        </xdr:cNvPr>
        <xdr:cNvSpPr/>
      </xdr:nvSpPr>
      <xdr:spPr>
        <a:xfrm>
          <a:off x="1968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123008</xdr:rowOff>
    </xdr:from>
    <xdr:to>
      <xdr:col>15</xdr:col>
      <xdr:colOff>50800</xdr:colOff>
      <xdr:row>85</xdr:row>
      <xdr:rowOff>154032</xdr:rowOff>
    </xdr:to>
    <xdr:cxnSp macro="">
      <xdr:nvCxnSpPr>
        <xdr:cNvPr id="314" name="直線コネクタ 313">
          <a:extLst>
            <a:ext uri="{FF2B5EF4-FFF2-40B4-BE49-F238E27FC236}">
              <a16:creationId xmlns:a16="http://schemas.microsoft.com/office/drawing/2014/main" id="{969EB0EA-CE59-414D-A456-3B74418CB788}"/>
            </a:ext>
          </a:extLst>
        </xdr:cNvPr>
        <xdr:cNvCxnSpPr/>
      </xdr:nvCxnSpPr>
      <xdr:spPr>
        <a:xfrm>
          <a:off x="2019300" y="146962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41184</xdr:rowOff>
    </xdr:from>
    <xdr:to>
      <xdr:col>6</xdr:col>
      <xdr:colOff>38100</xdr:colOff>
      <xdr:row>85</xdr:row>
      <xdr:rowOff>142784</xdr:rowOff>
    </xdr:to>
    <xdr:sp macro="" textlink="">
      <xdr:nvSpPr>
        <xdr:cNvPr id="315" name="楕円 314">
          <a:extLst>
            <a:ext uri="{FF2B5EF4-FFF2-40B4-BE49-F238E27FC236}">
              <a16:creationId xmlns:a16="http://schemas.microsoft.com/office/drawing/2014/main" id="{08D02091-A479-4386-B3B1-38422EE14EE8}"/>
            </a:ext>
          </a:extLst>
        </xdr:cNvPr>
        <xdr:cNvSpPr/>
      </xdr:nvSpPr>
      <xdr:spPr>
        <a:xfrm>
          <a:off x="107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91984</xdr:rowOff>
    </xdr:from>
    <xdr:to>
      <xdr:col>10</xdr:col>
      <xdr:colOff>114300</xdr:colOff>
      <xdr:row>85</xdr:row>
      <xdr:rowOff>123008</xdr:rowOff>
    </xdr:to>
    <xdr:cxnSp macro="">
      <xdr:nvCxnSpPr>
        <xdr:cNvPr id="316" name="直線コネクタ 315">
          <a:extLst>
            <a:ext uri="{FF2B5EF4-FFF2-40B4-BE49-F238E27FC236}">
              <a16:creationId xmlns:a16="http://schemas.microsoft.com/office/drawing/2014/main" id="{85F196BB-1FDC-40DF-A8B2-AC0EC3823E29}"/>
            </a:ext>
          </a:extLst>
        </xdr:cNvPr>
        <xdr:cNvCxnSpPr/>
      </xdr:nvCxnSpPr>
      <xdr:spPr>
        <a:xfrm>
          <a:off x="1130300" y="1466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7" name="n_1aveValue【福祉施設】&#10;有形固定資産減価償却率">
          <a:extLst>
            <a:ext uri="{FF2B5EF4-FFF2-40B4-BE49-F238E27FC236}">
              <a16:creationId xmlns:a16="http://schemas.microsoft.com/office/drawing/2014/main" id="{8722EE60-04E0-45C4-B00D-9013ADB0FC6A}"/>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123389</xdr:rowOff>
    </xdr:from>
    <xdr:ext cx="405111" cy="259045"/>
    <xdr:sp macro="" textlink="">
      <xdr:nvSpPr>
        <xdr:cNvPr id="318" name="n_2aveValue【福祉施設】&#10;有形固定資産減価償却率">
          <a:extLst>
            <a:ext uri="{FF2B5EF4-FFF2-40B4-BE49-F238E27FC236}">
              <a16:creationId xmlns:a16="http://schemas.microsoft.com/office/drawing/2014/main" id="{1EB0FBFD-467F-4753-AC4A-231A2317D4FC}"/>
            </a:ext>
          </a:extLst>
        </xdr:cNvPr>
        <xdr:cNvSpPr txBox="1"/>
      </xdr:nvSpPr>
      <xdr:spPr>
        <a:xfrm>
          <a:off x="2705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59707</xdr:rowOff>
    </xdr:from>
    <xdr:ext cx="405111" cy="259045"/>
    <xdr:sp macro="" textlink="">
      <xdr:nvSpPr>
        <xdr:cNvPr id="319" name="n_3aveValue【福祉施設】&#10;有形固定資産減価償却率">
          <a:extLst>
            <a:ext uri="{FF2B5EF4-FFF2-40B4-BE49-F238E27FC236}">
              <a16:creationId xmlns:a16="http://schemas.microsoft.com/office/drawing/2014/main" id="{6E3D161C-5E12-4ABE-AF52-5874486D3621}"/>
            </a:ext>
          </a:extLst>
        </xdr:cNvPr>
        <xdr:cNvSpPr txBox="1"/>
      </xdr:nvSpPr>
      <xdr:spPr>
        <a:xfrm>
          <a:off x="1816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9089</xdr:rowOff>
    </xdr:from>
    <xdr:ext cx="405111" cy="259045"/>
    <xdr:sp macro="" textlink="">
      <xdr:nvSpPr>
        <xdr:cNvPr id="320" name="n_4aveValue【福祉施設】&#10;有形固定資産減価償却率">
          <a:extLst>
            <a:ext uri="{FF2B5EF4-FFF2-40B4-BE49-F238E27FC236}">
              <a16:creationId xmlns:a16="http://schemas.microsoft.com/office/drawing/2014/main" id="{3D875C95-31CE-4ECF-A3C1-291948BFD147}"/>
            </a:ext>
          </a:extLst>
        </xdr:cNvPr>
        <xdr:cNvSpPr txBox="1"/>
      </xdr:nvSpPr>
      <xdr:spPr>
        <a:xfrm>
          <a:off x="927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55534</xdr:rowOff>
    </xdr:from>
    <xdr:ext cx="405111" cy="259045"/>
    <xdr:sp macro="" textlink="">
      <xdr:nvSpPr>
        <xdr:cNvPr id="321" name="n_1mainValue【福祉施設】&#10;有形固定資産減価償却率">
          <a:extLst>
            <a:ext uri="{FF2B5EF4-FFF2-40B4-BE49-F238E27FC236}">
              <a16:creationId xmlns:a16="http://schemas.microsoft.com/office/drawing/2014/main" id="{8F8B6AD0-B357-47BD-9773-D1CC7E168D2B}"/>
            </a:ext>
          </a:extLst>
        </xdr:cNvPr>
        <xdr:cNvSpPr txBox="1"/>
      </xdr:nvSpPr>
      <xdr:spPr>
        <a:xfrm>
          <a:off x="35820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22" name="n_2mainValue【福祉施設】&#10;有形固定資産減価償却率">
          <a:extLst>
            <a:ext uri="{FF2B5EF4-FFF2-40B4-BE49-F238E27FC236}">
              <a16:creationId xmlns:a16="http://schemas.microsoft.com/office/drawing/2014/main" id="{29A16285-C655-46CE-AE0B-660F9C46BB3C}"/>
            </a:ext>
          </a:extLst>
        </xdr:cNvPr>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164935</xdr:rowOff>
    </xdr:from>
    <xdr:ext cx="405111" cy="259045"/>
    <xdr:sp macro="" textlink="">
      <xdr:nvSpPr>
        <xdr:cNvPr id="323" name="n_3mainValue【福祉施設】&#10;有形固定資産減価償却率">
          <a:extLst>
            <a:ext uri="{FF2B5EF4-FFF2-40B4-BE49-F238E27FC236}">
              <a16:creationId xmlns:a16="http://schemas.microsoft.com/office/drawing/2014/main" id="{BFABCB3E-442F-4777-AADF-7922E1CDEDE4}"/>
            </a:ext>
          </a:extLst>
        </xdr:cNvPr>
        <xdr:cNvSpPr txBox="1"/>
      </xdr:nvSpPr>
      <xdr:spPr>
        <a:xfrm>
          <a:off x="1816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133911</xdr:rowOff>
    </xdr:from>
    <xdr:ext cx="405111" cy="259045"/>
    <xdr:sp macro="" textlink="">
      <xdr:nvSpPr>
        <xdr:cNvPr id="324" name="n_4mainValue【福祉施設】&#10;有形固定資産減価償却率">
          <a:extLst>
            <a:ext uri="{FF2B5EF4-FFF2-40B4-BE49-F238E27FC236}">
              <a16:creationId xmlns:a16="http://schemas.microsoft.com/office/drawing/2014/main" id="{16AF037E-7F60-4F42-B804-9EEA4A039D20}"/>
            </a:ext>
          </a:extLst>
        </xdr:cNvPr>
        <xdr:cNvSpPr txBox="1"/>
      </xdr:nvSpPr>
      <xdr:spPr>
        <a:xfrm>
          <a:off x="927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3A45B41-7302-4FB4-A5B2-E8D128B0DA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1199528-F753-497C-8933-5CC28F29FA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A3F5F0D-4B4C-4A8C-889B-248E83FB27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F03ED66-946F-48D5-AAE7-37AC999531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07544A1-CDF6-4124-9829-3DBB15AFE5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D9E9B63-B63D-4DFF-825C-F242C0FE1B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6600F36-DBE5-4A56-938B-66C4C2B5BA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B9AA5F06-E66E-4E7E-9B59-D5B9C6671D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468EE078-234F-4E64-B701-7FC5BA1702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B2A4E48-9D39-4D72-BFFC-DD750CD7DA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3D4E8725-48E1-4164-AD74-5AB3F25779F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BC6725F-50C1-4C99-821F-F7199F135E2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FD6C65A-1164-4736-BC3C-05191D4C32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8CA48251-6AE5-49A0-B299-43499A045D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948CD27A-B6FB-4C1D-990D-05BF5F2D94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6157A9DE-45A9-4601-85BD-D1967001858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60993FE2-84CC-46D3-A096-85ADE7AA98B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50AA4618-AD60-4C1A-9859-F16C523B360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8F88EC99-2CB0-44EF-9E97-D22D8C8B5A8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FA0209CB-279E-495A-AECE-8A3D8494721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6BA03DE6-FBFA-40B6-9742-A371FF78C19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57C1ECE2-386B-446D-99D6-3D8BFBEBB3F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5F29785B-B217-44BC-867D-CFB26DA5D4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BA94AF36-2A06-4B57-B46C-ACBABAAF34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F84CD025-A59F-4160-A1B3-A990F98540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350" name="直線コネクタ 349">
          <a:extLst>
            <a:ext uri="{FF2B5EF4-FFF2-40B4-BE49-F238E27FC236}">
              <a16:creationId xmlns:a16="http://schemas.microsoft.com/office/drawing/2014/main" id="{3DC3C0CA-0E54-4CB9-B3D5-8B23E9663523}"/>
            </a:ext>
          </a:extLst>
        </xdr:cNvPr>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351" name="【福祉施設】&#10;一人当たり面積最小値テキスト">
          <a:extLst>
            <a:ext uri="{FF2B5EF4-FFF2-40B4-BE49-F238E27FC236}">
              <a16:creationId xmlns:a16="http://schemas.microsoft.com/office/drawing/2014/main" id="{186BAF79-3F57-490A-97D8-3B5E3A473625}"/>
            </a:ext>
          </a:extLst>
        </xdr:cNvPr>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52" name="直線コネクタ 351">
          <a:extLst>
            <a:ext uri="{FF2B5EF4-FFF2-40B4-BE49-F238E27FC236}">
              <a16:creationId xmlns:a16="http://schemas.microsoft.com/office/drawing/2014/main" id="{E519E6F2-3D1D-4DC6-8733-CB08831000F9}"/>
            </a:ext>
          </a:extLst>
        </xdr:cNvPr>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353" name="【福祉施設】&#10;一人当たり面積最大値テキスト">
          <a:extLst>
            <a:ext uri="{FF2B5EF4-FFF2-40B4-BE49-F238E27FC236}">
              <a16:creationId xmlns:a16="http://schemas.microsoft.com/office/drawing/2014/main" id="{ACBEA4F9-2F0F-4012-974B-1156A6DF3B9E}"/>
            </a:ext>
          </a:extLst>
        </xdr:cNvPr>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354" name="直線コネクタ 353">
          <a:extLst>
            <a:ext uri="{FF2B5EF4-FFF2-40B4-BE49-F238E27FC236}">
              <a16:creationId xmlns:a16="http://schemas.microsoft.com/office/drawing/2014/main" id="{E26676B0-A7B0-4CD8-9EFE-7D2F039D9B6D}"/>
            </a:ext>
          </a:extLst>
        </xdr:cNvPr>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122482</xdr:rowOff>
    </xdr:from>
    <xdr:ext cx="469744" cy="259045"/>
    <xdr:sp macro="" textlink="">
      <xdr:nvSpPr>
        <xdr:cNvPr id="355" name="【福祉施設】&#10;一人当たり面積平均値テキスト">
          <a:extLst>
            <a:ext uri="{FF2B5EF4-FFF2-40B4-BE49-F238E27FC236}">
              <a16:creationId xmlns:a16="http://schemas.microsoft.com/office/drawing/2014/main" id="{7E80684C-6B18-4E62-B06F-4B7A7F693CEC}"/>
            </a:ext>
          </a:extLst>
        </xdr:cNvPr>
        <xdr:cNvSpPr txBox="1"/>
      </xdr:nvSpPr>
      <xdr:spPr>
        <a:xfrm>
          <a:off x="10515600" y="1418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56" name="フローチャート: 判断 355">
          <a:extLst>
            <a:ext uri="{FF2B5EF4-FFF2-40B4-BE49-F238E27FC236}">
              <a16:creationId xmlns:a16="http://schemas.microsoft.com/office/drawing/2014/main" id="{C2CE479E-EE7E-49B3-87A3-AC2D7DFF5BA5}"/>
            </a:ext>
          </a:extLst>
        </xdr:cNvPr>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57" name="フローチャート: 判断 356">
          <a:extLst>
            <a:ext uri="{FF2B5EF4-FFF2-40B4-BE49-F238E27FC236}">
              <a16:creationId xmlns:a16="http://schemas.microsoft.com/office/drawing/2014/main" id="{4D02E4F1-100B-406E-941E-7CCF89EC5BF1}"/>
            </a:ext>
          </a:extLst>
        </xdr:cNvPr>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8" name="フローチャート: 判断 357">
          <a:extLst>
            <a:ext uri="{FF2B5EF4-FFF2-40B4-BE49-F238E27FC236}">
              <a16:creationId xmlns:a16="http://schemas.microsoft.com/office/drawing/2014/main" id="{B218C074-9D86-49AF-B039-F6A9923CFC93}"/>
            </a:ext>
          </a:extLst>
        </xdr:cNvPr>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9" name="フローチャート: 判断 358">
          <a:extLst>
            <a:ext uri="{FF2B5EF4-FFF2-40B4-BE49-F238E27FC236}">
              <a16:creationId xmlns:a16="http://schemas.microsoft.com/office/drawing/2014/main" id="{3FA44B56-1D78-4F7E-9A55-08FCA78FE2CD}"/>
            </a:ext>
          </a:extLst>
        </xdr:cNvPr>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60" name="フローチャート: 判断 359">
          <a:extLst>
            <a:ext uri="{FF2B5EF4-FFF2-40B4-BE49-F238E27FC236}">
              <a16:creationId xmlns:a16="http://schemas.microsoft.com/office/drawing/2014/main" id="{1B936765-507C-44AD-A4CD-BFB096412848}"/>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B0BBD7-FAE9-4B2B-9F43-6B57129659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C250130-559E-4CD0-9D0E-71445C84089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A53302A-F74B-408A-BE27-02E89759E2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19C5E96-E57F-416C-99BF-8AE5BC1436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39D5CAA-C6FB-47E5-924B-7140ED14A7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91802</xdr:rowOff>
    </xdr:from>
    <xdr:to>
      <xdr:col>55</xdr:col>
      <xdr:colOff>50800</xdr:colOff>
      <xdr:row>83</xdr:row>
      <xdr:rowOff>21952</xdr:rowOff>
    </xdr:to>
    <xdr:sp macro="" textlink="">
      <xdr:nvSpPr>
        <xdr:cNvPr id="366" name="楕円 365">
          <a:extLst>
            <a:ext uri="{FF2B5EF4-FFF2-40B4-BE49-F238E27FC236}">
              <a16:creationId xmlns:a16="http://schemas.microsoft.com/office/drawing/2014/main" id="{C356EE2E-76C6-46D5-A999-0EFED45C0A1B}"/>
            </a:ext>
          </a:extLst>
        </xdr:cNvPr>
        <xdr:cNvSpPr/>
      </xdr:nvSpPr>
      <xdr:spPr>
        <a:xfrm>
          <a:off x="10426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114679</xdr:rowOff>
    </xdr:from>
    <xdr:ext cx="469744" cy="259045"/>
    <xdr:sp macro="" textlink="">
      <xdr:nvSpPr>
        <xdr:cNvPr id="367" name="【福祉施設】&#10;一人当たり面積該当値テキスト">
          <a:extLst>
            <a:ext uri="{FF2B5EF4-FFF2-40B4-BE49-F238E27FC236}">
              <a16:creationId xmlns:a16="http://schemas.microsoft.com/office/drawing/2014/main" id="{0EC4B165-12D6-489B-9B97-BCBE9A2C0A17}"/>
            </a:ext>
          </a:extLst>
        </xdr:cNvPr>
        <xdr:cNvSpPr txBox="1"/>
      </xdr:nvSpPr>
      <xdr:spPr>
        <a:xfrm>
          <a:off x="10515600"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68" name="楕円 367">
          <a:extLst>
            <a:ext uri="{FF2B5EF4-FFF2-40B4-BE49-F238E27FC236}">
              <a16:creationId xmlns:a16="http://schemas.microsoft.com/office/drawing/2014/main" id="{E1F49076-1E30-4A52-A853-470F92D37A37}"/>
            </a:ext>
          </a:extLst>
        </xdr:cNvPr>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142602</xdr:rowOff>
    </xdr:from>
    <xdr:to>
      <xdr:col>55</xdr:col>
      <xdr:colOff>0</xdr:colOff>
      <xdr:row>86</xdr:row>
      <xdr:rowOff>41366</xdr:rowOff>
    </xdr:to>
    <xdr:cxnSp macro="">
      <xdr:nvCxnSpPr>
        <xdr:cNvPr id="369" name="直線コネクタ 368">
          <a:extLst>
            <a:ext uri="{FF2B5EF4-FFF2-40B4-BE49-F238E27FC236}">
              <a16:creationId xmlns:a16="http://schemas.microsoft.com/office/drawing/2014/main" id="{DDBB8595-FD7C-4D92-96DC-84BB7DAF1753}"/>
            </a:ext>
          </a:extLst>
        </xdr:cNvPr>
        <xdr:cNvCxnSpPr/>
      </xdr:nvCxnSpPr>
      <xdr:spPr>
        <a:xfrm flipV="1">
          <a:off x="9639300" y="14201502"/>
          <a:ext cx="838200" cy="5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70" name="楕円 369">
          <a:extLst>
            <a:ext uri="{FF2B5EF4-FFF2-40B4-BE49-F238E27FC236}">
              <a16:creationId xmlns:a16="http://schemas.microsoft.com/office/drawing/2014/main" id="{39F202C2-6511-4F92-8DE3-BCC37C0A82B6}"/>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41366</xdr:rowOff>
    </xdr:from>
    <xdr:to>
      <xdr:col>50</xdr:col>
      <xdr:colOff>114300</xdr:colOff>
      <xdr:row>86</xdr:row>
      <xdr:rowOff>44631</xdr:rowOff>
    </xdr:to>
    <xdr:cxnSp macro="">
      <xdr:nvCxnSpPr>
        <xdr:cNvPr id="371" name="直線コネクタ 370">
          <a:extLst>
            <a:ext uri="{FF2B5EF4-FFF2-40B4-BE49-F238E27FC236}">
              <a16:creationId xmlns:a16="http://schemas.microsoft.com/office/drawing/2014/main" id="{0B57F176-5F77-482B-ADD4-C18F31D8E06B}"/>
            </a:ext>
          </a:extLst>
        </xdr:cNvPr>
        <xdr:cNvCxnSpPr/>
      </xdr:nvCxnSpPr>
      <xdr:spPr>
        <a:xfrm flipV="1">
          <a:off x="8750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72" name="楕円 371">
          <a:extLst>
            <a:ext uri="{FF2B5EF4-FFF2-40B4-BE49-F238E27FC236}">
              <a16:creationId xmlns:a16="http://schemas.microsoft.com/office/drawing/2014/main" id="{4F1006F2-0355-483C-945A-021D1C1D4B1F}"/>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73" name="直線コネクタ 372">
          <a:extLst>
            <a:ext uri="{FF2B5EF4-FFF2-40B4-BE49-F238E27FC236}">
              <a16:creationId xmlns:a16="http://schemas.microsoft.com/office/drawing/2014/main" id="{E9BD9AAB-D0C2-4A80-915F-D9E05437E1D4}"/>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165281</xdr:rowOff>
    </xdr:from>
    <xdr:to>
      <xdr:col>36</xdr:col>
      <xdr:colOff>165100</xdr:colOff>
      <xdr:row>86</xdr:row>
      <xdr:rowOff>95431</xdr:rowOff>
    </xdr:to>
    <xdr:sp macro="" textlink="">
      <xdr:nvSpPr>
        <xdr:cNvPr id="374" name="楕円 373">
          <a:extLst>
            <a:ext uri="{FF2B5EF4-FFF2-40B4-BE49-F238E27FC236}">
              <a16:creationId xmlns:a16="http://schemas.microsoft.com/office/drawing/2014/main" id="{62DA2752-A654-4E48-9FEC-A42DCA06DE3E}"/>
            </a:ext>
          </a:extLst>
        </xdr:cNvPr>
        <xdr:cNvSpPr/>
      </xdr:nvSpPr>
      <xdr:spPr>
        <a:xfrm>
          <a:off x="692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44631</xdr:rowOff>
    </xdr:to>
    <xdr:cxnSp macro="">
      <xdr:nvCxnSpPr>
        <xdr:cNvPr id="375" name="直線コネクタ 374">
          <a:extLst>
            <a:ext uri="{FF2B5EF4-FFF2-40B4-BE49-F238E27FC236}">
              <a16:creationId xmlns:a16="http://schemas.microsoft.com/office/drawing/2014/main" id="{ECB5B8F4-AA47-4327-BD21-657A7AD41E99}"/>
            </a:ext>
          </a:extLst>
        </xdr:cNvPr>
        <xdr:cNvCxnSpPr/>
      </xdr:nvCxnSpPr>
      <xdr:spPr>
        <a:xfrm>
          <a:off x="6972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76" name="n_1aveValue【福祉施設】&#10;一人当たり面積">
          <a:extLst>
            <a:ext uri="{FF2B5EF4-FFF2-40B4-BE49-F238E27FC236}">
              <a16:creationId xmlns:a16="http://schemas.microsoft.com/office/drawing/2014/main" id="{71F60B29-354E-4FC8-8872-3774884DD0BD}"/>
            </a:ext>
          </a:extLst>
        </xdr:cNvPr>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53176</xdr:rowOff>
    </xdr:from>
    <xdr:ext cx="469744" cy="259045"/>
    <xdr:sp macro="" textlink="">
      <xdr:nvSpPr>
        <xdr:cNvPr id="377" name="n_2aveValue【福祉施設】&#10;一人当たり面積">
          <a:extLst>
            <a:ext uri="{FF2B5EF4-FFF2-40B4-BE49-F238E27FC236}">
              <a16:creationId xmlns:a16="http://schemas.microsoft.com/office/drawing/2014/main" id="{433A3359-CD1E-4773-95DD-E7C2EAE8DA40}"/>
            </a:ext>
          </a:extLst>
        </xdr:cNvPr>
        <xdr:cNvSpPr txBox="1"/>
      </xdr:nvSpPr>
      <xdr:spPr>
        <a:xfrm>
          <a:off x="8515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8" name="n_3aveValue【福祉施設】&#10;一人当たり面積">
          <a:extLst>
            <a:ext uri="{FF2B5EF4-FFF2-40B4-BE49-F238E27FC236}">
              <a16:creationId xmlns:a16="http://schemas.microsoft.com/office/drawing/2014/main" id="{BAA45CA7-AC99-4E4D-85E7-AE8A9881CB72}"/>
            </a:ext>
          </a:extLst>
        </xdr:cNvPr>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79" name="n_4aveValue【福祉施設】&#10;一人当たり面積">
          <a:extLst>
            <a:ext uri="{FF2B5EF4-FFF2-40B4-BE49-F238E27FC236}">
              <a16:creationId xmlns:a16="http://schemas.microsoft.com/office/drawing/2014/main" id="{2A501C32-FDA0-44C9-AB1E-F1D181F3BFE6}"/>
            </a:ext>
          </a:extLst>
        </xdr:cNvPr>
        <xdr:cNvSpPr txBox="1"/>
      </xdr:nvSpPr>
      <xdr:spPr>
        <a:xfrm>
          <a:off x="6737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80" name="n_1mainValue【福祉施設】&#10;一人当たり面積">
          <a:extLst>
            <a:ext uri="{FF2B5EF4-FFF2-40B4-BE49-F238E27FC236}">
              <a16:creationId xmlns:a16="http://schemas.microsoft.com/office/drawing/2014/main" id="{CF2F41F7-3303-4312-A21A-3C13F5B3A1ED}"/>
            </a:ext>
          </a:extLst>
        </xdr:cNvPr>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81" name="n_2mainValue【福祉施設】&#10;一人当たり面積">
          <a:extLst>
            <a:ext uri="{FF2B5EF4-FFF2-40B4-BE49-F238E27FC236}">
              <a16:creationId xmlns:a16="http://schemas.microsoft.com/office/drawing/2014/main" id="{89E95492-E94B-44DB-9183-11427DA6A6C0}"/>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82" name="n_3mainValue【福祉施設】&#10;一人当たり面積">
          <a:extLst>
            <a:ext uri="{FF2B5EF4-FFF2-40B4-BE49-F238E27FC236}">
              <a16:creationId xmlns:a16="http://schemas.microsoft.com/office/drawing/2014/main" id="{7D50AAE4-F83E-40D7-AE2E-7F193A247459}"/>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86558</xdr:rowOff>
    </xdr:from>
    <xdr:ext cx="469744" cy="259045"/>
    <xdr:sp macro="" textlink="">
      <xdr:nvSpPr>
        <xdr:cNvPr id="383" name="n_4mainValue【福祉施設】&#10;一人当たり面積">
          <a:extLst>
            <a:ext uri="{FF2B5EF4-FFF2-40B4-BE49-F238E27FC236}">
              <a16:creationId xmlns:a16="http://schemas.microsoft.com/office/drawing/2014/main" id="{C3911D51-361D-4BA2-BC21-867ABD6B2DC3}"/>
            </a:ext>
          </a:extLst>
        </xdr:cNvPr>
        <xdr:cNvSpPr txBox="1"/>
      </xdr:nvSpPr>
      <xdr:spPr>
        <a:xfrm>
          <a:off x="6737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32282479-6215-49D4-8DAE-AB593DFB40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759F614E-AA07-4F9F-8F62-784C0BE701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D68E1996-FE8B-4029-9199-EACA130476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BF7E3B1-DA5E-4034-B239-0495953ECA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E0DB289C-6564-454D-8FBC-B6B530AC33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9D95ED77-547F-4BC5-9003-CCD4D9BFF8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ED1B0B1F-E36A-40D1-A4F7-5C822FE705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F5E2A8F-0775-425B-A318-F1F72D03E7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5A589347-1858-462F-B976-A00AC6E718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80394321-F63F-4D33-A45D-CBDDFBD3AE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EDFAE4BD-82CE-41BE-90B2-7EA9F890F22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76EA9267-548A-486A-A1E8-D8097A75D3D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6" name="テキスト ボックス 395">
          <a:extLst>
            <a:ext uri="{FF2B5EF4-FFF2-40B4-BE49-F238E27FC236}">
              <a16:creationId xmlns:a16="http://schemas.microsoft.com/office/drawing/2014/main" id="{42BE38DB-0B21-4C4E-A9C6-18940AD6B0D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47790CEB-C2AE-4023-8C7C-839995205FA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114961AC-7D00-410A-942E-28FEF750991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824060D6-6244-4677-B89E-9B3822E9FEF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9A24EAC2-9A3F-48A2-8B39-F923E7E2426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A963665B-1382-4DE1-81D0-A6AC66B96D8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A5C3B238-D520-4A71-8AF6-65431B87E8A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FB829E5-6888-4558-BC8C-287C6D29B5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A5ED1CB-F364-4F5A-A1A2-62C91CB1E1A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E41A1EF-C3DB-4BC4-A4F4-9BAABF7062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126492</xdr:rowOff>
    </xdr:to>
    <xdr:cxnSp macro="">
      <xdr:nvCxnSpPr>
        <xdr:cNvPr id="406" name="直線コネクタ 405">
          <a:extLst>
            <a:ext uri="{FF2B5EF4-FFF2-40B4-BE49-F238E27FC236}">
              <a16:creationId xmlns:a16="http://schemas.microsoft.com/office/drawing/2014/main" id="{0D92AD55-5888-4DAF-BDE4-8BDEAC85807F}"/>
            </a:ext>
          </a:extLst>
        </xdr:cNvPr>
        <xdr:cNvCxnSpPr/>
      </xdr:nvCxnSpPr>
      <xdr:spPr>
        <a:xfrm flipV="1">
          <a:off x="4634865" y="1743837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130319</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13B8FB16-6965-4EC2-9F67-F2DC3A0846F5}"/>
            </a:ext>
          </a:extLst>
        </xdr:cNvPr>
        <xdr:cNvSpPr txBox="1"/>
      </xdr:nvSpPr>
      <xdr:spPr>
        <a:xfrm>
          <a:off x="4673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126492</xdr:rowOff>
    </xdr:from>
    <xdr:to>
      <xdr:col>24</xdr:col>
      <xdr:colOff>152400</xdr:colOff>
      <xdr:row>108</xdr:row>
      <xdr:rowOff>126492</xdr:rowOff>
    </xdr:to>
    <xdr:cxnSp macro="">
      <xdr:nvCxnSpPr>
        <xdr:cNvPr id="408" name="直線コネクタ 407">
          <a:extLst>
            <a:ext uri="{FF2B5EF4-FFF2-40B4-BE49-F238E27FC236}">
              <a16:creationId xmlns:a16="http://schemas.microsoft.com/office/drawing/2014/main" id="{3F505DE5-4B5C-4707-B07B-E7AD86EBDEC3}"/>
            </a:ext>
          </a:extLst>
        </xdr:cNvPr>
        <xdr:cNvCxnSpPr/>
      </xdr:nvCxnSpPr>
      <xdr:spPr>
        <a:xfrm>
          <a:off x="4546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68597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B2F61E92-5C81-46BE-A028-67BAA2570BB1}"/>
            </a:ext>
          </a:extLst>
        </xdr:cNvPr>
        <xdr:cNvSpPr txBox="1"/>
      </xdr:nvSpPr>
      <xdr:spPr>
        <a:xfrm>
          <a:off x="4673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410" name="直線コネクタ 409">
          <a:extLst>
            <a:ext uri="{FF2B5EF4-FFF2-40B4-BE49-F238E27FC236}">
              <a16:creationId xmlns:a16="http://schemas.microsoft.com/office/drawing/2014/main" id="{AAC672F7-91E7-4599-AD8E-EA52BBBB08B9}"/>
            </a:ext>
          </a:extLst>
        </xdr:cNvPr>
        <xdr:cNvCxnSpPr/>
      </xdr:nvCxnSpPr>
      <xdr:spPr>
        <a:xfrm>
          <a:off x="4546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16B57418-F531-48D1-9CAB-F5D00163C763}"/>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フローチャート: 判断 411">
          <a:extLst>
            <a:ext uri="{FF2B5EF4-FFF2-40B4-BE49-F238E27FC236}">
              <a16:creationId xmlns:a16="http://schemas.microsoft.com/office/drawing/2014/main" id="{E1A7576F-56FE-4C99-ADA5-2F3FCA54D55E}"/>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137413</xdr:rowOff>
    </xdr:from>
    <xdr:to>
      <xdr:col>20</xdr:col>
      <xdr:colOff>38100</xdr:colOff>
      <xdr:row>105</xdr:row>
      <xdr:rowOff>67563</xdr:rowOff>
    </xdr:to>
    <xdr:sp macro="" textlink="">
      <xdr:nvSpPr>
        <xdr:cNvPr id="413" name="フローチャート: 判断 412">
          <a:extLst>
            <a:ext uri="{FF2B5EF4-FFF2-40B4-BE49-F238E27FC236}">
              <a16:creationId xmlns:a16="http://schemas.microsoft.com/office/drawing/2014/main" id="{98102093-3D34-4459-AF8B-15C7814BC392}"/>
            </a:ext>
          </a:extLst>
        </xdr:cNvPr>
        <xdr:cNvSpPr/>
      </xdr:nvSpPr>
      <xdr:spPr>
        <a:xfrm>
          <a:off x="3746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91694</xdr:rowOff>
    </xdr:from>
    <xdr:to>
      <xdr:col>15</xdr:col>
      <xdr:colOff>101600</xdr:colOff>
      <xdr:row>105</xdr:row>
      <xdr:rowOff>21844</xdr:rowOff>
    </xdr:to>
    <xdr:sp macro="" textlink="">
      <xdr:nvSpPr>
        <xdr:cNvPr id="414" name="フローチャート: 判断 413">
          <a:extLst>
            <a:ext uri="{FF2B5EF4-FFF2-40B4-BE49-F238E27FC236}">
              <a16:creationId xmlns:a16="http://schemas.microsoft.com/office/drawing/2014/main" id="{BBF3DA5E-7430-4610-BD86-6BA5BA743B64}"/>
            </a:ext>
          </a:extLst>
        </xdr:cNvPr>
        <xdr:cNvSpPr/>
      </xdr:nvSpPr>
      <xdr:spPr>
        <a:xfrm>
          <a:off x="2857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415" name="フローチャート: 判断 414">
          <a:extLst>
            <a:ext uri="{FF2B5EF4-FFF2-40B4-BE49-F238E27FC236}">
              <a16:creationId xmlns:a16="http://schemas.microsoft.com/office/drawing/2014/main" id="{9B4346CB-F44A-4227-8157-55E032EFF089}"/>
            </a:ext>
          </a:extLst>
        </xdr:cNvPr>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141987</xdr:rowOff>
    </xdr:from>
    <xdr:to>
      <xdr:col>6</xdr:col>
      <xdr:colOff>38100</xdr:colOff>
      <xdr:row>105</xdr:row>
      <xdr:rowOff>72137</xdr:rowOff>
    </xdr:to>
    <xdr:sp macro="" textlink="">
      <xdr:nvSpPr>
        <xdr:cNvPr id="416" name="フローチャート: 判断 415">
          <a:extLst>
            <a:ext uri="{FF2B5EF4-FFF2-40B4-BE49-F238E27FC236}">
              <a16:creationId xmlns:a16="http://schemas.microsoft.com/office/drawing/2014/main" id="{E71DA8CB-71EA-4C60-8834-55373450DBCA}"/>
            </a:ext>
          </a:extLst>
        </xdr:cNvPr>
        <xdr:cNvSpPr/>
      </xdr:nvSpPr>
      <xdr:spPr>
        <a:xfrm>
          <a:off x="1079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E7EE932-9A01-42B4-A1B8-F7468F9E82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4D1BBA8-0389-4DDA-94CC-8C5A8C2F69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847CEEE-3200-4FB8-B46B-246680A807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715DEC2-2272-4789-A0F8-872E235FA8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DF07ECF-96C4-4DED-8733-8FCACEFE90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109982</xdr:rowOff>
    </xdr:from>
    <xdr:to>
      <xdr:col>24</xdr:col>
      <xdr:colOff>114300</xdr:colOff>
      <xdr:row>103</xdr:row>
      <xdr:rowOff>40132</xdr:rowOff>
    </xdr:to>
    <xdr:sp macro="" textlink="">
      <xdr:nvSpPr>
        <xdr:cNvPr id="422" name="楕円 421">
          <a:extLst>
            <a:ext uri="{FF2B5EF4-FFF2-40B4-BE49-F238E27FC236}">
              <a16:creationId xmlns:a16="http://schemas.microsoft.com/office/drawing/2014/main" id="{042A1F06-8C32-4621-90F8-FCF29DEBC12F}"/>
            </a:ext>
          </a:extLst>
        </xdr:cNvPr>
        <xdr:cNvSpPr/>
      </xdr:nvSpPr>
      <xdr:spPr>
        <a:xfrm>
          <a:off x="45847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132859</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5E2CF77-96D3-4AEE-870E-6340F06BE510}"/>
            </a:ext>
          </a:extLst>
        </xdr:cNvPr>
        <xdr:cNvSpPr txBox="1"/>
      </xdr:nvSpPr>
      <xdr:spPr>
        <a:xfrm>
          <a:off x="4673600" y="1744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77978</xdr:rowOff>
    </xdr:from>
    <xdr:to>
      <xdr:col>20</xdr:col>
      <xdr:colOff>38100</xdr:colOff>
      <xdr:row>103</xdr:row>
      <xdr:rowOff>8128</xdr:rowOff>
    </xdr:to>
    <xdr:sp macro="" textlink="">
      <xdr:nvSpPr>
        <xdr:cNvPr id="424" name="楕円 423">
          <a:extLst>
            <a:ext uri="{FF2B5EF4-FFF2-40B4-BE49-F238E27FC236}">
              <a16:creationId xmlns:a16="http://schemas.microsoft.com/office/drawing/2014/main" id="{DCA56D20-86FE-4682-8431-F59FCE23BFBB}"/>
            </a:ext>
          </a:extLst>
        </xdr:cNvPr>
        <xdr:cNvSpPr/>
      </xdr:nvSpPr>
      <xdr:spPr>
        <a:xfrm>
          <a:off x="3746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128778</xdr:rowOff>
    </xdr:from>
    <xdr:to>
      <xdr:col>24</xdr:col>
      <xdr:colOff>63500</xdr:colOff>
      <xdr:row>102</xdr:row>
      <xdr:rowOff>160782</xdr:rowOff>
    </xdr:to>
    <xdr:cxnSp macro="">
      <xdr:nvCxnSpPr>
        <xdr:cNvPr id="425" name="直線コネクタ 424">
          <a:extLst>
            <a:ext uri="{FF2B5EF4-FFF2-40B4-BE49-F238E27FC236}">
              <a16:creationId xmlns:a16="http://schemas.microsoft.com/office/drawing/2014/main" id="{7811D676-A1EF-49B9-8BB9-4685362BB0A2}"/>
            </a:ext>
          </a:extLst>
        </xdr:cNvPr>
        <xdr:cNvCxnSpPr/>
      </xdr:nvCxnSpPr>
      <xdr:spPr>
        <a:xfrm>
          <a:off x="3797300" y="176166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xdr:rowOff>
    </xdr:from>
    <xdr:to>
      <xdr:col>15</xdr:col>
      <xdr:colOff>101600</xdr:colOff>
      <xdr:row>102</xdr:row>
      <xdr:rowOff>106426</xdr:rowOff>
    </xdr:to>
    <xdr:sp macro="" textlink="">
      <xdr:nvSpPr>
        <xdr:cNvPr id="426" name="楕円 425">
          <a:extLst>
            <a:ext uri="{FF2B5EF4-FFF2-40B4-BE49-F238E27FC236}">
              <a16:creationId xmlns:a16="http://schemas.microsoft.com/office/drawing/2014/main" id="{085BDD10-4458-4582-8105-9D9421FA09C2}"/>
            </a:ext>
          </a:extLst>
        </xdr:cNvPr>
        <xdr:cNvSpPr/>
      </xdr:nvSpPr>
      <xdr:spPr>
        <a:xfrm>
          <a:off x="2857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55626</xdr:rowOff>
    </xdr:from>
    <xdr:to>
      <xdr:col>19</xdr:col>
      <xdr:colOff>177800</xdr:colOff>
      <xdr:row>102</xdr:row>
      <xdr:rowOff>128778</xdr:rowOff>
    </xdr:to>
    <xdr:cxnSp macro="">
      <xdr:nvCxnSpPr>
        <xdr:cNvPr id="427" name="直線コネクタ 426">
          <a:extLst>
            <a:ext uri="{FF2B5EF4-FFF2-40B4-BE49-F238E27FC236}">
              <a16:creationId xmlns:a16="http://schemas.microsoft.com/office/drawing/2014/main" id="{180C29AD-A767-45A8-A784-E3DC57C1E615}"/>
            </a:ext>
          </a:extLst>
        </xdr:cNvPr>
        <xdr:cNvCxnSpPr/>
      </xdr:nvCxnSpPr>
      <xdr:spPr>
        <a:xfrm>
          <a:off x="2908300" y="1754352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8" name="楕円 427">
          <a:extLst>
            <a:ext uri="{FF2B5EF4-FFF2-40B4-BE49-F238E27FC236}">
              <a16:creationId xmlns:a16="http://schemas.microsoft.com/office/drawing/2014/main" id="{FDEFB4D4-8F1A-4E87-897F-2E5CB459BE83}"/>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55626</xdr:rowOff>
    </xdr:from>
    <xdr:to>
      <xdr:col>15</xdr:col>
      <xdr:colOff>50800</xdr:colOff>
      <xdr:row>103</xdr:row>
      <xdr:rowOff>41911</xdr:rowOff>
    </xdr:to>
    <xdr:cxnSp macro="">
      <xdr:nvCxnSpPr>
        <xdr:cNvPr id="429" name="直線コネクタ 428">
          <a:extLst>
            <a:ext uri="{FF2B5EF4-FFF2-40B4-BE49-F238E27FC236}">
              <a16:creationId xmlns:a16="http://schemas.microsoft.com/office/drawing/2014/main" id="{D901CB88-E8A5-44CA-A3EE-5E18D6F04AA2}"/>
            </a:ext>
          </a:extLst>
        </xdr:cNvPr>
        <xdr:cNvCxnSpPr/>
      </xdr:nvCxnSpPr>
      <xdr:spPr>
        <a:xfrm flipV="1">
          <a:off x="2019300" y="1754352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30" name="楕円 429">
          <a:extLst>
            <a:ext uri="{FF2B5EF4-FFF2-40B4-BE49-F238E27FC236}">
              <a16:creationId xmlns:a16="http://schemas.microsoft.com/office/drawing/2014/main" id="{5CCB1BEF-931F-4FE2-B4FA-F8950D190291}"/>
            </a:ext>
          </a:extLst>
        </xdr:cNvPr>
        <xdr:cNvSpPr/>
      </xdr:nvSpPr>
      <xdr:spPr>
        <a:xfrm>
          <a:off x="107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41911</xdr:rowOff>
    </xdr:to>
    <xdr:cxnSp macro="">
      <xdr:nvCxnSpPr>
        <xdr:cNvPr id="431" name="直線コネクタ 430">
          <a:extLst>
            <a:ext uri="{FF2B5EF4-FFF2-40B4-BE49-F238E27FC236}">
              <a16:creationId xmlns:a16="http://schemas.microsoft.com/office/drawing/2014/main" id="{DAF2840D-264B-4730-A84E-CBB5A8BF1DC6}"/>
            </a:ext>
          </a:extLst>
        </xdr:cNvPr>
        <xdr:cNvCxnSpPr/>
      </xdr:nvCxnSpPr>
      <xdr:spPr>
        <a:xfrm>
          <a:off x="1130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58690</xdr:rowOff>
    </xdr:from>
    <xdr:ext cx="405111" cy="259045"/>
    <xdr:sp macro="" textlink="">
      <xdr:nvSpPr>
        <xdr:cNvPr id="432" name="n_1aveValue【市民会館】&#10;有形固定資産減価償却率">
          <a:extLst>
            <a:ext uri="{FF2B5EF4-FFF2-40B4-BE49-F238E27FC236}">
              <a16:creationId xmlns:a16="http://schemas.microsoft.com/office/drawing/2014/main" id="{5BF0B342-2A6C-4C30-BEC9-16149B5B28A2}"/>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12971</xdr:rowOff>
    </xdr:from>
    <xdr:ext cx="405111" cy="259045"/>
    <xdr:sp macro="" textlink="">
      <xdr:nvSpPr>
        <xdr:cNvPr id="433" name="n_2aveValue【市民会館】&#10;有形固定資産減価償却率">
          <a:extLst>
            <a:ext uri="{FF2B5EF4-FFF2-40B4-BE49-F238E27FC236}">
              <a16:creationId xmlns:a16="http://schemas.microsoft.com/office/drawing/2014/main" id="{36BE19AD-F93F-4021-B107-33F6DD19498A}"/>
            </a:ext>
          </a:extLst>
        </xdr:cNvPr>
        <xdr:cNvSpPr txBox="1"/>
      </xdr:nvSpPr>
      <xdr:spPr>
        <a:xfrm>
          <a:off x="2705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140988</xdr:rowOff>
    </xdr:from>
    <xdr:ext cx="405111" cy="259045"/>
    <xdr:sp macro="" textlink="">
      <xdr:nvSpPr>
        <xdr:cNvPr id="434" name="n_3aveValue【市民会館】&#10;有形固定資産減価償却率">
          <a:extLst>
            <a:ext uri="{FF2B5EF4-FFF2-40B4-BE49-F238E27FC236}">
              <a16:creationId xmlns:a16="http://schemas.microsoft.com/office/drawing/2014/main" id="{A2330201-CC03-429F-B376-6EF02DDAAA62}"/>
            </a:ext>
          </a:extLst>
        </xdr:cNvPr>
        <xdr:cNvSpPr txBox="1"/>
      </xdr:nvSpPr>
      <xdr:spPr>
        <a:xfrm>
          <a:off x="1816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63264</xdr:rowOff>
    </xdr:from>
    <xdr:ext cx="405111" cy="259045"/>
    <xdr:sp macro="" textlink="">
      <xdr:nvSpPr>
        <xdr:cNvPr id="435" name="n_4aveValue【市民会館】&#10;有形固定資産減価償却率">
          <a:extLst>
            <a:ext uri="{FF2B5EF4-FFF2-40B4-BE49-F238E27FC236}">
              <a16:creationId xmlns:a16="http://schemas.microsoft.com/office/drawing/2014/main" id="{765325C1-DF39-4A2B-9860-D4E7489CCD56}"/>
            </a:ext>
          </a:extLst>
        </xdr:cNvPr>
        <xdr:cNvSpPr txBox="1"/>
      </xdr:nvSpPr>
      <xdr:spPr>
        <a:xfrm>
          <a:off x="927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24655</xdr:rowOff>
    </xdr:from>
    <xdr:ext cx="405111" cy="259045"/>
    <xdr:sp macro="" textlink="">
      <xdr:nvSpPr>
        <xdr:cNvPr id="436" name="n_1mainValue【市民会館】&#10;有形固定資産減価償却率">
          <a:extLst>
            <a:ext uri="{FF2B5EF4-FFF2-40B4-BE49-F238E27FC236}">
              <a16:creationId xmlns:a16="http://schemas.microsoft.com/office/drawing/2014/main" id="{16B80860-4331-4FA6-B0EB-497C642E02BC}"/>
            </a:ext>
          </a:extLst>
        </xdr:cNvPr>
        <xdr:cNvSpPr txBox="1"/>
      </xdr:nvSpPr>
      <xdr:spPr>
        <a:xfrm>
          <a:off x="35820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122953</xdr:rowOff>
    </xdr:from>
    <xdr:ext cx="405111" cy="259045"/>
    <xdr:sp macro="" textlink="">
      <xdr:nvSpPr>
        <xdr:cNvPr id="437" name="n_2mainValue【市民会館】&#10;有形固定資産減価償却率">
          <a:extLst>
            <a:ext uri="{FF2B5EF4-FFF2-40B4-BE49-F238E27FC236}">
              <a16:creationId xmlns:a16="http://schemas.microsoft.com/office/drawing/2014/main" id="{A2C99F38-7CB2-4C2E-89B3-720B7EF5C584}"/>
            </a:ext>
          </a:extLst>
        </xdr:cNvPr>
        <xdr:cNvSpPr txBox="1"/>
      </xdr:nvSpPr>
      <xdr:spPr>
        <a:xfrm>
          <a:off x="2705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8" name="n_3mainValue【市民会館】&#10;有形固定資産減価償却率">
          <a:extLst>
            <a:ext uri="{FF2B5EF4-FFF2-40B4-BE49-F238E27FC236}">
              <a16:creationId xmlns:a16="http://schemas.microsoft.com/office/drawing/2014/main" id="{BD56B420-AE63-42F2-912F-4B0F21E516B7}"/>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63516</xdr:rowOff>
    </xdr:from>
    <xdr:ext cx="405111" cy="259045"/>
    <xdr:sp macro="" textlink="">
      <xdr:nvSpPr>
        <xdr:cNvPr id="439" name="n_4mainValue【市民会館】&#10;有形固定資産減価償却率">
          <a:extLst>
            <a:ext uri="{FF2B5EF4-FFF2-40B4-BE49-F238E27FC236}">
              <a16:creationId xmlns:a16="http://schemas.microsoft.com/office/drawing/2014/main" id="{7057AB89-7F34-4780-B86E-15A570525678}"/>
            </a:ext>
          </a:extLst>
        </xdr:cNvPr>
        <xdr:cNvSpPr txBox="1"/>
      </xdr:nvSpPr>
      <xdr:spPr>
        <a:xfrm>
          <a:off x="927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7DE162F-37C1-43C2-8E24-FA31992A43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5F1D3E1-BB5B-4775-9FC7-4EBF7A0853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6A81241-496F-4FC5-BB50-FFF139CEB4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49E4D62-F966-43B3-A0A6-42B844F0DD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8B6DBA1B-21EB-4EC5-A640-B33CBF2D2B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E610FAF-F749-46C8-BEC1-E4C05DCD79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21D541E-CC6E-4BEA-8504-ADDBC35C84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3CBA8FDD-A962-4470-BB20-9C72877AA54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E7D3DAE-FEC2-4340-8F3B-3A09CF08ACA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9BF3757-7641-472D-80D2-2E16CE40F3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BF923BA-4749-4F05-86C6-0B205DC5BC58}"/>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4034CA17-A2CA-4F26-8C00-D4EBCD136A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2" name="テキスト ボックス 451">
          <a:extLst>
            <a:ext uri="{FF2B5EF4-FFF2-40B4-BE49-F238E27FC236}">
              <a16:creationId xmlns:a16="http://schemas.microsoft.com/office/drawing/2014/main" id="{0E235881-715D-4B68-9421-910ED1E54B5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5897D728-6E78-4DA0-A4DC-EC2CB6780C2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4" name="テキスト ボックス 453">
          <a:extLst>
            <a:ext uri="{FF2B5EF4-FFF2-40B4-BE49-F238E27FC236}">
              <a16:creationId xmlns:a16="http://schemas.microsoft.com/office/drawing/2014/main" id="{49838997-986F-4E6E-BA2B-58BC2C1174F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311CD982-20D9-4DFB-991B-3F51294604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a:extLst>
            <a:ext uri="{FF2B5EF4-FFF2-40B4-BE49-F238E27FC236}">
              <a16:creationId xmlns:a16="http://schemas.microsoft.com/office/drawing/2014/main" id="{CCC61E62-CB28-4384-A6C1-52E457CF7A1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595B02E9-E6C3-4044-B8FF-BBEDA694518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8" name="テキスト ボックス 457">
          <a:extLst>
            <a:ext uri="{FF2B5EF4-FFF2-40B4-BE49-F238E27FC236}">
              <a16:creationId xmlns:a16="http://schemas.microsoft.com/office/drawing/2014/main" id="{A58D995C-3F08-42EA-8863-1F065B1CE39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BA6CE98B-C142-407F-AFD5-D9DE8EB0DC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0" name="テキスト ボックス 459">
          <a:extLst>
            <a:ext uri="{FF2B5EF4-FFF2-40B4-BE49-F238E27FC236}">
              <a16:creationId xmlns:a16="http://schemas.microsoft.com/office/drawing/2014/main" id="{C31DD890-55A6-4610-96B9-CC9314F960F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E9E3528-CE0D-48A9-9DA9-E38A34C9D4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5B91043E-0125-46A0-9AE6-981C3D34F66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1683AAE0-F20B-414C-9499-7A1B7632D6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15239</xdr:rowOff>
    </xdr:from>
    <xdr:to>
      <xdr:col>54</xdr:col>
      <xdr:colOff>189865</xdr:colOff>
      <xdr:row>108</xdr:row>
      <xdr:rowOff>125730</xdr:rowOff>
    </xdr:to>
    <xdr:cxnSp macro="">
      <xdr:nvCxnSpPr>
        <xdr:cNvPr id="464" name="直線コネクタ 463">
          <a:extLst>
            <a:ext uri="{FF2B5EF4-FFF2-40B4-BE49-F238E27FC236}">
              <a16:creationId xmlns:a16="http://schemas.microsoft.com/office/drawing/2014/main" id="{C4FFA047-D23E-4368-BFF4-FA1D257442DA}"/>
            </a:ext>
          </a:extLst>
        </xdr:cNvPr>
        <xdr:cNvCxnSpPr/>
      </xdr:nvCxnSpPr>
      <xdr:spPr>
        <a:xfrm flipV="1">
          <a:off x="10476865" y="1733168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129557</xdr:rowOff>
    </xdr:from>
    <xdr:ext cx="469744" cy="259045"/>
    <xdr:sp macro="" textlink="">
      <xdr:nvSpPr>
        <xdr:cNvPr id="465" name="【市民会館】&#10;一人当たり面積最小値テキスト">
          <a:extLst>
            <a:ext uri="{FF2B5EF4-FFF2-40B4-BE49-F238E27FC236}">
              <a16:creationId xmlns:a16="http://schemas.microsoft.com/office/drawing/2014/main" id="{0A82826D-2700-4D0F-8017-6E72243DD134}"/>
            </a:ext>
          </a:extLst>
        </xdr:cNvPr>
        <xdr:cNvSpPr txBox="1"/>
      </xdr:nvSpPr>
      <xdr:spPr>
        <a:xfrm>
          <a:off x="10515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466" name="直線コネクタ 465">
          <a:extLst>
            <a:ext uri="{FF2B5EF4-FFF2-40B4-BE49-F238E27FC236}">
              <a16:creationId xmlns:a16="http://schemas.microsoft.com/office/drawing/2014/main" id="{D1473EFB-836A-4F55-9E8A-733D5C1D171E}"/>
            </a:ext>
          </a:extLst>
        </xdr:cNvPr>
        <xdr:cNvCxnSpPr/>
      </xdr:nvCxnSpPr>
      <xdr:spPr>
        <a:xfrm>
          <a:off x="10388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133366</xdr:rowOff>
    </xdr:from>
    <xdr:ext cx="469744" cy="259045"/>
    <xdr:sp macro="" textlink="">
      <xdr:nvSpPr>
        <xdr:cNvPr id="467" name="【市民会館】&#10;一人当たり面積最大値テキスト">
          <a:extLst>
            <a:ext uri="{FF2B5EF4-FFF2-40B4-BE49-F238E27FC236}">
              <a16:creationId xmlns:a16="http://schemas.microsoft.com/office/drawing/2014/main" id="{1D0F0B0E-D30E-4341-AC63-0AAADD1EE438}"/>
            </a:ext>
          </a:extLst>
        </xdr:cNvPr>
        <xdr:cNvSpPr txBox="1"/>
      </xdr:nvSpPr>
      <xdr:spPr>
        <a:xfrm>
          <a:off x="10515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15239</xdr:rowOff>
    </xdr:from>
    <xdr:to>
      <xdr:col>55</xdr:col>
      <xdr:colOff>88900</xdr:colOff>
      <xdr:row>101</xdr:row>
      <xdr:rowOff>15239</xdr:rowOff>
    </xdr:to>
    <xdr:cxnSp macro="">
      <xdr:nvCxnSpPr>
        <xdr:cNvPr id="468" name="直線コネクタ 467">
          <a:extLst>
            <a:ext uri="{FF2B5EF4-FFF2-40B4-BE49-F238E27FC236}">
              <a16:creationId xmlns:a16="http://schemas.microsoft.com/office/drawing/2014/main" id="{05252EF4-9FB5-41D8-A3E3-4BB54CD7DEB8}"/>
            </a:ext>
          </a:extLst>
        </xdr:cNvPr>
        <xdr:cNvCxnSpPr/>
      </xdr:nvCxnSpPr>
      <xdr:spPr>
        <a:xfrm>
          <a:off x="10388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170197</xdr:rowOff>
    </xdr:from>
    <xdr:ext cx="469744" cy="259045"/>
    <xdr:sp macro="" textlink="">
      <xdr:nvSpPr>
        <xdr:cNvPr id="469" name="【市民会館】&#10;一人当たり面積平均値テキスト">
          <a:extLst>
            <a:ext uri="{FF2B5EF4-FFF2-40B4-BE49-F238E27FC236}">
              <a16:creationId xmlns:a16="http://schemas.microsoft.com/office/drawing/2014/main" id="{04C886D5-C4C8-4442-AF01-7091537CCE8F}"/>
            </a:ext>
          </a:extLst>
        </xdr:cNvPr>
        <xdr:cNvSpPr txBox="1"/>
      </xdr:nvSpPr>
      <xdr:spPr>
        <a:xfrm>
          <a:off x="10515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0" name="フローチャート: 判断 469">
          <a:extLst>
            <a:ext uri="{FF2B5EF4-FFF2-40B4-BE49-F238E27FC236}">
              <a16:creationId xmlns:a16="http://schemas.microsoft.com/office/drawing/2014/main" id="{7FCE7B75-D63D-4A7B-93F3-41CB6A66133E}"/>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71" name="フローチャート: 判断 470">
          <a:extLst>
            <a:ext uri="{FF2B5EF4-FFF2-40B4-BE49-F238E27FC236}">
              <a16:creationId xmlns:a16="http://schemas.microsoft.com/office/drawing/2014/main" id="{16CDD6F0-5BA9-49D2-A382-DDEEFF5A9DD7}"/>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72" name="フローチャート: 判断 471">
          <a:extLst>
            <a:ext uri="{FF2B5EF4-FFF2-40B4-BE49-F238E27FC236}">
              <a16:creationId xmlns:a16="http://schemas.microsoft.com/office/drawing/2014/main" id="{AE604665-0076-4586-ABFE-5B0A2BEAC2DC}"/>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73" name="フローチャート: 判断 472">
          <a:extLst>
            <a:ext uri="{FF2B5EF4-FFF2-40B4-BE49-F238E27FC236}">
              <a16:creationId xmlns:a16="http://schemas.microsoft.com/office/drawing/2014/main" id="{897C084F-FE7D-46CC-937D-FAD958D8DF81}"/>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74" name="フローチャート: 判断 473">
          <a:extLst>
            <a:ext uri="{FF2B5EF4-FFF2-40B4-BE49-F238E27FC236}">
              <a16:creationId xmlns:a16="http://schemas.microsoft.com/office/drawing/2014/main" id="{0F9D1378-D709-43D9-842A-E650E20C6365}"/>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692F5D4-A25F-4900-82FD-A694C65BBE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406E0D9-662B-4A1C-8552-41B8CC1D703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E68AB92-CC1B-465B-9C5F-514A8D401E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2277A31-736E-4BDF-83C7-25A4C72B35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14440AB-A9D1-4298-84A5-0A2A79FAAC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80" name="楕円 479">
          <a:extLst>
            <a:ext uri="{FF2B5EF4-FFF2-40B4-BE49-F238E27FC236}">
              <a16:creationId xmlns:a16="http://schemas.microsoft.com/office/drawing/2014/main" id="{B798B9A9-F815-4E72-83F4-95E6241279C2}"/>
            </a:ext>
          </a:extLst>
        </xdr:cNvPr>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481" name="【市民会館】&#10;一人当たり面積該当値テキスト">
          <a:extLst>
            <a:ext uri="{FF2B5EF4-FFF2-40B4-BE49-F238E27FC236}">
              <a16:creationId xmlns:a16="http://schemas.microsoft.com/office/drawing/2014/main" id="{4D47229E-7D71-4352-A158-64F6E350B2F0}"/>
            </a:ext>
          </a:extLst>
        </xdr:cNvPr>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82" name="楕円 481">
          <a:extLst>
            <a:ext uri="{FF2B5EF4-FFF2-40B4-BE49-F238E27FC236}">
              <a16:creationId xmlns:a16="http://schemas.microsoft.com/office/drawing/2014/main" id="{FAD9E2E6-6E1F-4B00-87E0-9AAC615A402C}"/>
            </a:ext>
          </a:extLst>
        </xdr:cNvPr>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163830</xdr:rowOff>
    </xdr:to>
    <xdr:cxnSp macro="">
      <xdr:nvCxnSpPr>
        <xdr:cNvPr id="483" name="直線コネクタ 482">
          <a:extLst>
            <a:ext uri="{FF2B5EF4-FFF2-40B4-BE49-F238E27FC236}">
              <a16:creationId xmlns:a16="http://schemas.microsoft.com/office/drawing/2014/main" id="{C261994F-7107-4421-A798-B6F0CFFD9B6B}"/>
            </a:ext>
          </a:extLst>
        </xdr:cNvPr>
        <xdr:cNvCxnSpPr/>
      </xdr:nvCxnSpPr>
      <xdr:spPr>
        <a:xfrm flipV="1">
          <a:off x="9639300" y="1815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84" name="楕円 483">
          <a:extLst>
            <a:ext uri="{FF2B5EF4-FFF2-40B4-BE49-F238E27FC236}">
              <a16:creationId xmlns:a16="http://schemas.microsoft.com/office/drawing/2014/main" id="{CA251EE7-B62B-4782-988E-E200F321F5D8}"/>
            </a:ext>
          </a:extLst>
        </xdr:cNvPr>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106</xdr:row>
      <xdr:rowOff>3811</xdr:rowOff>
    </xdr:to>
    <xdr:cxnSp macro="">
      <xdr:nvCxnSpPr>
        <xdr:cNvPr id="485" name="直線コネクタ 484">
          <a:extLst>
            <a:ext uri="{FF2B5EF4-FFF2-40B4-BE49-F238E27FC236}">
              <a16:creationId xmlns:a16="http://schemas.microsoft.com/office/drawing/2014/main" id="{C95BEE0C-0B85-427D-A4EC-2E2235CC7A21}"/>
            </a:ext>
          </a:extLst>
        </xdr:cNvPr>
        <xdr:cNvCxnSpPr/>
      </xdr:nvCxnSpPr>
      <xdr:spPr>
        <a:xfrm flipV="1">
          <a:off x="8750300" y="18166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132080</xdr:rowOff>
    </xdr:from>
    <xdr:to>
      <xdr:col>41</xdr:col>
      <xdr:colOff>101600</xdr:colOff>
      <xdr:row>106</xdr:row>
      <xdr:rowOff>62230</xdr:rowOff>
    </xdr:to>
    <xdr:sp macro="" textlink="">
      <xdr:nvSpPr>
        <xdr:cNvPr id="486" name="楕円 485">
          <a:extLst>
            <a:ext uri="{FF2B5EF4-FFF2-40B4-BE49-F238E27FC236}">
              <a16:creationId xmlns:a16="http://schemas.microsoft.com/office/drawing/2014/main" id="{6286BD24-CDC8-4B0A-89F0-D597C4373897}"/>
            </a:ext>
          </a:extLst>
        </xdr:cNvPr>
        <xdr:cNvSpPr/>
      </xdr:nvSpPr>
      <xdr:spPr>
        <a:xfrm>
          <a:off x="781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11430</xdr:rowOff>
    </xdr:to>
    <xdr:cxnSp macro="">
      <xdr:nvCxnSpPr>
        <xdr:cNvPr id="487" name="直線コネクタ 486">
          <a:extLst>
            <a:ext uri="{FF2B5EF4-FFF2-40B4-BE49-F238E27FC236}">
              <a16:creationId xmlns:a16="http://schemas.microsoft.com/office/drawing/2014/main" id="{70F4C929-2301-4C2E-A861-28CF39DA681E}"/>
            </a:ext>
          </a:extLst>
        </xdr:cNvPr>
        <xdr:cNvCxnSpPr/>
      </xdr:nvCxnSpPr>
      <xdr:spPr>
        <a:xfrm flipV="1">
          <a:off x="7861300" y="18177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488" name="楕円 487">
          <a:extLst>
            <a:ext uri="{FF2B5EF4-FFF2-40B4-BE49-F238E27FC236}">
              <a16:creationId xmlns:a16="http://schemas.microsoft.com/office/drawing/2014/main" id="{466320F2-7FAC-4A53-B2A0-B6CD5799D7BE}"/>
            </a:ext>
          </a:extLst>
        </xdr:cNvPr>
        <xdr:cNvSpPr/>
      </xdr:nvSpPr>
      <xdr:spPr>
        <a:xfrm>
          <a:off x="692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xdr:rowOff>
    </xdr:from>
    <xdr:to>
      <xdr:col>41</xdr:col>
      <xdr:colOff>50800</xdr:colOff>
      <xdr:row>106</xdr:row>
      <xdr:rowOff>19050</xdr:rowOff>
    </xdr:to>
    <xdr:cxnSp macro="">
      <xdr:nvCxnSpPr>
        <xdr:cNvPr id="489" name="直線コネクタ 488">
          <a:extLst>
            <a:ext uri="{FF2B5EF4-FFF2-40B4-BE49-F238E27FC236}">
              <a16:creationId xmlns:a16="http://schemas.microsoft.com/office/drawing/2014/main" id="{993C5A35-CCF0-499A-BD98-E2C6E3425D9A}"/>
            </a:ext>
          </a:extLst>
        </xdr:cNvPr>
        <xdr:cNvCxnSpPr/>
      </xdr:nvCxnSpPr>
      <xdr:spPr>
        <a:xfrm flipV="1">
          <a:off x="6972300" y="1818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90" name="n_1aveValue【市民会館】&#10;一人当たり面積">
          <a:extLst>
            <a:ext uri="{FF2B5EF4-FFF2-40B4-BE49-F238E27FC236}">
              <a16:creationId xmlns:a16="http://schemas.microsoft.com/office/drawing/2014/main" id="{CA90DD28-3368-4C45-937D-87C438BA4F35}"/>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91" name="n_2aveValue【市民会館】&#10;一人当たり面積">
          <a:extLst>
            <a:ext uri="{FF2B5EF4-FFF2-40B4-BE49-F238E27FC236}">
              <a16:creationId xmlns:a16="http://schemas.microsoft.com/office/drawing/2014/main" id="{9B05E6D0-799F-43C7-A59C-5E5541C0192D}"/>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92" name="n_3aveValue【市民会館】&#10;一人当たり面積">
          <a:extLst>
            <a:ext uri="{FF2B5EF4-FFF2-40B4-BE49-F238E27FC236}">
              <a16:creationId xmlns:a16="http://schemas.microsoft.com/office/drawing/2014/main" id="{5BB4D2C3-D801-4E6F-AD74-C3B3E118AFEB}"/>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3" name="n_4aveValue【市民会館】&#10;一人当たり面積">
          <a:extLst>
            <a:ext uri="{FF2B5EF4-FFF2-40B4-BE49-F238E27FC236}">
              <a16:creationId xmlns:a16="http://schemas.microsoft.com/office/drawing/2014/main" id="{8EA9C655-2596-4458-8BBF-51A729B1B2DF}"/>
            </a:ext>
          </a:extLst>
        </xdr:cNvPr>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34307</xdr:rowOff>
    </xdr:from>
    <xdr:ext cx="469744" cy="259045"/>
    <xdr:sp macro="" textlink="">
      <xdr:nvSpPr>
        <xdr:cNvPr id="494" name="n_1mainValue【市民会館】&#10;一人当たり面積">
          <a:extLst>
            <a:ext uri="{FF2B5EF4-FFF2-40B4-BE49-F238E27FC236}">
              <a16:creationId xmlns:a16="http://schemas.microsoft.com/office/drawing/2014/main" id="{13ACA06A-59FF-4844-AFE4-24A538AA0D31}"/>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95" name="n_2mainValue【市民会館】&#10;一人当たり面積">
          <a:extLst>
            <a:ext uri="{FF2B5EF4-FFF2-40B4-BE49-F238E27FC236}">
              <a16:creationId xmlns:a16="http://schemas.microsoft.com/office/drawing/2014/main" id="{CCCA50CA-3F62-4077-8BF2-2974E90F2593}"/>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53357</xdr:rowOff>
    </xdr:from>
    <xdr:ext cx="469744" cy="259045"/>
    <xdr:sp macro="" textlink="">
      <xdr:nvSpPr>
        <xdr:cNvPr id="496" name="n_3mainValue【市民会館】&#10;一人当たり面積">
          <a:extLst>
            <a:ext uri="{FF2B5EF4-FFF2-40B4-BE49-F238E27FC236}">
              <a16:creationId xmlns:a16="http://schemas.microsoft.com/office/drawing/2014/main" id="{9F8B1422-91B1-4BFD-8DC1-33BE57639EDA}"/>
            </a:ext>
          </a:extLst>
        </xdr:cNvPr>
        <xdr:cNvSpPr txBox="1"/>
      </xdr:nvSpPr>
      <xdr:spPr>
        <a:xfrm>
          <a:off x="7626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86377</xdr:rowOff>
    </xdr:from>
    <xdr:ext cx="469744" cy="259045"/>
    <xdr:sp macro="" textlink="">
      <xdr:nvSpPr>
        <xdr:cNvPr id="497" name="n_4mainValue【市民会館】&#10;一人当たり面積">
          <a:extLst>
            <a:ext uri="{FF2B5EF4-FFF2-40B4-BE49-F238E27FC236}">
              <a16:creationId xmlns:a16="http://schemas.microsoft.com/office/drawing/2014/main" id="{397E6DB4-EACF-4B1A-A3D6-BA776A4782B8}"/>
            </a:ext>
          </a:extLst>
        </xdr:cNvPr>
        <xdr:cNvSpPr txBox="1"/>
      </xdr:nvSpPr>
      <xdr:spPr>
        <a:xfrm>
          <a:off x="6737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DF5A26C0-3B83-4EAF-B0F2-17CE005141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321693B1-775F-4847-8331-FFD6EFB495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73FBA177-B67A-4DB6-93E6-B5B611526A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950E03AB-EB04-4F3D-827A-447D12A625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B5946170-B362-4401-95E8-63115F5DD6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F2F03F9-EFB8-4AF2-92A9-C77B46BED2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C987F079-8DE2-4792-9984-65B1E271F1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CAFE258B-1754-46D4-9668-9253564295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ECA5BF73-F6BA-43E2-B92D-07A7CF219A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5E5DB408-7E89-4907-8966-78B4B5568E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253B91F-2227-4A6F-8C73-93298F83A4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7A2B3DE7-A1BF-4AC8-83C1-06A66C78827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479DAB15-134C-4CB4-9C20-07CE54B79A8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B54E8FC6-7141-4049-B7E8-4A91D41201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CE56BED0-0237-48B2-B9AD-64264864C28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BD18CF27-7566-44AF-BFF8-50F53EF323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4089C79F-B651-4760-9B20-7FB729051D7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90CE8943-5E56-48B0-8FC4-ED51B50A0B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525F2AD6-8759-4EEC-AA42-4777E01AB4E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2D1FE092-BC58-4926-A957-DA410868C5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37582304-7D09-40F7-8F00-20C29C83F30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3FDD4C74-7AC2-4F15-9B05-80B35A34A4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95A0B607-AE94-4BFC-9D92-E50F6F94ABA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86AF62FA-F8FE-43C7-A166-52EC059DBB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40</xdr:row>
      <xdr:rowOff>108585</xdr:rowOff>
    </xdr:to>
    <xdr:cxnSp macro="">
      <xdr:nvCxnSpPr>
        <xdr:cNvPr id="522" name="直線コネクタ 521">
          <a:extLst>
            <a:ext uri="{FF2B5EF4-FFF2-40B4-BE49-F238E27FC236}">
              <a16:creationId xmlns:a16="http://schemas.microsoft.com/office/drawing/2014/main" id="{ACB9525F-927E-4812-A78E-A0B5DC2749C0}"/>
            </a:ext>
          </a:extLst>
        </xdr:cNvPr>
        <xdr:cNvCxnSpPr/>
      </xdr:nvCxnSpPr>
      <xdr:spPr>
        <a:xfrm flipV="1">
          <a:off x="16318864" y="589407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112412</xdr:rowOff>
    </xdr:from>
    <xdr:ext cx="405111" cy="259045"/>
    <xdr:sp macro="" textlink="">
      <xdr:nvSpPr>
        <xdr:cNvPr id="523" name="【一般廃棄物処理施設】&#10;有形固定資産減価償却率最小値テキスト">
          <a:extLst>
            <a:ext uri="{FF2B5EF4-FFF2-40B4-BE49-F238E27FC236}">
              <a16:creationId xmlns:a16="http://schemas.microsoft.com/office/drawing/2014/main" id="{73FBB2C4-EF52-4D72-AEFF-F5881FD2C009}"/>
            </a:ext>
          </a:extLst>
        </xdr:cNvPr>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108585</xdr:rowOff>
    </xdr:from>
    <xdr:to>
      <xdr:col>86</xdr:col>
      <xdr:colOff>25400</xdr:colOff>
      <xdr:row>40</xdr:row>
      <xdr:rowOff>108585</xdr:rowOff>
    </xdr:to>
    <xdr:cxnSp macro="">
      <xdr:nvCxnSpPr>
        <xdr:cNvPr id="524" name="直線コネクタ 523">
          <a:extLst>
            <a:ext uri="{FF2B5EF4-FFF2-40B4-BE49-F238E27FC236}">
              <a16:creationId xmlns:a16="http://schemas.microsoft.com/office/drawing/2014/main" id="{74178B3A-EC23-47E7-95F7-319550AA65D2}"/>
            </a:ext>
          </a:extLst>
        </xdr:cNvPr>
        <xdr:cNvCxnSpPr/>
      </xdr:nvCxnSpPr>
      <xdr:spPr>
        <a:xfrm>
          <a:off x="16230600" y="69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2DA51B25-507C-45E6-BACA-935AE2E6B93D}"/>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526" name="直線コネクタ 525">
          <a:extLst>
            <a:ext uri="{FF2B5EF4-FFF2-40B4-BE49-F238E27FC236}">
              <a16:creationId xmlns:a16="http://schemas.microsoft.com/office/drawing/2014/main" id="{BEE43D67-5F36-441E-98DD-8567AECA029F}"/>
            </a:ext>
          </a:extLst>
        </xdr:cNvPr>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C7D019B1-4C0D-43F2-BF44-9E5D27D391F6}"/>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8" name="フローチャート: 判断 527">
          <a:extLst>
            <a:ext uri="{FF2B5EF4-FFF2-40B4-BE49-F238E27FC236}">
              <a16:creationId xmlns:a16="http://schemas.microsoft.com/office/drawing/2014/main" id="{407B7090-9E39-4D66-9D0B-B54749E04E86}"/>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9" name="フローチャート: 判断 528">
          <a:extLst>
            <a:ext uri="{FF2B5EF4-FFF2-40B4-BE49-F238E27FC236}">
              <a16:creationId xmlns:a16="http://schemas.microsoft.com/office/drawing/2014/main" id="{8FE9CE54-7C7D-4642-B239-75A7602F09D8}"/>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0" name="フローチャート: 判断 529">
          <a:extLst>
            <a:ext uri="{FF2B5EF4-FFF2-40B4-BE49-F238E27FC236}">
              <a16:creationId xmlns:a16="http://schemas.microsoft.com/office/drawing/2014/main" id="{CF10C1E9-2ACF-4231-BDB2-3E1C984E8726}"/>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531" name="フローチャート: 判断 530">
          <a:extLst>
            <a:ext uri="{FF2B5EF4-FFF2-40B4-BE49-F238E27FC236}">
              <a16:creationId xmlns:a16="http://schemas.microsoft.com/office/drawing/2014/main" id="{4D2CBA63-18A4-4455-A77C-E283DF4B5653}"/>
            </a:ext>
          </a:extLst>
        </xdr:cNvPr>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532" name="フローチャート: 判断 531">
          <a:extLst>
            <a:ext uri="{FF2B5EF4-FFF2-40B4-BE49-F238E27FC236}">
              <a16:creationId xmlns:a16="http://schemas.microsoft.com/office/drawing/2014/main" id="{237FBFC3-01D1-44DF-9D66-08CC77B8FF16}"/>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CBAA7F0-4388-4090-847C-518C18527C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0293B70-F1DF-46B0-BAAB-CB4F2ED7A4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A3FFDD8-9DE8-4BD6-9A89-B93140C81D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44DDE87-E9AB-42C8-9F82-A4CE06BA21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4BA5D6C-D4A9-4D5B-B79F-3D301F3555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538" name="楕円 537">
          <a:extLst>
            <a:ext uri="{FF2B5EF4-FFF2-40B4-BE49-F238E27FC236}">
              <a16:creationId xmlns:a16="http://schemas.microsoft.com/office/drawing/2014/main" id="{F8E75A67-F2EA-4B43-8416-AEA86AC6EC75}"/>
            </a:ext>
          </a:extLst>
        </xdr:cNvPr>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138447</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30C57025-1564-4066-8EE7-F0FBA9D4F6B5}"/>
            </a:ext>
          </a:extLst>
        </xdr:cNvPr>
        <xdr:cNvSpPr txBox="1"/>
      </xdr:nvSpPr>
      <xdr:spPr>
        <a:xfrm>
          <a:off x="16357600" y="579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133985</xdr:rowOff>
    </xdr:from>
    <xdr:to>
      <xdr:col>81</xdr:col>
      <xdr:colOff>101600</xdr:colOff>
      <xdr:row>34</xdr:row>
      <xdr:rowOff>64135</xdr:rowOff>
    </xdr:to>
    <xdr:sp macro="" textlink="">
      <xdr:nvSpPr>
        <xdr:cNvPr id="540" name="楕円 539">
          <a:extLst>
            <a:ext uri="{FF2B5EF4-FFF2-40B4-BE49-F238E27FC236}">
              <a16:creationId xmlns:a16="http://schemas.microsoft.com/office/drawing/2014/main" id="{D0B18189-7D38-4EB4-B543-BC41CCC8FAE7}"/>
            </a:ext>
          </a:extLst>
        </xdr:cNvPr>
        <xdr:cNvSpPr/>
      </xdr:nvSpPr>
      <xdr:spPr>
        <a:xfrm>
          <a:off x="15430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xdr:rowOff>
    </xdr:from>
    <xdr:to>
      <xdr:col>85</xdr:col>
      <xdr:colOff>127000</xdr:colOff>
      <xdr:row>34</xdr:row>
      <xdr:rowOff>64770</xdr:rowOff>
    </xdr:to>
    <xdr:cxnSp macro="">
      <xdr:nvCxnSpPr>
        <xdr:cNvPr id="541" name="直線コネクタ 540">
          <a:extLst>
            <a:ext uri="{FF2B5EF4-FFF2-40B4-BE49-F238E27FC236}">
              <a16:creationId xmlns:a16="http://schemas.microsoft.com/office/drawing/2014/main" id="{00929532-CF32-46F5-B650-92195F062053}"/>
            </a:ext>
          </a:extLst>
        </xdr:cNvPr>
        <xdr:cNvCxnSpPr/>
      </xdr:nvCxnSpPr>
      <xdr:spPr>
        <a:xfrm>
          <a:off x="15481300" y="58426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69215</xdr:rowOff>
    </xdr:from>
    <xdr:to>
      <xdr:col>76</xdr:col>
      <xdr:colOff>165100</xdr:colOff>
      <xdr:row>33</xdr:row>
      <xdr:rowOff>170815</xdr:rowOff>
    </xdr:to>
    <xdr:sp macro="" textlink="">
      <xdr:nvSpPr>
        <xdr:cNvPr id="542" name="楕円 541">
          <a:extLst>
            <a:ext uri="{FF2B5EF4-FFF2-40B4-BE49-F238E27FC236}">
              <a16:creationId xmlns:a16="http://schemas.microsoft.com/office/drawing/2014/main" id="{4FFE19A6-DB14-4D7E-83B9-831572B356EC}"/>
            </a:ext>
          </a:extLst>
        </xdr:cNvPr>
        <xdr:cNvSpPr/>
      </xdr:nvSpPr>
      <xdr:spPr>
        <a:xfrm>
          <a:off x="14541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120015</xdr:rowOff>
    </xdr:from>
    <xdr:to>
      <xdr:col>81</xdr:col>
      <xdr:colOff>50800</xdr:colOff>
      <xdr:row>34</xdr:row>
      <xdr:rowOff>13335</xdr:rowOff>
    </xdr:to>
    <xdr:cxnSp macro="">
      <xdr:nvCxnSpPr>
        <xdr:cNvPr id="543" name="直線コネクタ 542">
          <a:extLst>
            <a:ext uri="{FF2B5EF4-FFF2-40B4-BE49-F238E27FC236}">
              <a16:creationId xmlns:a16="http://schemas.microsoft.com/office/drawing/2014/main" id="{8CCC4FF6-E5AA-4CBE-9A73-975F755955BD}"/>
            </a:ext>
          </a:extLst>
        </xdr:cNvPr>
        <xdr:cNvCxnSpPr/>
      </xdr:nvCxnSpPr>
      <xdr:spPr>
        <a:xfrm>
          <a:off x="14592300" y="57778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6350</xdr:rowOff>
    </xdr:from>
    <xdr:to>
      <xdr:col>72</xdr:col>
      <xdr:colOff>38100</xdr:colOff>
      <xdr:row>33</xdr:row>
      <xdr:rowOff>107950</xdr:rowOff>
    </xdr:to>
    <xdr:sp macro="" textlink="">
      <xdr:nvSpPr>
        <xdr:cNvPr id="544" name="楕円 543">
          <a:extLst>
            <a:ext uri="{FF2B5EF4-FFF2-40B4-BE49-F238E27FC236}">
              <a16:creationId xmlns:a16="http://schemas.microsoft.com/office/drawing/2014/main" id="{A5E01BD1-CE5D-40E3-9D74-1FA5A4F45124}"/>
            </a:ext>
          </a:extLst>
        </xdr:cNvPr>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120015</xdr:rowOff>
    </xdr:to>
    <xdr:cxnSp macro="">
      <xdr:nvCxnSpPr>
        <xdr:cNvPr id="545" name="直線コネクタ 544">
          <a:extLst>
            <a:ext uri="{FF2B5EF4-FFF2-40B4-BE49-F238E27FC236}">
              <a16:creationId xmlns:a16="http://schemas.microsoft.com/office/drawing/2014/main" id="{1B00B2D4-9CFE-4FA7-94BF-DC1A667C8E9E}"/>
            </a:ext>
          </a:extLst>
        </xdr:cNvPr>
        <xdr:cNvCxnSpPr/>
      </xdr:nvCxnSpPr>
      <xdr:spPr>
        <a:xfrm>
          <a:off x="13703300" y="57150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107315</xdr:rowOff>
    </xdr:from>
    <xdr:to>
      <xdr:col>67</xdr:col>
      <xdr:colOff>101600</xdr:colOff>
      <xdr:row>37</xdr:row>
      <xdr:rowOff>37465</xdr:rowOff>
    </xdr:to>
    <xdr:sp macro="" textlink="">
      <xdr:nvSpPr>
        <xdr:cNvPr id="546" name="楕円 545">
          <a:extLst>
            <a:ext uri="{FF2B5EF4-FFF2-40B4-BE49-F238E27FC236}">
              <a16:creationId xmlns:a16="http://schemas.microsoft.com/office/drawing/2014/main" id="{7B76969B-3CA7-4254-BA91-AA7A824D578E}"/>
            </a:ext>
          </a:extLst>
        </xdr:cNvPr>
        <xdr:cNvSpPr/>
      </xdr:nvSpPr>
      <xdr:spPr>
        <a:xfrm>
          <a:off x="12763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36</xdr:row>
      <xdr:rowOff>158115</xdr:rowOff>
    </xdr:to>
    <xdr:cxnSp macro="">
      <xdr:nvCxnSpPr>
        <xdr:cNvPr id="547" name="直線コネクタ 546">
          <a:extLst>
            <a:ext uri="{FF2B5EF4-FFF2-40B4-BE49-F238E27FC236}">
              <a16:creationId xmlns:a16="http://schemas.microsoft.com/office/drawing/2014/main" id="{7AE8340E-6558-41F6-AF00-0582DD933BE4}"/>
            </a:ext>
          </a:extLst>
        </xdr:cNvPr>
        <xdr:cNvCxnSpPr/>
      </xdr:nvCxnSpPr>
      <xdr:spPr>
        <a:xfrm flipV="1">
          <a:off x="12814300" y="5715000"/>
          <a:ext cx="8890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CBB77BBF-1CC2-4A57-ABD6-D31D3BC234BE}"/>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E354C50A-7D31-445D-8935-E28F130E76FD}"/>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91457</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2CF8EA39-BF32-4CCB-8777-BAE366C17781}"/>
            </a:ext>
          </a:extLst>
        </xdr:cNvPr>
        <xdr:cNvSpPr txBox="1"/>
      </xdr:nvSpPr>
      <xdr:spPr>
        <a:xfrm>
          <a:off x="13500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D7176714-3C77-4592-8C27-382AEB8D5659}"/>
            </a:ext>
          </a:extLst>
        </xdr:cNvPr>
        <xdr:cNvSpPr txBox="1"/>
      </xdr:nvSpPr>
      <xdr:spPr>
        <a:xfrm>
          <a:off x="12611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80662</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FF5D20AE-7139-46D7-ADCF-EEB2602A745C}"/>
            </a:ext>
          </a:extLst>
        </xdr:cNvPr>
        <xdr:cNvSpPr txBox="1"/>
      </xdr:nvSpPr>
      <xdr:spPr>
        <a:xfrm>
          <a:off x="152660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15892</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C0D32DB4-57A0-4F76-9EF1-A684BAC3C3DA}"/>
            </a:ext>
          </a:extLst>
        </xdr:cNvPr>
        <xdr:cNvSpPr txBox="1"/>
      </xdr:nvSpPr>
      <xdr:spPr>
        <a:xfrm>
          <a:off x="14389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124477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4B50203F-7D4B-49A7-871E-9C63648D3F72}"/>
            </a:ext>
          </a:extLst>
        </xdr:cNvPr>
        <xdr:cNvSpPr txBox="1"/>
      </xdr:nvSpPr>
      <xdr:spPr>
        <a:xfrm>
          <a:off x="135007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53992</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D7DAFDD3-D52E-446E-AF44-E6EF759F0DB4}"/>
            </a:ext>
          </a:extLst>
        </xdr:cNvPr>
        <xdr:cNvSpPr txBox="1"/>
      </xdr:nvSpPr>
      <xdr:spPr>
        <a:xfrm>
          <a:off x="12611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93E56FF-92E6-471C-8083-9557196E66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56A5E33F-3A09-4569-AA0F-7014B07855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FA3F3943-A46F-450B-97C8-9B176B0224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55EB4B5A-B4ED-40C2-B08A-65A7C6F2EA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349C4D61-4330-4E8F-B194-CA2C793398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7338E577-DCFB-4131-B666-E5FEA4603A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F61EF89A-7C42-464A-A805-2A1E7B9449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B8AA2469-AAAD-4A62-AC8D-C8F03B4ABC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4C0DF11-58C7-4720-958C-6EDDB37342A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71E5700D-3ECF-46DF-B2CF-9A03D3A05D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8550327E-DE55-4BBF-95B1-E02A09C7786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FAD55FAF-07F5-404A-80F5-474638BF9AB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687FA11E-3F7B-4D10-8BCF-EED3C3E7805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C7B1B3CD-7549-4815-8553-0D5A3DB1051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7877DA91-2775-4D0A-96F7-A70FAF1B1A2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9CDA1149-09DD-4246-A17C-FAA2E6F3E52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23F7549B-DC22-4D67-952A-CD4C6A4006E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D7015692-6CD8-4D03-8AA6-125FDF00EC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2F0ABDA1-AE9C-45E4-9430-34DAF17D66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3A154AFF-EE54-403A-8147-8548FF208C7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F3B1EDC-8089-4282-908C-59456EAD2F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EE901EFD-63BF-4113-987A-F0F071D3BF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75C79C63-7E05-438E-857F-C61598F8A8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2023</xdr:rowOff>
    </xdr:from>
    <xdr:to>
      <xdr:col>116</xdr:col>
      <xdr:colOff>62864</xdr:colOff>
      <xdr:row>42</xdr:row>
      <xdr:rowOff>23454</xdr:rowOff>
    </xdr:to>
    <xdr:cxnSp macro="">
      <xdr:nvCxnSpPr>
        <xdr:cNvPr id="579" name="直線コネクタ 578">
          <a:extLst>
            <a:ext uri="{FF2B5EF4-FFF2-40B4-BE49-F238E27FC236}">
              <a16:creationId xmlns:a16="http://schemas.microsoft.com/office/drawing/2014/main" id="{A7044457-D5D3-4302-A074-5DE6BF3074B2}"/>
            </a:ext>
          </a:extLst>
        </xdr:cNvPr>
        <xdr:cNvCxnSpPr/>
      </xdr:nvCxnSpPr>
      <xdr:spPr>
        <a:xfrm flipV="1">
          <a:off x="22160864" y="5831323"/>
          <a:ext cx="0" cy="139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27281</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F3AC6577-AA72-47DA-B102-1A221B1A51D9}"/>
            </a:ext>
          </a:extLst>
        </xdr:cNvPr>
        <xdr:cNvSpPr txBox="1"/>
      </xdr:nvSpPr>
      <xdr:spPr>
        <a:xfrm>
          <a:off x="22199600" y="722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23454</xdr:rowOff>
    </xdr:from>
    <xdr:to>
      <xdr:col>116</xdr:col>
      <xdr:colOff>152400</xdr:colOff>
      <xdr:row>42</xdr:row>
      <xdr:rowOff>23454</xdr:rowOff>
    </xdr:to>
    <xdr:cxnSp macro="">
      <xdr:nvCxnSpPr>
        <xdr:cNvPr id="581" name="直線コネクタ 580">
          <a:extLst>
            <a:ext uri="{FF2B5EF4-FFF2-40B4-BE49-F238E27FC236}">
              <a16:creationId xmlns:a16="http://schemas.microsoft.com/office/drawing/2014/main" id="{4FD92C10-F224-48C1-A7DF-8C809DB91432}"/>
            </a:ext>
          </a:extLst>
        </xdr:cNvPr>
        <xdr:cNvCxnSpPr/>
      </xdr:nvCxnSpPr>
      <xdr:spPr>
        <a:xfrm>
          <a:off x="22072600" y="722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120150</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3384F346-FA55-448A-938C-0AE770FA4A69}"/>
            </a:ext>
          </a:extLst>
        </xdr:cNvPr>
        <xdr:cNvSpPr txBox="1"/>
      </xdr:nvSpPr>
      <xdr:spPr>
        <a:xfrm>
          <a:off x="22199600" y="560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2023</xdr:rowOff>
    </xdr:from>
    <xdr:to>
      <xdr:col>116</xdr:col>
      <xdr:colOff>152400</xdr:colOff>
      <xdr:row>34</xdr:row>
      <xdr:rowOff>2023</xdr:rowOff>
    </xdr:to>
    <xdr:cxnSp macro="">
      <xdr:nvCxnSpPr>
        <xdr:cNvPr id="583" name="直線コネクタ 582">
          <a:extLst>
            <a:ext uri="{FF2B5EF4-FFF2-40B4-BE49-F238E27FC236}">
              <a16:creationId xmlns:a16="http://schemas.microsoft.com/office/drawing/2014/main" id="{93F3BE5E-EAFD-4F9C-A915-77DCB201A04B}"/>
            </a:ext>
          </a:extLst>
        </xdr:cNvPr>
        <xdr:cNvCxnSpPr/>
      </xdr:nvCxnSpPr>
      <xdr:spPr>
        <a:xfrm>
          <a:off x="22072600" y="583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102939</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E4BD3A15-A2F2-4999-9E5A-C34322DF8E26}"/>
            </a:ext>
          </a:extLst>
        </xdr:cNvPr>
        <xdr:cNvSpPr txBox="1"/>
      </xdr:nvSpPr>
      <xdr:spPr>
        <a:xfrm>
          <a:off x="22199600" y="6618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80062</xdr:rowOff>
    </xdr:from>
    <xdr:to>
      <xdr:col>116</xdr:col>
      <xdr:colOff>114300</xdr:colOff>
      <xdr:row>40</xdr:row>
      <xdr:rowOff>10212</xdr:rowOff>
    </xdr:to>
    <xdr:sp macro="" textlink="">
      <xdr:nvSpPr>
        <xdr:cNvPr id="585" name="フローチャート: 判断 584">
          <a:extLst>
            <a:ext uri="{FF2B5EF4-FFF2-40B4-BE49-F238E27FC236}">
              <a16:creationId xmlns:a16="http://schemas.microsoft.com/office/drawing/2014/main" id="{953FED9F-DE56-42C2-A6C5-6B24326781E9}"/>
            </a:ext>
          </a:extLst>
        </xdr:cNvPr>
        <xdr:cNvSpPr/>
      </xdr:nvSpPr>
      <xdr:spPr>
        <a:xfrm>
          <a:off x="221107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111682</xdr:rowOff>
    </xdr:from>
    <xdr:to>
      <xdr:col>112</xdr:col>
      <xdr:colOff>38100</xdr:colOff>
      <xdr:row>40</xdr:row>
      <xdr:rowOff>41832</xdr:rowOff>
    </xdr:to>
    <xdr:sp macro="" textlink="">
      <xdr:nvSpPr>
        <xdr:cNvPr id="586" name="フローチャート: 判断 585">
          <a:extLst>
            <a:ext uri="{FF2B5EF4-FFF2-40B4-BE49-F238E27FC236}">
              <a16:creationId xmlns:a16="http://schemas.microsoft.com/office/drawing/2014/main" id="{A57E08FB-935B-498C-9D4C-ABA145F34113}"/>
            </a:ext>
          </a:extLst>
        </xdr:cNvPr>
        <xdr:cNvSpPr/>
      </xdr:nvSpPr>
      <xdr:spPr>
        <a:xfrm>
          <a:off x="21272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101622</xdr:rowOff>
    </xdr:from>
    <xdr:to>
      <xdr:col>107</xdr:col>
      <xdr:colOff>101600</xdr:colOff>
      <xdr:row>40</xdr:row>
      <xdr:rowOff>31772</xdr:rowOff>
    </xdr:to>
    <xdr:sp macro="" textlink="">
      <xdr:nvSpPr>
        <xdr:cNvPr id="587" name="フローチャート: 判断 586">
          <a:extLst>
            <a:ext uri="{FF2B5EF4-FFF2-40B4-BE49-F238E27FC236}">
              <a16:creationId xmlns:a16="http://schemas.microsoft.com/office/drawing/2014/main" id="{E58E26A2-9B1A-4B99-8970-6EA889032469}"/>
            </a:ext>
          </a:extLst>
        </xdr:cNvPr>
        <xdr:cNvSpPr/>
      </xdr:nvSpPr>
      <xdr:spPr>
        <a:xfrm>
          <a:off x="20383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93081</xdr:rowOff>
    </xdr:from>
    <xdr:to>
      <xdr:col>102</xdr:col>
      <xdr:colOff>165100</xdr:colOff>
      <xdr:row>40</xdr:row>
      <xdr:rowOff>23231</xdr:rowOff>
    </xdr:to>
    <xdr:sp macro="" textlink="">
      <xdr:nvSpPr>
        <xdr:cNvPr id="588" name="フローチャート: 判断 587">
          <a:extLst>
            <a:ext uri="{FF2B5EF4-FFF2-40B4-BE49-F238E27FC236}">
              <a16:creationId xmlns:a16="http://schemas.microsoft.com/office/drawing/2014/main" id="{8AD8BEA3-9363-4E3D-86EE-F7D04E3126E4}"/>
            </a:ext>
          </a:extLst>
        </xdr:cNvPr>
        <xdr:cNvSpPr/>
      </xdr:nvSpPr>
      <xdr:spPr>
        <a:xfrm>
          <a:off x="19494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79262</xdr:rowOff>
    </xdr:from>
    <xdr:to>
      <xdr:col>98</xdr:col>
      <xdr:colOff>38100</xdr:colOff>
      <xdr:row>40</xdr:row>
      <xdr:rowOff>9412</xdr:rowOff>
    </xdr:to>
    <xdr:sp macro="" textlink="">
      <xdr:nvSpPr>
        <xdr:cNvPr id="589" name="フローチャート: 判断 588">
          <a:extLst>
            <a:ext uri="{FF2B5EF4-FFF2-40B4-BE49-F238E27FC236}">
              <a16:creationId xmlns:a16="http://schemas.microsoft.com/office/drawing/2014/main" id="{5BD97136-407C-44B0-A5B6-09D12F24B1E1}"/>
            </a:ext>
          </a:extLst>
        </xdr:cNvPr>
        <xdr:cNvSpPr/>
      </xdr:nvSpPr>
      <xdr:spPr>
        <a:xfrm>
          <a:off x="18605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1A2648D-447F-45B7-BA61-809A4A0799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C8276AF-0365-44E2-A25B-CA94CE2F43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D63F1DC-825F-4A48-9D67-DC9BFA36B3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A6C931A-0AAA-4C84-B17D-2510549772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07C1489-DCF5-443A-B597-3AAAE8A8A7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144104</xdr:rowOff>
    </xdr:from>
    <xdr:to>
      <xdr:col>116</xdr:col>
      <xdr:colOff>114300</xdr:colOff>
      <xdr:row>42</xdr:row>
      <xdr:rowOff>74254</xdr:rowOff>
    </xdr:to>
    <xdr:sp macro="" textlink="">
      <xdr:nvSpPr>
        <xdr:cNvPr id="595" name="楕円 594">
          <a:extLst>
            <a:ext uri="{FF2B5EF4-FFF2-40B4-BE49-F238E27FC236}">
              <a16:creationId xmlns:a16="http://schemas.microsoft.com/office/drawing/2014/main" id="{C77F26AE-C88B-4A52-924E-96DD58E3D5BE}"/>
            </a:ext>
          </a:extLst>
        </xdr:cNvPr>
        <xdr:cNvSpPr/>
      </xdr:nvSpPr>
      <xdr:spPr>
        <a:xfrm>
          <a:off x="22110700" y="71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59031</xdr:rowOff>
    </xdr:from>
    <xdr:ext cx="469744" cy="259045"/>
    <xdr:sp macro="" textlink="">
      <xdr:nvSpPr>
        <xdr:cNvPr id="596" name="【一般廃棄物処理施設】&#10;一人当たり有形固定資産（償却資産）額該当値テキスト">
          <a:extLst>
            <a:ext uri="{FF2B5EF4-FFF2-40B4-BE49-F238E27FC236}">
              <a16:creationId xmlns:a16="http://schemas.microsoft.com/office/drawing/2014/main" id="{DCE05A93-BD8E-4CD8-AE1F-893118E09FB5}"/>
            </a:ext>
          </a:extLst>
        </xdr:cNvPr>
        <xdr:cNvSpPr txBox="1"/>
      </xdr:nvSpPr>
      <xdr:spPr>
        <a:xfrm>
          <a:off x="22199600" y="70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144733</xdr:rowOff>
    </xdr:from>
    <xdr:to>
      <xdr:col>112</xdr:col>
      <xdr:colOff>38100</xdr:colOff>
      <xdr:row>42</xdr:row>
      <xdr:rowOff>74883</xdr:rowOff>
    </xdr:to>
    <xdr:sp macro="" textlink="">
      <xdr:nvSpPr>
        <xdr:cNvPr id="597" name="楕円 596">
          <a:extLst>
            <a:ext uri="{FF2B5EF4-FFF2-40B4-BE49-F238E27FC236}">
              <a16:creationId xmlns:a16="http://schemas.microsoft.com/office/drawing/2014/main" id="{65D56F46-AACF-4C5A-A277-27BADE5E9C9E}"/>
            </a:ext>
          </a:extLst>
        </xdr:cNvPr>
        <xdr:cNvSpPr/>
      </xdr:nvSpPr>
      <xdr:spPr>
        <a:xfrm>
          <a:off x="21272500" y="71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23454</xdr:rowOff>
    </xdr:from>
    <xdr:to>
      <xdr:col>116</xdr:col>
      <xdr:colOff>63500</xdr:colOff>
      <xdr:row>42</xdr:row>
      <xdr:rowOff>24083</xdr:rowOff>
    </xdr:to>
    <xdr:cxnSp macro="">
      <xdr:nvCxnSpPr>
        <xdr:cNvPr id="598" name="直線コネクタ 597">
          <a:extLst>
            <a:ext uri="{FF2B5EF4-FFF2-40B4-BE49-F238E27FC236}">
              <a16:creationId xmlns:a16="http://schemas.microsoft.com/office/drawing/2014/main" id="{B86C6D76-F811-490A-A305-40FA56B02135}"/>
            </a:ext>
          </a:extLst>
        </xdr:cNvPr>
        <xdr:cNvCxnSpPr/>
      </xdr:nvCxnSpPr>
      <xdr:spPr>
        <a:xfrm flipV="1">
          <a:off x="21323300" y="7224354"/>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144920</xdr:rowOff>
    </xdr:from>
    <xdr:to>
      <xdr:col>107</xdr:col>
      <xdr:colOff>101600</xdr:colOff>
      <xdr:row>42</xdr:row>
      <xdr:rowOff>75070</xdr:rowOff>
    </xdr:to>
    <xdr:sp macro="" textlink="">
      <xdr:nvSpPr>
        <xdr:cNvPr id="599" name="楕円 598">
          <a:extLst>
            <a:ext uri="{FF2B5EF4-FFF2-40B4-BE49-F238E27FC236}">
              <a16:creationId xmlns:a16="http://schemas.microsoft.com/office/drawing/2014/main" id="{4C8591BD-5B2D-4A31-B519-2EEECF465B08}"/>
            </a:ext>
          </a:extLst>
        </xdr:cNvPr>
        <xdr:cNvSpPr/>
      </xdr:nvSpPr>
      <xdr:spPr>
        <a:xfrm>
          <a:off x="20383500" y="71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24083</xdr:rowOff>
    </xdr:from>
    <xdr:to>
      <xdr:col>111</xdr:col>
      <xdr:colOff>177800</xdr:colOff>
      <xdr:row>42</xdr:row>
      <xdr:rowOff>24270</xdr:rowOff>
    </xdr:to>
    <xdr:cxnSp macro="">
      <xdr:nvCxnSpPr>
        <xdr:cNvPr id="600" name="直線コネクタ 599">
          <a:extLst>
            <a:ext uri="{FF2B5EF4-FFF2-40B4-BE49-F238E27FC236}">
              <a16:creationId xmlns:a16="http://schemas.microsoft.com/office/drawing/2014/main" id="{49EB6482-2A13-4595-82D8-85744EA5B782}"/>
            </a:ext>
          </a:extLst>
        </xdr:cNvPr>
        <xdr:cNvCxnSpPr/>
      </xdr:nvCxnSpPr>
      <xdr:spPr>
        <a:xfrm flipV="1">
          <a:off x="20434300" y="7224983"/>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145057</xdr:rowOff>
    </xdr:from>
    <xdr:to>
      <xdr:col>102</xdr:col>
      <xdr:colOff>165100</xdr:colOff>
      <xdr:row>42</xdr:row>
      <xdr:rowOff>75207</xdr:rowOff>
    </xdr:to>
    <xdr:sp macro="" textlink="">
      <xdr:nvSpPr>
        <xdr:cNvPr id="601" name="楕円 600">
          <a:extLst>
            <a:ext uri="{FF2B5EF4-FFF2-40B4-BE49-F238E27FC236}">
              <a16:creationId xmlns:a16="http://schemas.microsoft.com/office/drawing/2014/main" id="{BC12E9B8-A3B6-4F75-A07A-1B73F1B2E865}"/>
            </a:ext>
          </a:extLst>
        </xdr:cNvPr>
        <xdr:cNvSpPr/>
      </xdr:nvSpPr>
      <xdr:spPr>
        <a:xfrm>
          <a:off x="194945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24270</xdr:rowOff>
    </xdr:from>
    <xdr:to>
      <xdr:col>107</xdr:col>
      <xdr:colOff>50800</xdr:colOff>
      <xdr:row>42</xdr:row>
      <xdr:rowOff>24407</xdr:rowOff>
    </xdr:to>
    <xdr:cxnSp macro="">
      <xdr:nvCxnSpPr>
        <xdr:cNvPr id="602" name="直線コネクタ 601">
          <a:extLst>
            <a:ext uri="{FF2B5EF4-FFF2-40B4-BE49-F238E27FC236}">
              <a16:creationId xmlns:a16="http://schemas.microsoft.com/office/drawing/2014/main" id="{41ACCEE9-C2A7-4E8B-BA73-34ABADB0669C}"/>
            </a:ext>
          </a:extLst>
        </xdr:cNvPr>
        <xdr:cNvCxnSpPr/>
      </xdr:nvCxnSpPr>
      <xdr:spPr>
        <a:xfrm flipV="1">
          <a:off x="19545300" y="722517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153942</xdr:rowOff>
    </xdr:from>
    <xdr:to>
      <xdr:col>98</xdr:col>
      <xdr:colOff>38100</xdr:colOff>
      <xdr:row>42</xdr:row>
      <xdr:rowOff>84092</xdr:rowOff>
    </xdr:to>
    <xdr:sp macro="" textlink="">
      <xdr:nvSpPr>
        <xdr:cNvPr id="603" name="楕円 602">
          <a:extLst>
            <a:ext uri="{FF2B5EF4-FFF2-40B4-BE49-F238E27FC236}">
              <a16:creationId xmlns:a16="http://schemas.microsoft.com/office/drawing/2014/main" id="{80878D26-6E67-420C-BEC5-F28B27B5BAF3}"/>
            </a:ext>
          </a:extLst>
        </xdr:cNvPr>
        <xdr:cNvSpPr/>
      </xdr:nvSpPr>
      <xdr:spPr>
        <a:xfrm>
          <a:off x="18605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24407</xdr:rowOff>
    </xdr:from>
    <xdr:to>
      <xdr:col>102</xdr:col>
      <xdr:colOff>114300</xdr:colOff>
      <xdr:row>42</xdr:row>
      <xdr:rowOff>33292</xdr:rowOff>
    </xdr:to>
    <xdr:cxnSp macro="">
      <xdr:nvCxnSpPr>
        <xdr:cNvPr id="604" name="直線コネクタ 603">
          <a:extLst>
            <a:ext uri="{FF2B5EF4-FFF2-40B4-BE49-F238E27FC236}">
              <a16:creationId xmlns:a16="http://schemas.microsoft.com/office/drawing/2014/main" id="{56308471-2AB8-4258-833E-9630BDBDDAEF}"/>
            </a:ext>
          </a:extLst>
        </xdr:cNvPr>
        <xdr:cNvCxnSpPr/>
      </xdr:nvCxnSpPr>
      <xdr:spPr>
        <a:xfrm flipV="1">
          <a:off x="18656300" y="7225307"/>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58359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B03F20F3-9FF5-4F80-BADE-CA25CB2985F2}"/>
            </a:ext>
          </a:extLst>
        </xdr:cNvPr>
        <xdr:cNvSpPr txBox="1"/>
      </xdr:nvSpPr>
      <xdr:spPr>
        <a:xfrm>
          <a:off x="21011095" y="65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48299</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1E6A4683-C7A5-406D-9EA0-B72E7F6CB5AD}"/>
            </a:ext>
          </a:extLst>
        </xdr:cNvPr>
        <xdr:cNvSpPr txBox="1"/>
      </xdr:nvSpPr>
      <xdr:spPr>
        <a:xfrm>
          <a:off x="201347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39758</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BFCC45A4-C088-4E48-B68C-9234E4603BD5}"/>
            </a:ext>
          </a:extLst>
        </xdr:cNvPr>
        <xdr:cNvSpPr txBox="1"/>
      </xdr:nvSpPr>
      <xdr:spPr>
        <a:xfrm>
          <a:off x="19245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25939</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CC4409D0-60A9-4D5E-BE19-42D0407D5450}"/>
            </a:ext>
          </a:extLst>
        </xdr:cNvPr>
        <xdr:cNvSpPr txBox="1"/>
      </xdr:nvSpPr>
      <xdr:spPr>
        <a:xfrm>
          <a:off x="18356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66010</xdr:rowOff>
    </xdr:from>
    <xdr:ext cx="469744" cy="259045"/>
    <xdr:sp macro="" textlink="">
      <xdr:nvSpPr>
        <xdr:cNvPr id="609" name="n_1mainValue【一般廃棄物処理施設】&#10;一人当たり有形固定資産（償却資産）額">
          <a:extLst>
            <a:ext uri="{FF2B5EF4-FFF2-40B4-BE49-F238E27FC236}">
              <a16:creationId xmlns:a16="http://schemas.microsoft.com/office/drawing/2014/main" id="{1AD3EA3F-63AD-40D8-AC0D-50D059D0FFF9}"/>
            </a:ext>
          </a:extLst>
        </xdr:cNvPr>
        <xdr:cNvSpPr txBox="1"/>
      </xdr:nvSpPr>
      <xdr:spPr>
        <a:xfrm>
          <a:off x="21075728" y="726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66197</xdr:rowOff>
    </xdr:from>
    <xdr:ext cx="469744" cy="259045"/>
    <xdr:sp macro="" textlink="">
      <xdr:nvSpPr>
        <xdr:cNvPr id="610" name="n_2mainValue【一般廃棄物処理施設】&#10;一人当たり有形固定資産（償却資産）額">
          <a:extLst>
            <a:ext uri="{FF2B5EF4-FFF2-40B4-BE49-F238E27FC236}">
              <a16:creationId xmlns:a16="http://schemas.microsoft.com/office/drawing/2014/main" id="{4D41FCCE-117D-4FBA-9F8C-91CEDDC88EA0}"/>
            </a:ext>
          </a:extLst>
        </xdr:cNvPr>
        <xdr:cNvSpPr txBox="1"/>
      </xdr:nvSpPr>
      <xdr:spPr>
        <a:xfrm>
          <a:off x="20199428" y="72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66334</xdr:rowOff>
    </xdr:from>
    <xdr:ext cx="469744" cy="259045"/>
    <xdr:sp macro="" textlink="">
      <xdr:nvSpPr>
        <xdr:cNvPr id="611" name="n_3mainValue【一般廃棄物処理施設】&#10;一人当たり有形固定資産（償却資産）額">
          <a:extLst>
            <a:ext uri="{FF2B5EF4-FFF2-40B4-BE49-F238E27FC236}">
              <a16:creationId xmlns:a16="http://schemas.microsoft.com/office/drawing/2014/main" id="{C979C603-9080-4150-B596-98651C6CB671}"/>
            </a:ext>
          </a:extLst>
        </xdr:cNvPr>
        <xdr:cNvSpPr txBox="1"/>
      </xdr:nvSpPr>
      <xdr:spPr>
        <a:xfrm>
          <a:off x="19310428" y="72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75219</xdr:rowOff>
    </xdr:from>
    <xdr:ext cx="469744" cy="259045"/>
    <xdr:sp macro="" textlink="">
      <xdr:nvSpPr>
        <xdr:cNvPr id="612" name="n_4mainValue【一般廃棄物処理施設】&#10;一人当たり有形固定資産（償却資産）額">
          <a:extLst>
            <a:ext uri="{FF2B5EF4-FFF2-40B4-BE49-F238E27FC236}">
              <a16:creationId xmlns:a16="http://schemas.microsoft.com/office/drawing/2014/main" id="{F04C9847-67AD-4A46-87A4-F6BACC71EC0B}"/>
            </a:ext>
          </a:extLst>
        </xdr:cNvPr>
        <xdr:cNvSpPr txBox="1"/>
      </xdr:nvSpPr>
      <xdr:spPr>
        <a:xfrm>
          <a:off x="184214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F46B343B-E98F-4797-9496-D3ADC17167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790FE7FE-330C-48F0-921B-A4945AA312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44BC3984-CDD3-43EA-9548-98740B81225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4EE41A10-0AFC-4FC1-BF9A-69C217A17CB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18CF7C4F-12F9-40E7-A41B-4DBF5DF4AD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7134E986-E583-49A2-BCCE-4F929F554C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2C8E6493-C524-42AE-8B3F-00D377734D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ECBD0053-46BB-423E-83DF-6C6607D8DC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DA3EB5EC-0AB7-4B15-A4E0-B953CD2603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D2971928-24CF-49DF-A19B-998373EC74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8FB0BF49-740C-456D-BE97-5F7F496720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1FFA0A6E-C84F-4F18-9E5A-DE00AF362E3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C7AD90FC-AA5A-4A83-8F17-586016C7F3D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C15EED18-F230-451B-AF9C-BBC7E616C2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34314BD4-0204-4420-95CD-D1FC8E41BF3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F90050AB-058B-4C32-BC3B-F565446E2B3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E1951C80-3096-494C-AC32-F958DB8220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ABA66D19-5461-4E0B-9FB5-B4C4D901E29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2FA51363-F668-443A-BFD1-0A5EFE818F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6A6C7074-BE5F-47A0-8D4B-0FB34A67E8D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3664464A-824B-4F37-BB27-E7A69BB8D9D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F8D00F23-D948-41F5-B65F-548F90E5530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8392F320-C704-48EC-ADD0-486CD30D8EB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5B14802C-A1AE-4FD9-AF61-4A5A462937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1104B0D7-BD94-4238-AE5C-34334EA2F0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73478</xdr:rowOff>
    </xdr:to>
    <xdr:cxnSp macro="">
      <xdr:nvCxnSpPr>
        <xdr:cNvPr id="638" name="直線コネクタ 637">
          <a:extLst>
            <a:ext uri="{FF2B5EF4-FFF2-40B4-BE49-F238E27FC236}">
              <a16:creationId xmlns:a16="http://schemas.microsoft.com/office/drawing/2014/main" id="{87FC29E6-494D-4D86-AF4E-7F890CFFF9AC}"/>
            </a:ext>
          </a:extLst>
        </xdr:cNvPr>
        <xdr:cNvCxnSpPr/>
      </xdr:nvCxnSpPr>
      <xdr:spPr>
        <a:xfrm flipV="1">
          <a:off x="16318864" y="9658350"/>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103FBA50-C51F-4610-AF1A-B58424FD84DF}"/>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40" name="直線コネクタ 639">
          <a:extLst>
            <a:ext uri="{FF2B5EF4-FFF2-40B4-BE49-F238E27FC236}">
              <a16:creationId xmlns:a16="http://schemas.microsoft.com/office/drawing/2014/main" id="{8BE9A4FC-1A05-4B15-BDFC-4E7F0018969D}"/>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4F80EC13-9DAA-42AE-8EB2-786C4CFC0F36}"/>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642" name="直線コネクタ 641">
          <a:extLst>
            <a:ext uri="{FF2B5EF4-FFF2-40B4-BE49-F238E27FC236}">
              <a16:creationId xmlns:a16="http://schemas.microsoft.com/office/drawing/2014/main" id="{2169C1FA-2F3A-4323-A022-517CA83850BA}"/>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3BC5A4CA-0F50-4366-AE49-12A185F4414A}"/>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44" name="フローチャート: 判断 643">
          <a:extLst>
            <a:ext uri="{FF2B5EF4-FFF2-40B4-BE49-F238E27FC236}">
              <a16:creationId xmlns:a16="http://schemas.microsoft.com/office/drawing/2014/main" id="{1021C1C8-CABB-49C0-BF63-EE635870812A}"/>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43906</xdr:rowOff>
    </xdr:from>
    <xdr:to>
      <xdr:col>81</xdr:col>
      <xdr:colOff>101600</xdr:colOff>
      <xdr:row>60</xdr:row>
      <xdr:rowOff>145506</xdr:rowOff>
    </xdr:to>
    <xdr:sp macro="" textlink="">
      <xdr:nvSpPr>
        <xdr:cNvPr id="645" name="フローチャート: 判断 644">
          <a:extLst>
            <a:ext uri="{FF2B5EF4-FFF2-40B4-BE49-F238E27FC236}">
              <a16:creationId xmlns:a16="http://schemas.microsoft.com/office/drawing/2014/main" id="{575021A4-FDFA-46FC-9EE2-29D859D7159F}"/>
            </a:ext>
          </a:extLst>
        </xdr:cNvPr>
        <xdr:cNvSpPr/>
      </xdr:nvSpPr>
      <xdr:spPr>
        <a:xfrm>
          <a:off x="15430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45538</xdr:rowOff>
    </xdr:from>
    <xdr:to>
      <xdr:col>76</xdr:col>
      <xdr:colOff>165100</xdr:colOff>
      <xdr:row>60</xdr:row>
      <xdr:rowOff>147138</xdr:rowOff>
    </xdr:to>
    <xdr:sp macro="" textlink="">
      <xdr:nvSpPr>
        <xdr:cNvPr id="646" name="フローチャート: 判断 645">
          <a:extLst>
            <a:ext uri="{FF2B5EF4-FFF2-40B4-BE49-F238E27FC236}">
              <a16:creationId xmlns:a16="http://schemas.microsoft.com/office/drawing/2014/main" id="{C81F08CA-B88D-4F7F-A134-5D415D41E163}"/>
            </a:ext>
          </a:extLst>
        </xdr:cNvPr>
        <xdr:cNvSpPr/>
      </xdr:nvSpPr>
      <xdr:spPr>
        <a:xfrm>
          <a:off x="14541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647" name="フローチャート: 判断 646">
          <a:extLst>
            <a:ext uri="{FF2B5EF4-FFF2-40B4-BE49-F238E27FC236}">
              <a16:creationId xmlns:a16="http://schemas.microsoft.com/office/drawing/2014/main" id="{9D5A563C-AE51-498C-BC38-129B3ED130C3}"/>
            </a:ext>
          </a:extLst>
        </xdr:cNvPr>
        <xdr:cNvSpPr/>
      </xdr:nvSpPr>
      <xdr:spPr>
        <a:xfrm>
          <a:off x="13652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81462</xdr:rowOff>
    </xdr:from>
    <xdr:to>
      <xdr:col>67</xdr:col>
      <xdr:colOff>101600</xdr:colOff>
      <xdr:row>61</xdr:row>
      <xdr:rowOff>11612</xdr:rowOff>
    </xdr:to>
    <xdr:sp macro="" textlink="">
      <xdr:nvSpPr>
        <xdr:cNvPr id="648" name="フローチャート: 判断 647">
          <a:extLst>
            <a:ext uri="{FF2B5EF4-FFF2-40B4-BE49-F238E27FC236}">
              <a16:creationId xmlns:a16="http://schemas.microsoft.com/office/drawing/2014/main" id="{47F77398-198D-466C-B390-DC81F95A7D48}"/>
            </a:ext>
          </a:extLst>
        </xdr:cNvPr>
        <xdr:cNvSpPr/>
      </xdr:nvSpPr>
      <xdr:spPr>
        <a:xfrm>
          <a:off x="1276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CB82617-2246-4480-8D2C-7AF6FA2856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47D50E4-42C4-436D-9EF5-E83B1C3D88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FDA134D-946D-43C6-A76C-82121FEAD0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326A4A6-6DB4-4183-A08D-B5D2E8C296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BF1F34E-D642-4FC9-B98A-D43B3BE308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54" name="楕円 653">
          <a:extLst>
            <a:ext uri="{FF2B5EF4-FFF2-40B4-BE49-F238E27FC236}">
              <a16:creationId xmlns:a16="http://schemas.microsoft.com/office/drawing/2014/main" id="{21B1B25E-768F-4565-BE84-15476193C74B}"/>
            </a:ext>
          </a:extLst>
        </xdr:cNvPr>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B172314C-0DDA-4470-8A4E-EBDFDFA168E6}"/>
            </a:ext>
          </a:extLst>
        </xdr:cNvPr>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39007</xdr:rowOff>
    </xdr:from>
    <xdr:to>
      <xdr:col>81</xdr:col>
      <xdr:colOff>101600</xdr:colOff>
      <xdr:row>60</xdr:row>
      <xdr:rowOff>140607</xdr:rowOff>
    </xdr:to>
    <xdr:sp macro="" textlink="">
      <xdr:nvSpPr>
        <xdr:cNvPr id="656" name="楕円 655">
          <a:extLst>
            <a:ext uri="{FF2B5EF4-FFF2-40B4-BE49-F238E27FC236}">
              <a16:creationId xmlns:a16="http://schemas.microsoft.com/office/drawing/2014/main" id="{94DB00EB-9F91-4688-ADAA-1AF423FEDDBF}"/>
            </a:ext>
          </a:extLst>
        </xdr:cNvPr>
        <xdr:cNvSpPr/>
      </xdr:nvSpPr>
      <xdr:spPr>
        <a:xfrm>
          <a:off x="15430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125730</xdr:rowOff>
    </xdr:to>
    <xdr:cxnSp macro="">
      <xdr:nvCxnSpPr>
        <xdr:cNvPr id="657" name="直線コネクタ 656">
          <a:extLst>
            <a:ext uri="{FF2B5EF4-FFF2-40B4-BE49-F238E27FC236}">
              <a16:creationId xmlns:a16="http://schemas.microsoft.com/office/drawing/2014/main" id="{20558FC9-0CB9-45B9-9632-9BE18B7D1B6E}"/>
            </a:ext>
          </a:extLst>
        </xdr:cNvPr>
        <xdr:cNvCxnSpPr/>
      </xdr:nvCxnSpPr>
      <xdr:spPr>
        <a:xfrm>
          <a:off x="15481300" y="1037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658" name="楕円 657">
          <a:extLst>
            <a:ext uri="{FF2B5EF4-FFF2-40B4-BE49-F238E27FC236}">
              <a16:creationId xmlns:a16="http://schemas.microsoft.com/office/drawing/2014/main" id="{BF62B0B6-57D0-4D14-A6CE-3277E4118376}"/>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89807</xdr:rowOff>
    </xdr:to>
    <xdr:cxnSp macro="">
      <xdr:nvCxnSpPr>
        <xdr:cNvPr id="659" name="直線コネクタ 658">
          <a:extLst>
            <a:ext uri="{FF2B5EF4-FFF2-40B4-BE49-F238E27FC236}">
              <a16:creationId xmlns:a16="http://schemas.microsoft.com/office/drawing/2014/main" id="{7227C7E2-B5BE-4102-ADA9-7297C34A2F58}"/>
            </a:ext>
          </a:extLst>
        </xdr:cNvPr>
        <xdr:cNvCxnSpPr/>
      </xdr:nvCxnSpPr>
      <xdr:spPr>
        <a:xfrm>
          <a:off x="14592300" y="1034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158206</xdr:rowOff>
    </xdr:from>
    <xdr:to>
      <xdr:col>72</xdr:col>
      <xdr:colOff>38100</xdr:colOff>
      <xdr:row>60</xdr:row>
      <xdr:rowOff>88356</xdr:rowOff>
    </xdr:to>
    <xdr:sp macro="" textlink="">
      <xdr:nvSpPr>
        <xdr:cNvPr id="660" name="楕円 659">
          <a:extLst>
            <a:ext uri="{FF2B5EF4-FFF2-40B4-BE49-F238E27FC236}">
              <a16:creationId xmlns:a16="http://schemas.microsoft.com/office/drawing/2014/main" id="{03EA9D2E-55B5-4BC8-A3FE-48C37DEF073F}"/>
            </a:ext>
          </a:extLst>
        </xdr:cNvPr>
        <xdr:cNvSpPr/>
      </xdr:nvSpPr>
      <xdr:spPr>
        <a:xfrm>
          <a:off x="13652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53884</xdr:rowOff>
    </xdr:to>
    <xdr:cxnSp macro="">
      <xdr:nvCxnSpPr>
        <xdr:cNvPr id="661" name="直線コネクタ 660">
          <a:extLst>
            <a:ext uri="{FF2B5EF4-FFF2-40B4-BE49-F238E27FC236}">
              <a16:creationId xmlns:a16="http://schemas.microsoft.com/office/drawing/2014/main" id="{2968A421-1005-4140-AA4D-5B389D708CE7}"/>
            </a:ext>
          </a:extLst>
        </xdr:cNvPr>
        <xdr:cNvCxnSpPr/>
      </xdr:nvCxnSpPr>
      <xdr:spPr>
        <a:xfrm>
          <a:off x="13703300" y="103245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62" name="楕円 661">
          <a:extLst>
            <a:ext uri="{FF2B5EF4-FFF2-40B4-BE49-F238E27FC236}">
              <a16:creationId xmlns:a16="http://schemas.microsoft.com/office/drawing/2014/main" id="{BF564095-B013-4705-B68E-E161DEEE2E7F}"/>
            </a:ext>
          </a:extLst>
        </xdr:cNvPr>
        <xdr:cNvSpPr/>
      </xdr:nvSpPr>
      <xdr:spPr>
        <a:xfrm>
          <a:off x="12763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37556</xdr:rowOff>
    </xdr:to>
    <xdr:cxnSp macro="">
      <xdr:nvCxnSpPr>
        <xdr:cNvPr id="663" name="直線コネクタ 662">
          <a:extLst>
            <a:ext uri="{FF2B5EF4-FFF2-40B4-BE49-F238E27FC236}">
              <a16:creationId xmlns:a16="http://schemas.microsoft.com/office/drawing/2014/main" id="{72715FA9-44D4-4490-9B1C-26CA323151DE}"/>
            </a:ext>
          </a:extLst>
        </xdr:cNvPr>
        <xdr:cNvCxnSpPr/>
      </xdr:nvCxnSpPr>
      <xdr:spPr>
        <a:xfrm>
          <a:off x="12814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136633</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D4B0D9F1-DBFD-4FBE-986B-7383F011F011}"/>
            </a:ext>
          </a:extLst>
        </xdr:cNvPr>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FECD3A32-44C1-4B00-B9F1-02DC4993CDD4}"/>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687430FA-B514-4FC9-9AA2-C2C9169F9BCC}"/>
            </a:ext>
          </a:extLst>
        </xdr:cNvPr>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2739</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1E9C9673-2A4F-4F24-9548-29C9DA282F35}"/>
            </a:ext>
          </a:extLst>
        </xdr:cNvPr>
        <xdr:cNvSpPr txBox="1"/>
      </xdr:nvSpPr>
      <xdr:spPr>
        <a:xfrm>
          <a:off x="12611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157134</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7E909A03-D8CF-40EB-BF6F-25FCE015A719}"/>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321FDAA8-F289-42D9-8DE5-E6A4D9351FE2}"/>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DF2A0D2D-EF36-43ED-8380-4DCC5917BE43}"/>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68960</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B5F95EAF-909D-42CA-BC6C-C9C8F2985DF0}"/>
            </a:ext>
          </a:extLst>
        </xdr:cNvPr>
        <xdr:cNvSpPr txBox="1"/>
      </xdr:nvSpPr>
      <xdr:spPr>
        <a:xfrm>
          <a:off x="12611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AF8A0456-C591-4A28-BC1D-EFEF5505EA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6192330E-CD3B-4ABA-909A-7F84E3E5F6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7556DD1E-4A46-4EB5-B80E-88DC3D4A7D8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98E97B2A-8044-4F07-8B0E-A2B00F5E6D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AA0A403F-5E35-4B36-88CD-0B43490356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2650A8B0-C6C1-4CC0-A85F-57078EEDD2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1CC4939-2B9A-4907-967E-0C34D39998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AB6D1BD-6FDA-48B5-9536-BC4AAEA8E1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4C9A02E0-7E12-4E47-9006-1A2357843C7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53E489E-E64A-4541-8916-8FA6A10EE5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479E7852-43D4-421B-92DC-C82D0D05346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A69E852A-E59C-4BC6-AE1D-EE8012EA3A7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FE5A25DC-11C7-4167-8ED6-B270FBBC85F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DA202BF8-F85A-44AB-A853-B700F8D1BD6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545491CF-8048-4BC5-BC3C-003B0071E4C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26FC4329-006D-4D0B-967F-3FEA13CE8C9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5B31F6A7-E7CE-4C56-B07F-CF491E712E1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724324BD-831F-4BB4-9672-45687A7D723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066977A-B9A0-4473-89B0-2ECACB2ED5B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7EF57687-9806-47B5-8FC5-3B0D3742F8E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CD8A46E0-032A-4F31-8D0B-40A7A6514F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105156</xdr:rowOff>
    </xdr:to>
    <xdr:cxnSp macro="">
      <xdr:nvCxnSpPr>
        <xdr:cNvPr id="693" name="直線コネクタ 692">
          <a:extLst>
            <a:ext uri="{FF2B5EF4-FFF2-40B4-BE49-F238E27FC236}">
              <a16:creationId xmlns:a16="http://schemas.microsoft.com/office/drawing/2014/main" id="{AE74525B-319E-483E-8B56-8031D345719D}"/>
            </a:ext>
          </a:extLst>
        </xdr:cNvPr>
        <xdr:cNvCxnSpPr/>
      </xdr:nvCxnSpPr>
      <xdr:spPr>
        <a:xfrm flipV="1">
          <a:off x="22160864" y="950976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108983</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D1AE24E-F4B4-4903-A8EC-25388D268937}"/>
            </a:ext>
          </a:extLst>
        </xdr:cNvPr>
        <xdr:cNvSpPr txBox="1"/>
      </xdr:nvSpPr>
      <xdr:spPr>
        <a:xfrm>
          <a:off x="22199600"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105156</xdr:rowOff>
    </xdr:from>
    <xdr:to>
      <xdr:col>116</xdr:col>
      <xdr:colOff>152400</xdr:colOff>
      <xdr:row>63</xdr:row>
      <xdr:rowOff>105156</xdr:rowOff>
    </xdr:to>
    <xdr:cxnSp macro="">
      <xdr:nvCxnSpPr>
        <xdr:cNvPr id="695" name="直線コネクタ 694">
          <a:extLst>
            <a:ext uri="{FF2B5EF4-FFF2-40B4-BE49-F238E27FC236}">
              <a16:creationId xmlns:a16="http://schemas.microsoft.com/office/drawing/2014/main" id="{49222E5F-5875-44FD-8F72-DC647C0300D0}"/>
            </a:ext>
          </a:extLst>
        </xdr:cNvPr>
        <xdr:cNvCxnSpPr/>
      </xdr:nvCxnSpPr>
      <xdr:spPr>
        <a:xfrm>
          <a:off x="22072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1ACD307F-1A7A-408F-B983-340F53340211}"/>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97" name="直線コネクタ 696">
          <a:extLst>
            <a:ext uri="{FF2B5EF4-FFF2-40B4-BE49-F238E27FC236}">
              <a16:creationId xmlns:a16="http://schemas.microsoft.com/office/drawing/2014/main" id="{4907C563-4A00-4596-A0E8-1CA7BCF1596E}"/>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B88949B9-530B-4CDC-989B-11E04F409FF5}"/>
            </a:ext>
          </a:extLst>
        </xdr:cNvPr>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9" name="フローチャート: 判断 698">
          <a:extLst>
            <a:ext uri="{FF2B5EF4-FFF2-40B4-BE49-F238E27FC236}">
              <a16:creationId xmlns:a16="http://schemas.microsoft.com/office/drawing/2014/main" id="{1C140F41-0F09-46E3-8DD3-6F3E8F773FC5}"/>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700" name="フローチャート: 判断 699">
          <a:extLst>
            <a:ext uri="{FF2B5EF4-FFF2-40B4-BE49-F238E27FC236}">
              <a16:creationId xmlns:a16="http://schemas.microsoft.com/office/drawing/2014/main" id="{39708D81-8039-4173-B504-FE0C104DF97E}"/>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701" name="フローチャート: 判断 700">
          <a:extLst>
            <a:ext uri="{FF2B5EF4-FFF2-40B4-BE49-F238E27FC236}">
              <a16:creationId xmlns:a16="http://schemas.microsoft.com/office/drawing/2014/main" id="{9AF68EA0-3250-47DE-BF29-2AF779B88448}"/>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2" name="フローチャート: 判断 701">
          <a:extLst>
            <a:ext uri="{FF2B5EF4-FFF2-40B4-BE49-F238E27FC236}">
              <a16:creationId xmlns:a16="http://schemas.microsoft.com/office/drawing/2014/main" id="{21AA27FF-9094-477F-A29A-636128FBC762}"/>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703" name="フローチャート: 判断 702">
          <a:extLst>
            <a:ext uri="{FF2B5EF4-FFF2-40B4-BE49-F238E27FC236}">
              <a16:creationId xmlns:a16="http://schemas.microsoft.com/office/drawing/2014/main" id="{6C11DE68-B977-4842-8DCB-CA98D8FC27FF}"/>
            </a:ext>
          </a:extLst>
        </xdr:cNvPr>
        <xdr:cNvSpPr/>
      </xdr:nvSpPr>
      <xdr:spPr>
        <a:xfrm>
          <a:off x="18605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F4F4725-F0CD-45DF-A1F6-8E9C1FA245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B86E5FB-FD8A-4FCF-A6A7-6FD84DD7E3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D26CC8B-E22E-46FF-A8B3-1703D9A50A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5505E97-9955-4635-99CC-4FE43F9398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20E3553-7DE2-48CB-ABB9-19294A935E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9" name="楕円 708">
          <a:extLst>
            <a:ext uri="{FF2B5EF4-FFF2-40B4-BE49-F238E27FC236}">
              <a16:creationId xmlns:a16="http://schemas.microsoft.com/office/drawing/2014/main" id="{256F56AD-374C-4F83-8E51-35296B4CD0AD}"/>
            </a:ext>
          </a:extLst>
        </xdr:cNvPr>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81297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1C3F2B7B-60B8-4FCE-B0DC-A301782C00C6}"/>
            </a:ext>
          </a:extLst>
        </xdr:cNvPr>
        <xdr:cNvSpPr txBox="1"/>
      </xdr:nvSpPr>
      <xdr:spPr>
        <a:xfrm>
          <a:off x="221996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11" name="楕円 710">
          <a:extLst>
            <a:ext uri="{FF2B5EF4-FFF2-40B4-BE49-F238E27FC236}">
              <a16:creationId xmlns:a16="http://schemas.microsoft.com/office/drawing/2014/main" id="{559A92D1-002F-4839-A4B7-D0F1AD16E2BF}"/>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48006</xdr:rowOff>
    </xdr:to>
    <xdr:cxnSp macro="">
      <xdr:nvCxnSpPr>
        <xdr:cNvPr id="712" name="直線コネクタ 711">
          <a:extLst>
            <a:ext uri="{FF2B5EF4-FFF2-40B4-BE49-F238E27FC236}">
              <a16:creationId xmlns:a16="http://schemas.microsoft.com/office/drawing/2014/main" id="{794E3679-A8B1-4441-B7B6-E900476F5B22}"/>
            </a:ext>
          </a:extLst>
        </xdr:cNvPr>
        <xdr:cNvCxnSpPr/>
      </xdr:nvCxnSpPr>
      <xdr:spPr>
        <a:xfrm flipV="1">
          <a:off x="21323300" y="1084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713" name="楕円 712">
          <a:extLst>
            <a:ext uri="{FF2B5EF4-FFF2-40B4-BE49-F238E27FC236}">
              <a16:creationId xmlns:a16="http://schemas.microsoft.com/office/drawing/2014/main" id="{6D722253-3BF3-4554-93D7-5AC7F7FC28E6}"/>
            </a:ext>
          </a:extLst>
        </xdr:cNvPr>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50292</xdr:rowOff>
    </xdr:to>
    <xdr:cxnSp macro="">
      <xdr:nvCxnSpPr>
        <xdr:cNvPr id="714" name="直線コネクタ 713">
          <a:extLst>
            <a:ext uri="{FF2B5EF4-FFF2-40B4-BE49-F238E27FC236}">
              <a16:creationId xmlns:a16="http://schemas.microsoft.com/office/drawing/2014/main" id="{A43A13EB-DFD6-4644-8E49-D37740A0E6EB}"/>
            </a:ext>
          </a:extLst>
        </xdr:cNvPr>
        <xdr:cNvCxnSpPr/>
      </xdr:nvCxnSpPr>
      <xdr:spPr>
        <a:xfrm flipV="1">
          <a:off x="20434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715" name="楕円 714">
          <a:extLst>
            <a:ext uri="{FF2B5EF4-FFF2-40B4-BE49-F238E27FC236}">
              <a16:creationId xmlns:a16="http://schemas.microsoft.com/office/drawing/2014/main" id="{7C057505-F5CE-4873-BBA6-8C73745B20BE}"/>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50292</xdr:rowOff>
    </xdr:from>
    <xdr:to>
      <xdr:col>107</xdr:col>
      <xdr:colOff>50800</xdr:colOff>
      <xdr:row>63</xdr:row>
      <xdr:rowOff>50292</xdr:rowOff>
    </xdr:to>
    <xdr:cxnSp macro="">
      <xdr:nvCxnSpPr>
        <xdr:cNvPr id="716" name="直線コネクタ 715">
          <a:extLst>
            <a:ext uri="{FF2B5EF4-FFF2-40B4-BE49-F238E27FC236}">
              <a16:creationId xmlns:a16="http://schemas.microsoft.com/office/drawing/2014/main" id="{0B7CBC5D-CAD3-4A5C-B311-857F0BE690B7}"/>
            </a:ext>
          </a:extLst>
        </xdr:cNvPr>
        <xdr:cNvCxnSpPr/>
      </xdr:nvCxnSpPr>
      <xdr:spPr>
        <a:xfrm>
          <a:off x="19545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17" name="楕円 716">
          <a:extLst>
            <a:ext uri="{FF2B5EF4-FFF2-40B4-BE49-F238E27FC236}">
              <a16:creationId xmlns:a16="http://schemas.microsoft.com/office/drawing/2014/main" id="{2D403B39-5944-4041-BC81-DB27014706F6}"/>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52578</xdr:rowOff>
    </xdr:to>
    <xdr:cxnSp macro="">
      <xdr:nvCxnSpPr>
        <xdr:cNvPr id="718" name="直線コネクタ 717">
          <a:extLst>
            <a:ext uri="{FF2B5EF4-FFF2-40B4-BE49-F238E27FC236}">
              <a16:creationId xmlns:a16="http://schemas.microsoft.com/office/drawing/2014/main" id="{E7F9B89E-0950-4A22-B1A0-332281861462}"/>
            </a:ext>
          </a:extLst>
        </xdr:cNvPr>
        <xdr:cNvCxnSpPr/>
      </xdr:nvCxnSpPr>
      <xdr:spPr>
        <a:xfrm flipV="1">
          <a:off x="18656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55897</xdr:rowOff>
    </xdr:from>
    <xdr:ext cx="469744" cy="259045"/>
    <xdr:sp macro="" textlink="">
      <xdr:nvSpPr>
        <xdr:cNvPr id="719" name="n_1aveValue【保健センター・保健所】&#10;一人当たり面積">
          <a:extLst>
            <a:ext uri="{FF2B5EF4-FFF2-40B4-BE49-F238E27FC236}">
              <a16:creationId xmlns:a16="http://schemas.microsoft.com/office/drawing/2014/main" id="{FD09F8F8-72A9-4F7D-803D-5423C34D25EC}"/>
            </a:ext>
          </a:extLst>
        </xdr:cNvPr>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20" name="n_2aveValue【保健センター・保健所】&#10;一人当たり面積">
          <a:extLst>
            <a:ext uri="{FF2B5EF4-FFF2-40B4-BE49-F238E27FC236}">
              <a16:creationId xmlns:a16="http://schemas.microsoft.com/office/drawing/2014/main" id="{F0A461C8-181E-4112-B78C-0798F8D1D753}"/>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21" name="n_3aveValue【保健センター・保健所】&#10;一人当たり面積">
          <a:extLst>
            <a:ext uri="{FF2B5EF4-FFF2-40B4-BE49-F238E27FC236}">
              <a16:creationId xmlns:a16="http://schemas.microsoft.com/office/drawing/2014/main" id="{B879861F-7D56-459E-9388-2D6ACB944DA7}"/>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722" name="n_4aveValue【保健センター・保健所】&#10;一人当たり面積">
          <a:extLst>
            <a:ext uri="{FF2B5EF4-FFF2-40B4-BE49-F238E27FC236}">
              <a16:creationId xmlns:a16="http://schemas.microsoft.com/office/drawing/2014/main" id="{5086767B-0059-404C-94C3-A93F0B8548FA}"/>
            </a:ext>
          </a:extLst>
        </xdr:cNvPr>
        <xdr:cNvSpPr txBox="1"/>
      </xdr:nvSpPr>
      <xdr:spPr>
        <a:xfrm>
          <a:off x="18421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23" name="n_1mainValue【保健センター・保健所】&#10;一人当たり面積">
          <a:extLst>
            <a:ext uri="{FF2B5EF4-FFF2-40B4-BE49-F238E27FC236}">
              <a16:creationId xmlns:a16="http://schemas.microsoft.com/office/drawing/2014/main" id="{B56E4DD6-C5A5-4222-8667-886100210B55}"/>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724" name="n_2mainValue【保健センター・保健所】&#10;一人当たり面積">
          <a:extLst>
            <a:ext uri="{FF2B5EF4-FFF2-40B4-BE49-F238E27FC236}">
              <a16:creationId xmlns:a16="http://schemas.microsoft.com/office/drawing/2014/main" id="{B2FF8B4D-9294-4541-97CF-4FC0F3773991}"/>
            </a:ext>
          </a:extLst>
        </xdr:cNvPr>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725" name="n_3mainValue【保健センター・保健所】&#10;一人当たり面積">
          <a:extLst>
            <a:ext uri="{FF2B5EF4-FFF2-40B4-BE49-F238E27FC236}">
              <a16:creationId xmlns:a16="http://schemas.microsoft.com/office/drawing/2014/main" id="{AAE72AF1-B618-4F42-98FE-080C97B3C680}"/>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26" name="n_4mainValue【保健センター・保健所】&#10;一人当たり面積">
          <a:extLst>
            <a:ext uri="{FF2B5EF4-FFF2-40B4-BE49-F238E27FC236}">
              <a16:creationId xmlns:a16="http://schemas.microsoft.com/office/drawing/2014/main" id="{B5694B79-43B4-493E-A683-0795C39D47B2}"/>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1756E724-4475-4A0B-A18F-65AFCE151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ED883292-B176-40E0-A602-684C332ACD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5E476B1C-226C-4E2F-9658-60FD69F99D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40A4C894-A629-4FD3-8032-131AE68F78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94EDE3CA-BAF6-40C0-BF98-05FC70C0F0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22FF0D8B-98C5-4928-B371-208C771805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CD6F5DF-48F6-4E74-97AB-EAD4060A11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6476993A-2F7E-41EE-B62D-21164D737E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AFBAF719-C896-4D3B-8B39-2866B4778F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A8AE4130-B653-4D6D-B792-7DA37859B4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E632D153-35C1-46BA-BAEF-EFF061AFF8B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B366B860-75F7-426E-AC7A-33E41BCCB6F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09BA6DDD-9387-4F83-8C14-FCCC4CE1D495}"/>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4165369A-5AA4-46B2-94E0-96E308B346A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0F8F4B76-3025-4A48-91C2-957FA5A4CEF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6AD55070-5C16-4003-9D90-8A99265B4A1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85CC4F31-F1D9-4EDC-9331-512DF095714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3D3CF041-DF1B-4168-B866-9E13A953A72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134BD991-08A0-47FD-9E6C-67BEB05F348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7182C0FD-8937-4716-AB9F-36910569AF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E8B8FC76-57D0-416F-AB84-FB69129C4FB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11B94184-4200-4EB7-AD7B-63B4E1BF63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749" name="直線コネクタ 748">
          <a:extLst>
            <a:ext uri="{FF2B5EF4-FFF2-40B4-BE49-F238E27FC236}">
              <a16:creationId xmlns:a16="http://schemas.microsoft.com/office/drawing/2014/main" id="{8E5A6EE3-70B7-4869-A7BB-5C11F8DA9768}"/>
            </a:ext>
          </a:extLst>
        </xdr:cNvPr>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84427EDF-B175-43DE-8CE1-00FDA2E03A21}"/>
            </a:ext>
          </a:extLst>
        </xdr:cNvPr>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751" name="直線コネクタ 750">
          <a:extLst>
            <a:ext uri="{FF2B5EF4-FFF2-40B4-BE49-F238E27FC236}">
              <a16:creationId xmlns:a16="http://schemas.microsoft.com/office/drawing/2014/main" id="{A5B65956-E395-42A4-9184-4644C21C4BD0}"/>
            </a:ext>
          </a:extLst>
        </xdr:cNvPr>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6BD6C82C-DE61-4BB1-ABE6-693337F213A6}"/>
            </a:ext>
          </a:extLst>
        </xdr:cNvPr>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753" name="直線コネクタ 752">
          <a:extLst>
            <a:ext uri="{FF2B5EF4-FFF2-40B4-BE49-F238E27FC236}">
              <a16:creationId xmlns:a16="http://schemas.microsoft.com/office/drawing/2014/main" id="{59CA35D0-B018-4510-94A6-529A0B4DAE8C}"/>
            </a:ext>
          </a:extLst>
        </xdr:cNvPr>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51325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D17CF7B-09A5-4B85-A179-B47B6864E96D}"/>
            </a:ext>
          </a:extLst>
        </xdr:cNvPr>
        <xdr:cNvSpPr txBox="1"/>
      </xdr:nvSpPr>
      <xdr:spPr>
        <a:xfrm>
          <a:off x="16357600" y="1411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755" name="フローチャート: 判断 754">
          <a:extLst>
            <a:ext uri="{FF2B5EF4-FFF2-40B4-BE49-F238E27FC236}">
              <a16:creationId xmlns:a16="http://schemas.microsoft.com/office/drawing/2014/main" id="{FB79D00C-5775-43D9-B14B-36076430DE6B}"/>
            </a:ext>
          </a:extLst>
        </xdr:cNvPr>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756" name="フローチャート: 判断 755">
          <a:extLst>
            <a:ext uri="{FF2B5EF4-FFF2-40B4-BE49-F238E27FC236}">
              <a16:creationId xmlns:a16="http://schemas.microsoft.com/office/drawing/2014/main" id="{7CC44F11-BBD5-4BD0-BCBC-9174A08B78BD}"/>
            </a:ext>
          </a:extLst>
        </xdr:cNvPr>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757" name="フローチャート: 判断 756">
          <a:extLst>
            <a:ext uri="{FF2B5EF4-FFF2-40B4-BE49-F238E27FC236}">
              <a16:creationId xmlns:a16="http://schemas.microsoft.com/office/drawing/2014/main" id="{20CB2D20-F735-41F9-8EF2-0E6A82B1A575}"/>
            </a:ext>
          </a:extLst>
        </xdr:cNvPr>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758" name="フローチャート: 判断 757">
          <a:extLst>
            <a:ext uri="{FF2B5EF4-FFF2-40B4-BE49-F238E27FC236}">
              <a16:creationId xmlns:a16="http://schemas.microsoft.com/office/drawing/2014/main" id="{2ABFEAB2-FDDF-4CB0-B0BB-AD0121E9E072}"/>
            </a:ext>
          </a:extLst>
        </xdr:cNvPr>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759" name="フローチャート: 判断 758">
          <a:extLst>
            <a:ext uri="{FF2B5EF4-FFF2-40B4-BE49-F238E27FC236}">
              <a16:creationId xmlns:a16="http://schemas.microsoft.com/office/drawing/2014/main" id="{E35B38EB-7D84-4C39-9A32-D091C3BE334A}"/>
            </a:ext>
          </a:extLst>
        </xdr:cNvPr>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D4DA105-1149-4885-96EE-5F1BF34243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913766-CD64-4962-BDBB-FB4B591009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B1D1E06-6E93-4BA0-A255-EF45B9089F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FB28D45-FE29-4337-983E-B3664820AF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07BCF5E-D22A-4B25-98E1-0ADC6BBFC11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117602</xdr:rowOff>
    </xdr:from>
    <xdr:to>
      <xdr:col>85</xdr:col>
      <xdr:colOff>177800</xdr:colOff>
      <xdr:row>85</xdr:row>
      <xdr:rowOff>47752</xdr:rowOff>
    </xdr:to>
    <xdr:sp macro="" textlink="">
      <xdr:nvSpPr>
        <xdr:cNvPr id="765" name="楕円 764">
          <a:extLst>
            <a:ext uri="{FF2B5EF4-FFF2-40B4-BE49-F238E27FC236}">
              <a16:creationId xmlns:a16="http://schemas.microsoft.com/office/drawing/2014/main" id="{A5913A46-9BF2-409E-BBEA-B89EFA77513E}"/>
            </a:ext>
          </a:extLst>
        </xdr:cNvPr>
        <xdr:cNvSpPr/>
      </xdr:nvSpPr>
      <xdr:spPr>
        <a:xfrm>
          <a:off x="16268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96029</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99A512CC-EA59-402F-92B3-4D1C3A00FABB}"/>
            </a:ext>
          </a:extLst>
        </xdr:cNvPr>
        <xdr:cNvSpPr txBox="1"/>
      </xdr:nvSpPr>
      <xdr:spPr>
        <a:xfrm>
          <a:off x="16357600"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71882</xdr:rowOff>
    </xdr:from>
    <xdr:to>
      <xdr:col>81</xdr:col>
      <xdr:colOff>101600</xdr:colOff>
      <xdr:row>86</xdr:row>
      <xdr:rowOff>2032</xdr:rowOff>
    </xdr:to>
    <xdr:sp macro="" textlink="">
      <xdr:nvSpPr>
        <xdr:cNvPr id="767" name="楕円 766">
          <a:extLst>
            <a:ext uri="{FF2B5EF4-FFF2-40B4-BE49-F238E27FC236}">
              <a16:creationId xmlns:a16="http://schemas.microsoft.com/office/drawing/2014/main" id="{D6F14AED-8873-42AE-938F-B3B1DB07528B}"/>
            </a:ext>
          </a:extLst>
        </xdr:cNvPr>
        <xdr:cNvSpPr/>
      </xdr:nvSpPr>
      <xdr:spPr>
        <a:xfrm>
          <a:off x="1543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168402</xdr:rowOff>
    </xdr:from>
    <xdr:to>
      <xdr:col>85</xdr:col>
      <xdr:colOff>127000</xdr:colOff>
      <xdr:row>85</xdr:row>
      <xdr:rowOff>122682</xdr:rowOff>
    </xdr:to>
    <xdr:cxnSp macro="">
      <xdr:nvCxnSpPr>
        <xdr:cNvPr id="768" name="直線コネクタ 767">
          <a:extLst>
            <a:ext uri="{FF2B5EF4-FFF2-40B4-BE49-F238E27FC236}">
              <a16:creationId xmlns:a16="http://schemas.microsoft.com/office/drawing/2014/main" id="{42B50DA7-F0DF-49B5-83FF-73E3CA7D4F83}"/>
            </a:ext>
          </a:extLst>
        </xdr:cNvPr>
        <xdr:cNvCxnSpPr/>
      </xdr:nvCxnSpPr>
      <xdr:spPr>
        <a:xfrm flipV="1">
          <a:off x="15481300" y="1457020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35306</xdr:rowOff>
    </xdr:from>
    <xdr:to>
      <xdr:col>76</xdr:col>
      <xdr:colOff>165100</xdr:colOff>
      <xdr:row>85</xdr:row>
      <xdr:rowOff>136906</xdr:rowOff>
    </xdr:to>
    <xdr:sp macro="" textlink="">
      <xdr:nvSpPr>
        <xdr:cNvPr id="769" name="楕円 768">
          <a:extLst>
            <a:ext uri="{FF2B5EF4-FFF2-40B4-BE49-F238E27FC236}">
              <a16:creationId xmlns:a16="http://schemas.microsoft.com/office/drawing/2014/main" id="{FE88E3A3-6896-4778-9034-C88777932B28}"/>
            </a:ext>
          </a:extLst>
        </xdr:cNvPr>
        <xdr:cNvSpPr/>
      </xdr:nvSpPr>
      <xdr:spPr>
        <a:xfrm>
          <a:off x="1454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86106</xdr:rowOff>
    </xdr:from>
    <xdr:to>
      <xdr:col>81</xdr:col>
      <xdr:colOff>50800</xdr:colOff>
      <xdr:row>85</xdr:row>
      <xdr:rowOff>122682</xdr:rowOff>
    </xdr:to>
    <xdr:cxnSp macro="">
      <xdr:nvCxnSpPr>
        <xdr:cNvPr id="770" name="直線コネクタ 769">
          <a:extLst>
            <a:ext uri="{FF2B5EF4-FFF2-40B4-BE49-F238E27FC236}">
              <a16:creationId xmlns:a16="http://schemas.microsoft.com/office/drawing/2014/main" id="{659F7203-646D-4D17-80D9-5892FBB2F561}"/>
            </a:ext>
          </a:extLst>
        </xdr:cNvPr>
        <xdr:cNvCxnSpPr/>
      </xdr:nvCxnSpPr>
      <xdr:spPr>
        <a:xfrm>
          <a:off x="14592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133604</xdr:rowOff>
    </xdr:from>
    <xdr:to>
      <xdr:col>72</xdr:col>
      <xdr:colOff>38100</xdr:colOff>
      <xdr:row>85</xdr:row>
      <xdr:rowOff>63754</xdr:rowOff>
    </xdr:to>
    <xdr:sp macro="" textlink="">
      <xdr:nvSpPr>
        <xdr:cNvPr id="771" name="楕円 770">
          <a:extLst>
            <a:ext uri="{FF2B5EF4-FFF2-40B4-BE49-F238E27FC236}">
              <a16:creationId xmlns:a16="http://schemas.microsoft.com/office/drawing/2014/main" id="{BEDE358F-5E4A-4139-AD50-DF90FA7B78EE}"/>
            </a:ext>
          </a:extLst>
        </xdr:cNvPr>
        <xdr:cNvSpPr/>
      </xdr:nvSpPr>
      <xdr:spPr>
        <a:xfrm>
          <a:off x="1365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12954</xdr:rowOff>
    </xdr:from>
    <xdr:to>
      <xdr:col>76</xdr:col>
      <xdr:colOff>114300</xdr:colOff>
      <xdr:row>85</xdr:row>
      <xdr:rowOff>86106</xdr:rowOff>
    </xdr:to>
    <xdr:cxnSp macro="">
      <xdr:nvCxnSpPr>
        <xdr:cNvPr id="772" name="直線コネクタ 771">
          <a:extLst>
            <a:ext uri="{FF2B5EF4-FFF2-40B4-BE49-F238E27FC236}">
              <a16:creationId xmlns:a16="http://schemas.microsoft.com/office/drawing/2014/main" id="{449C6528-7EAD-45F2-9FA5-B17809F722F0}"/>
            </a:ext>
          </a:extLst>
        </xdr:cNvPr>
        <xdr:cNvCxnSpPr/>
      </xdr:nvCxnSpPr>
      <xdr:spPr>
        <a:xfrm>
          <a:off x="13703300" y="14586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126746</xdr:rowOff>
    </xdr:from>
    <xdr:to>
      <xdr:col>67</xdr:col>
      <xdr:colOff>101600</xdr:colOff>
      <xdr:row>85</xdr:row>
      <xdr:rowOff>56896</xdr:rowOff>
    </xdr:to>
    <xdr:sp macro="" textlink="">
      <xdr:nvSpPr>
        <xdr:cNvPr id="773" name="楕円 772">
          <a:extLst>
            <a:ext uri="{FF2B5EF4-FFF2-40B4-BE49-F238E27FC236}">
              <a16:creationId xmlns:a16="http://schemas.microsoft.com/office/drawing/2014/main" id="{B38BCB02-E4E6-4D6A-AF66-511428576449}"/>
            </a:ext>
          </a:extLst>
        </xdr:cNvPr>
        <xdr:cNvSpPr/>
      </xdr:nvSpPr>
      <xdr:spPr>
        <a:xfrm>
          <a:off x="1276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6096</xdr:rowOff>
    </xdr:from>
    <xdr:to>
      <xdr:col>71</xdr:col>
      <xdr:colOff>177800</xdr:colOff>
      <xdr:row>85</xdr:row>
      <xdr:rowOff>12954</xdr:rowOff>
    </xdr:to>
    <xdr:cxnSp macro="">
      <xdr:nvCxnSpPr>
        <xdr:cNvPr id="774" name="直線コネクタ 773">
          <a:extLst>
            <a:ext uri="{FF2B5EF4-FFF2-40B4-BE49-F238E27FC236}">
              <a16:creationId xmlns:a16="http://schemas.microsoft.com/office/drawing/2014/main" id="{147042D7-3D72-4F48-A5E6-A7A8A53FC3FA}"/>
            </a:ext>
          </a:extLst>
        </xdr:cNvPr>
        <xdr:cNvCxnSpPr/>
      </xdr:nvCxnSpPr>
      <xdr:spPr>
        <a:xfrm>
          <a:off x="12814300" y="14579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123714</xdr:rowOff>
    </xdr:from>
    <xdr:ext cx="405111" cy="259045"/>
    <xdr:sp macro="" textlink="">
      <xdr:nvSpPr>
        <xdr:cNvPr id="775" name="n_1aveValue【消防施設】&#10;有形固定資産減価償却率">
          <a:extLst>
            <a:ext uri="{FF2B5EF4-FFF2-40B4-BE49-F238E27FC236}">
              <a16:creationId xmlns:a16="http://schemas.microsoft.com/office/drawing/2014/main" id="{095540AA-1F79-4D83-BD6A-0A7FDBD8E7BA}"/>
            </a:ext>
          </a:extLst>
        </xdr:cNvPr>
        <xdr:cNvSpPr txBox="1"/>
      </xdr:nvSpPr>
      <xdr:spPr>
        <a:xfrm>
          <a:off x="152660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158005</xdr:rowOff>
    </xdr:from>
    <xdr:ext cx="405111" cy="259045"/>
    <xdr:sp macro="" textlink="">
      <xdr:nvSpPr>
        <xdr:cNvPr id="776" name="n_2aveValue【消防施設】&#10;有形固定資産減価償却率">
          <a:extLst>
            <a:ext uri="{FF2B5EF4-FFF2-40B4-BE49-F238E27FC236}">
              <a16:creationId xmlns:a16="http://schemas.microsoft.com/office/drawing/2014/main" id="{8356AE10-30AD-445E-BC31-48C2B6D96B1D}"/>
            </a:ext>
          </a:extLst>
        </xdr:cNvPr>
        <xdr:cNvSpPr txBox="1"/>
      </xdr:nvSpPr>
      <xdr:spPr>
        <a:xfrm>
          <a:off x="14389744" y="1404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61992</xdr:rowOff>
    </xdr:from>
    <xdr:ext cx="405111" cy="259045"/>
    <xdr:sp macro="" textlink="">
      <xdr:nvSpPr>
        <xdr:cNvPr id="777" name="n_3aveValue【消防施設】&#10;有形固定資産減価償却率">
          <a:extLst>
            <a:ext uri="{FF2B5EF4-FFF2-40B4-BE49-F238E27FC236}">
              <a16:creationId xmlns:a16="http://schemas.microsoft.com/office/drawing/2014/main" id="{955E7297-6590-48D2-99A2-831CE382DCE4}"/>
            </a:ext>
          </a:extLst>
        </xdr:cNvPr>
        <xdr:cNvSpPr txBox="1"/>
      </xdr:nvSpPr>
      <xdr:spPr>
        <a:xfrm>
          <a:off x="13500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271</xdr:rowOff>
    </xdr:from>
    <xdr:ext cx="405111" cy="259045"/>
    <xdr:sp macro="" textlink="">
      <xdr:nvSpPr>
        <xdr:cNvPr id="778" name="n_4aveValue【消防施設】&#10;有形固定資産減価償却率">
          <a:extLst>
            <a:ext uri="{FF2B5EF4-FFF2-40B4-BE49-F238E27FC236}">
              <a16:creationId xmlns:a16="http://schemas.microsoft.com/office/drawing/2014/main" id="{566FCEE2-3A3D-4C87-8A48-95BDE0537F9E}"/>
            </a:ext>
          </a:extLst>
        </xdr:cNvPr>
        <xdr:cNvSpPr txBox="1"/>
      </xdr:nvSpPr>
      <xdr:spPr>
        <a:xfrm>
          <a:off x="12611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164609</xdr:rowOff>
    </xdr:from>
    <xdr:ext cx="405111" cy="259045"/>
    <xdr:sp macro="" textlink="">
      <xdr:nvSpPr>
        <xdr:cNvPr id="779" name="n_1mainValue【消防施設】&#10;有形固定資産減価償却率">
          <a:extLst>
            <a:ext uri="{FF2B5EF4-FFF2-40B4-BE49-F238E27FC236}">
              <a16:creationId xmlns:a16="http://schemas.microsoft.com/office/drawing/2014/main" id="{2B4BF723-E68E-4368-ACD3-60A286E470B7}"/>
            </a:ext>
          </a:extLst>
        </xdr:cNvPr>
        <xdr:cNvSpPr txBox="1"/>
      </xdr:nvSpPr>
      <xdr:spPr>
        <a:xfrm>
          <a:off x="152660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128033</xdr:rowOff>
    </xdr:from>
    <xdr:ext cx="405111" cy="259045"/>
    <xdr:sp macro="" textlink="">
      <xdr:nvSpPr>
        <xdr:cNvPr id="780" name="n_2mainValue【消防施設】&#10;有形固定資産減価償却率">
          <a:extLst>
            <a:ext uri="{FF2B5EF4-FFF2-40B4-BE49-F238E27FC236}">
              <a16:creationId xmlns:a16="http://schemas.microsoft.com/office/drawing/2014/main" id="{09922F89-6876-460F-839E-C58AA63956F0}"/>
            </a:ext>
          </a:extLst>
        </xdr:cNvPr>
        <xdr:cNvSpPr txBox="1"/>
      </xdr:nvSpPr>
      <xdr:spPr>
        <a:xfrm>
          <a:off x="14389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54881</xdr:rowOff>
    </xdr:from>
    <xdr:ext cx="405111" cy="259045"/>
    <xdr:sp macro="" textlink="">
      <xdr:nvSpPr>
        <xdr:cNvPr id="781" name="n_3mainValue【消防施設】&#10;有形固定資産減価償却率">
          <a:extLst>
            <a:ext uri="{FF2B5EF4-FFF2-40B4-BE49-F238E27FC236}">
              <a16:creationId xmlns:a16="http://schemas.microsoft.com/office/drawing/2014/main" id="{39D61735-BC23-4A1F-9345-B02159B3802C}"/>
            </a:ext>
          </a:extLst>
        </xdr:cNvPr>
        <xdr:cNvSpPr txBox="1"/>
      </xdr:nvSpPr>
      <xdr:spPr>
        <a:xfrm>
          <a:off x="13500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48023</xdr:rowOff>
    </xdr:from>
    <xdr:ext cx="405111" cy="259045"/>
    <xdr:sp macro="" textlink="">
      <xdr:nvSpPr>
        <xdr:cNvPr id="782" name="n_4mainValue【消防施設】&#10;有形固定資産減価償却率">
          <a:extLst>
            <a:ext uri="{FF2B5EF4-FFF2-40B4-BE49-F238E27FC236}">
              <a16:creationId xmlns:a16="http://schemas.microsoft.com/office/drawing/2014/main" id="{D744DFF2-7CDE-4960-8A83-18FB52C43367}"/>
            </a:ext>
          </a:extLst>
        </xdr:cNvPr>
        <xdr:cNvSpPr txBox="1"/>
      </xdr:nvSpPr>
      <xdr:spPr>
        <a:xfrm>
          <a:off x="12611744" y="1462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7C275348-9023-4DD5-A003-2AFEA751AF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EC1594C-CB34-4167-9224-431453E090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8B4C9472-59C9-470D-802E-972622D440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58569A3-732D-419E-AD78-2F14BBF6F0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A5C879F-0C11-4100-B2B5-5B156C4F6E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2284A0D-C103-4E02-96BD-CB11B9D214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8676B87-CA9A-42D2-A32B-0035A1F967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4239689B-88A0-4C1C-9223-05A1213A06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5C4A2842-F13D-4F16-B970-30D6C9E05F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EC45DCF-FB8C-48DC-B67A-FDF30EE2A4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9E7E3F05-3C9D-4BE9-BB2F-9A6B888EF98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740D5D05-6C51-4FF0-AEDE-60A21D049A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177DE466-8F30-4904-8E10-75E5B3EC43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180BEBB9-EBB8-4B4A-970D-194012A3DF3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3D8D3CD3-4DA8-4C20-B98A-638E88DAD42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72097822-673A-48F1-BFD4-75BEAD8F685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471CFE4F-1236-4DB6-8FC0-25B37A0615E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D2FD4BC5-EE12-469F-987C-83E22A622C6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C4D9E506-6F37-4032-BD16-F316CB4F39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294F0CBE-90BE-4BA7-BB2B-013E3F8623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8309EB3-61CC-4362-B184-9D795221AC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804" name="直線コネクタ 803">
          <a:extLst>
            <a:ext uri="{FF2B5EF4-FFF2-40B4-BE49-F238E27FC236}">
              <a16:creationId xmlns:a16="http://schemas.microsoft.com/office/drawing/2014/main" id="{5133076D-3E56-4311-927E-1B7895AF0238}"/>
            </a:ext>
          </a:extLst>
        </xdr:cNvPr>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805" name="【消防施設】&#10;一人当たり面積最小値テキスト">
          <a:extLst>
            <a:ext uri="{FF2B5EF4-FFF2-40B4-BE49-F238E27FC236}">
              <a16:creationId xmlns:a16="http://schemas.microsoft.com/office/drawing/2014/main" id="{F90C5D2F-74A4-4DC3-9CB8-A0619275678D}"/>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806" name="直線コネクタ 805">
          <a:extLst>
            <a:ext uri="{FF2B5EF4-FFF2-40B4-BE49-F238E27FC236}">
              <a16:creationId xmlns:a16="http://schemas.microsoft.com/office/drawing/2014/main" id="{9902A11E-48A5-426E-875E-F8DC2A5792A9}"/>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807" name="【消防施設】&#10;一人当たり面積最大値テキスト">
          <a:extLst>
            <a:ext uri="{FF2B5EF4-FFF2-40B4-BE49-F238E27FC236}">
              <a16:creationId xmlns:a16="http://schemas.microsoft.com/office/drawing/2014/main" id="{2F1F3E29-25B0-42B6-AC03-581A3BE49E8D}"/>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808" name="直線コネクタ 807">
          <a:extLst>
            <a:ext uri="{FF2B5EF4-FFF2-40B4-BE49-F238E27FC236}">
              <a16:creationId xmlns:a16="http://schemas.microsoft.com/office/drawing/2014/main" id="{C3BF5B5F-6455-42C4-A02B-DF25A916B974}"/>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165625</xdr:rowOff>
    </xdr:from>
    <xdr:ext cx="469744" cy="259045"/>
    <xdr:sp macro="" textlink="">
      <xdr:nvSpPr>
        <xdr:cNvPr id="809" name="【消防施設】&#10;一人当たり面積平均値テキスト">
          <a:extLst>
            <a:ext uri="{FF2B5EF4-FFF2-40B4-BE49-F238E27FC236}">
              <a16:creationId xmlns:a16="http://schemas.microsoft.com/office/drawing/2014/main" id="{FAA4E48F-C488-43A4-9FB5-8F7929ACB404}"/>
            </a:ext>
          </a:extLst>
        </xdr:cNvPr>
        <xdr:cNvSpPr txBox="1"/>
      </xdr:nvSpPr>
      <xdr:spPr>
        <a:xfrm>
          <a:off x="22199600" y="1405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810" name="フローチャート: 判断 809">
          <a:extLst>
            <a:ext uri="{FF2B5EF4-FFF2-40B4-BE49-F238E27FC236}">
              <a16:creationId xmlns:a16="http://schemas.microsoft.com/office/drawing/2014/main" id="{3C6BAEBE-8BB6-4BA0-9FF2-35242D49EF82}"/>
            </a:ext>
          </a:extLst>
        </xdr:cNvPr>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811" name="フローチャート: 判断 810">
          <a:extLst>
            <a:ext uri="{FF2B5EF4-FFF2-40B4-BE49-F238E27FC236}">
              <a16:creationId xmlns:a16="http://schemas.microsoft.com/office/drawing/2014/main" id="{1028D534-AA05-48F6-988C-A6742A2033DC}"/>
            </a:ext>
          </a:extLst>
        </xdr:cNvPr>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812" name="フローチャート: 判断 811">
          <a:extLst>
            <a:ext uri="{FF2B5EF4-FFF2-40B4-BE49-F238E27FC236}">
              <a16:creationId xmlns:a16="http://schemas.microsoft.com/office/drawing/2014/main" id="{C2F81CCF-9BAB-40FE-A7B5-ACC4C3461803}"/>
            </a:ext>
          </a:extLst>
        </xdr:cNvPr>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13" name="フローチャート: 判断 812">
          <a:extLst>
            <a:ext uri="{FF2B5EF4-FFF2-40B4-BE49-F238E27FC236}">
              <a16:creationId xmlns:a16="http://schemas.microsoft.com/office/drawing/2014/main" id="{978CF00D-EAC7-4D3B-A748-1ECB58D6EBA1}"/>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14" name="フローチャート: 判断 813">
          <a:extLst>
            <a:ext uri="{FF2B5EF4-FFF2-40B4-BE49-F238E27FC236}">
              <a16:creationId xmlns:a16="http://schemas.microsoft.com/office/drawing/2014/main" id="{926D9139-12C7-43D4-B09B-8BF2FE211086}"/>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4F7330C-F896-4DC1-B049-031CF2EA3B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0CD6438-A871-41D6-BFC5-18CC5637A9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AD10131-C0A8-4028-8176-4F93B7E589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23259E7-D435-4D3D-9F0E-AB687955D9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67FD570-1738-441D-AB84-F5BE855038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820" name="楕円 819">
          <a:extLst>
            <a:ext uri="{FF2B5EF4-FFF2-40B4-BE49-F238E27FC236}">
              <a16:creationId xmlns:a16="http://schemas.microsoft.com/office/drawing/2014/main" id="{A3E3868F-EE58-45EB-9D68-65074D1F6071}"/>
            </a:ext>
          </a:extLst>
        </xdr:cNvPr>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57675</xdr:rowOff>
    </xdr:from>
    <xdr:ext cx="469744" cy="259045"/>
    <xdr:sp macro="" textlink="">
      <xdr:nvSpPr>
        <xdr:cNvPr id="821" name="【消防施設】&#10;一人当たり面積該当値テキスト">
          <a:extLst>
            <a:ext uri="{FF2B5EF4-FFF2-40B4-BE49-F238E27FC236}">
              <a16:creationId xmlns:a16="http://schemas.microsoft.com/office/drawing/2014/main" id="{3DA13E50-A68C-4381-93C2-28018E949BB4}"/>
            </a:ext>
          </a:extLst>
        </xdr:cNvPr>
        <xdr:cNvSpPr txBox="1"/>
      </xdr:nvSpPr>
      <xdr:spPr>
        <a:xfrm>
          <a:off x="22199600" y="14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822" name="楕円 821">
          <a:extLst>
            <a:ext uri="{FF2B5EF4-FFF2-40B4-BE49-F238E27FC236}">
              <a16:creationId xmlns:a16="http://schemas.microsoft.com/office/drawing/2014/main" id="{4D5D3D1B-7F48-4017-B09D-E3768344546D}"/>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35813</xdr:rowOff>
    </xdr:to>
    <xdr:cxnSp macro="">
      <xdr:nvCxnSpPr>
        <xdr:cNvPr id="823" name="直線コネクタ 822">
          <a:extLst>
            <a:ext uri="{FF2B5EF4-FFF2-40B4-BE49-F238E27FC236}">
              <a16:creationId xmlns:a16="http://schemas.microsoft.com/office/drawing/2014/main" id="{A9DBE216-11B5-445C-B0CF-FB79927E2E8D}"/>
            </a:ext>
          </a:extLst>
        </xdr:cNvPr>
        <xdr:cNvCxnSpPr/>
      </xdr:nvCxnSpPr>
      <xdr:spPr>
        <a:xfrm flipV="1">
          <a:off x="21323300" y="14595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4" name="楕円 823">
          <a:extLst>
            <a:ext uri="{FF2B5EF4-FFF2-40B4-BE49-F238E27FC236}">
              <a16:creationId xmlns:a16="http://schemas.microsoft.com/office/drawing/2014/main" id="{8E95715D-3BF7-4373-91F1-B8AC8FF5F397}"/>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38100</xdr:rowOff>
    </xdr:to>
    <xdr:cxnSp macro="">
      <xdr:nvCxnSpPr>
        <xdr:cNvPr id="825" name="直線コネクタ 824">
          <a:extLst>
            <a:ext uri="{FF2B5EF4-FFF2-40B4-BE49-F238E27FC236}">
              <a16:creationId xmlns:a16="http://schemas.microsoft.com/office/drawing/2014/main" id="{3F7520A3-6E65-4291-9291-51AA24207DE7}"/>
            </a:ext>
          </a:extLst>
        </xdr:cNvPr>
        <xdr:cNvCxnSpPr/>
      </xdr:nvCxnSpPr>
      <xdr:spPr>
        <a:xfrm flipV="1">
          <a:off x="20434300" y="1460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826" name="楕円 825">
          <a:extLst>
            <a:ext uri="{FF2B5EF4-FFF2-40B4-BE49-F238E27FC236}">
              <a16:creationId xmlns:a16="http://schemas.microsoft.com/office/drawing/2014/main" id="{1BE0C37E-2E84-4A94-97E5-AB5425B55923}"/>
            </a:ext>
          </a:extLst>
        </xdr:cNvPr>
        <xdr:cNvSpPr/>
      </xdr:nvSpPr>
      <xdr:spPr>
        <a:xfrm>
          <a:off x="19494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56387</xdr:rowOff>
    </xdr:to>
    <xdr:cxnSp macro="">
      <xdr:nvCxnSpPr>
        <xdr:cNvPr id="827" name="直線コネクタ 826">
          <a:extLst>
            <a:ext uri="{FF2B5EF4-FFF2-40B4-BE49-F238E27FC236}">
              <a16:creationId xmlns:a16="http://schemas.microsoft.com/office/drawing/2014/main" id="{DE353BBB-7C1E-4C50-8A0A-70F41FC9A61E}"/>
            </a:ext>
          </a:extLst>
        </xdr:cNvPr>
        <xdr:cNvCxnSpPr/>
      </xdr:nvCxnSpPr>
      <xdr:spPr>
        <a:xfrm flipV="1">
          <a:off x="19545300" y="146113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xdr:rowOff>
    </xdr:from>
    <xdr:to>
      <xdr:col>98</xdr:col>
      <xdr:colOff>38100</xdr:colOff>
      <xdr:row>85</xdr:row>
      <xdr:rowOff>116332</xdr:rowOff>
    </xdr:to>
    <xdr:sp macro="" textlink="">
      <xdr:nvSpPr>
        <xdr:cNvPr id="828" name="楕円 827">
          <a:extLst>
            <a:ext uri="{FF2B5EF4-FFF2-40B4-BE49-F238E27FC236}">
              <a16:creationId xmlns:a16="http://schemas.microsoft.com/office/drawing/2014/main" id="{F02A761E-E41C-4653-833A-ABC6B8DA630F}"/>
            </a:ext>
          </a:extLst>
        </xdr:cNvPr>
        <xdr:cNvSpPr/>
      </xdr:nvSpPr>
      <xdr:spPr>
        <a:xfrm>
          <a:off x="18605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56387</xdr:rowOff>
    </xdr:from>
    <xdr:to>
      <xdr:col>102</xdr:col>
      <xdr:colOff>114300</xdr:colOff>
      <xdr:row>85</xdr:row>
      <xdr:rowOff>65532</xdr:rowOff>
    </xdr:to>
    <xdr:cxnSp macro="">
      <xdr:nvCxnSpPr>
        <xdr:cNvPr id="829" name="直線コネクタ 828">
          <a:extLst>
            <a:ext uri="{FF2B5EF4-FFF2-40B4-BE49-F238E27FC236}">
              <a16:creationId xmlns:a16="http://schemas.microsoft.com/office/drawing/2014/main" id="{E4FE53E4-844A-43AE-B4A4-B08D1B7D3C07}"/>
            </a:ext>
          </a:extLst>
        </xdr:cNvPr>
        <xdr:cNvCxnSpPr/>
      </xdr:nvCxnSpPr>
      <xdr:spPr>
        <a:xfrm flipV="1">
          <a:off x="18656300" y="146296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109999</xdr:rowOff>
    </xdr:from>
    <xdr:ext cx="469744" cy="259045"/>
    <xdr:sp macro="" textlink="">
      <xdr:nvSpPr>
        <xdr:cNvPr id="830" name="n_1aveValue【消防施設】&#10;一人当たり面積">
          <a:extLst>
            <a:ext uri="{FF2B5EF4-FFF2-40B4-BE49-F238E27FC236}">
              <a16:creationId xmlns:a16="http://schemas.microsoft.com/office/drawing/2014/main" id="{534A2614-623C-420A-9E46-106AFA2CE112}"/>
            </a:ext>
          </a:extLst>
        </xdr:cNvPr>
        <xdr:cNvSpPr txBox="1"/>
      </xdr:nvSpPr>
      <xdr:spPr>
        <a:xfrm>
          <a:off x="21075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831" name="n_2aveValue【消防施設】&#10;一人当たり面積">
          <a:extLst>
            <a:ext uri="{FF2B5EF4-FFF2-40B4-BE49-F238E27FC236}">
              <a16:creationId xmlns:a16="http://schemas.microsoft.com/office/drawing/2014/main" id="{858E9CE4-059A-4C60-B24C-DFAA31ECB03D}"/>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32" name="n_3aveValue【消防施設】&#10;一人当たり面積">
          <a:extLst>
            <a:ext uri="{FF2B5EF4-FFF2-40B4-BE49-F238E27FC236}">
              <a16:creationId xmlns:a16="http://schemas.microsoft.com/office/drawing/2014/main" id="{776AD161-2CB7-4AA6-A1D9-176EC8A917E2}"/>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33" name="n_4aveValue【消防施設】&#10;一人当たり面積">
          <a:extLst>
            <a:ext uri="{FF2B5EF4-FFF2-40B4-BE49-F238E27FC236}">
              <a16:creationId xmlns:a16="http://schemas.microsoft.com/office/drawing/2014/main" id="{3163541A-326A-478A-8418-59860B10F3EE}"/>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834" name="n_1mainValue【消防施設】&#10;一人当たり面積">
          <a:extLst>
            <a:ext uri="{FF2B5EF4-FFF2-40B4-BE49-F238E27FC236}">
              <a16:creationId xmlns:a16="http://schemas.microsoft.com/office/drawing/2014/main" id="{277B0948-2440-407F-BEE1-B4E1143E89B4}"/>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5" name="n_2mainValue【消防施設】&#10;一人当たり面積">
          <a:extLst>
            <a:ext uri="{FF2B5EF4-FFF2-40B4-BE49-F238E27FC236}">
              <a16:creationId xmlns:a16="http://schemas.microsoft.com/office/drawing/2014/main" id="{8446AB67-9CD4-4BB9-97EC-BD6E50713C09}"/>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836" name="n_3mainValue【消防施設】&#10;一人当たり面積">
          <a:extLst>
            <a:ext uri="{FF2B5EF4-FFF2-40B4-BE49-F238E27FC236}">
              <a16:creationId xmlns:a16="http://schemas.microsoft.com/office/drawing/2014/main" id="{4929B6FF-E666-4F1A-842E-5A0DD26A3E4D}"/>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107459</xdr:rowOff>
    </xdr:from>
    <xdr:ext cx="469744" cy="259045"/>
    <xdr:sp macro="" textlink="">
      <xdr:nvSpPr>
        <xdr:cNvPr id="837" name="n_4mainValue【消防施設】&#10;一人当たり面積">
          <a:extLst>
            <a:ext uri="{FF2B5EF4-FFF2-40B4-BE49-F238E27FC236}">
              <a16:creationId xmlns:a16="http://schemas.microsoft.com/office/drawing/2014/main" id="{7F7F8B98-DC9F-4260-9800-D87A6396061C}"/>
            </a:ext>
          </a:extLst>
        </xdr:cNvPr>
        <xdr:cNvSpPr txBox="1"/>
      </xdr:nvSpPr>
      <xdr:spPr>
        <a:xfrm>
          <a:off x="18421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DEE71E61-74DB-4CF8-A0E4-21A0A968D9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0274B69-33E5-4F57-8E69-2D8F5A8B97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AE7F83C1-636E-443C-8BEC-1FDED4BDB2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C9ACCE45-E2E2-4650-B6D3-62B78624C5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FD9C912-2376-450D-83B7-E5AD0EE469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2D2607B-9852-4933-9F5C-C8F1F885A0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3F457F54-34F6-4290-A5ED-499DAF5888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65961A89-5133-468A-A44D-AF6660EA09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DAC1EF9A-E3A8-469C-B1C5-FADB34BCEC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A6502487-F902-479D-A725-9A2AEDA8F8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3949EAFC-A7E6-4F90-B0F8-301EC79F5A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AFF4D79F-0A02-463A-8F6B-0B8DEB68018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DF64514C-C05F-41FE-AFA1-0D4C1B124C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24D3FB70-C93E-4BF0-88AB-73D72EB27E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3F7AF43F-64DB-4E4A-8B57-1CD020633C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36FA6426-916D-410C-8962-1EE77EFAEF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177DC680-B3C7-4911-9685-015600105E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DD5296E3-0BAD-498F-A083-FA60589864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B35F3CD3-2C6E-4875-AE8D-142A911DEF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F8FC5113-181C-496F-AF9B-85F0E46E8FA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5CBF115-5C91-45D7-B5C6-A6CC3B0010D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520F5752-1363-4399-84C1-5E776EC07C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62186954-AD57-4696-ABFB-394460F2C8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385E3B2-4E30-4C4E-B698-26F507EEAD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EC9E5123-DB1C-4BAC-811D-312C6CAB46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863" name="直線コネクタ 862">
          <a:extLst>
            <a:ext uri="{FF2B5EF4-FFF2-40B4-BE49-F238E27FC236}">
              <a16:creationId xmlns:a16="http://schemas.microsoft.com/office/drawing/2014/main" id="{5B022F67-D0CB-408E-88E2-03BAD2DFFEF6}"/>
            </a:ext>
          </a:extLst>
        </xdr:cNvPr>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864" name="【庁舎】&#10;有形固定資産減価償却率最小値テキスト">
          <a:extLst>
            <a:ext uri="{FF2B5EF4-FFF2-40B4-BE49-F238E27FC236}">
              <a16:creationId xmlns:a16="http://schemas.microsoft.com/office/drawing/2014/main" id="{CF691DBC-297F-4CDE-B6AF-D890DF5F15EA}"/>
            </a:ext>
          </a:extLst>
        </xdr:cNvPr>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865" name="直線コネクタ 864">
          <a:extLst>
            <a:ext uri="{FF2B5EF4-FFF2-40B4-BE49-F238E27FC236}">
              <a16:creationId xmlns:a16="http://schemas.microsoft.com/office/drawing/2014/main" id="{CCF932C9-4070-4653-9A9E-3ECFF91D200F}"/>
            </a:ext>
          </a:extLst>
        </xdr:cNvPr>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866" name="【庁舎】&#10;有形固定資産減価償却率最大値テキスト">
          <a:extLst>
            <a:ext uri="{FF2B5EF4-FFF2-40B4-BE49-F238E27FC236}">
              <a16:creationId xmlns:a16="http://schemas.microsoft.com/office/drawing/2014/main" id="{676C55BC-47F9-4173-8B51-AAE128528048}"/>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867" name="直線コネクタ 866">
          <a:extLst>
            <a:ext uri="{FF2B5EF4-FFF2-40B4-BE49-F238E27FC236}">
              <a16:creationId xmlns:a16="http://schemas.microsoft.com/office/drawing/2014/main" id="{0BCA375D-AC80-4FC4-98AE-179E4B62F41B}"/>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868" name="【庁舎】&#10;有形固定資産減価償却率平均値テキスト">
          <a:extLst>
            <a:ext uri="{FF2B5EF4-FFF2-40B4-BE49-F238E27FC236}">
              <a16:creationId xmlns:a16="http://schemas.microsoft.com/office/drawing/2014/main" id="{1CC19561-F0D0-4567-B53F-94816717180C}"/>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69" name="フローチャート: 判断 868">
          <a:extLst>
            <a:ext uri="{FF2B5EF4-FFF2-40B4-BE49-F238E27FC236}">
              <a16:creationId xmlns:a16="http://schemas.microsoft.com/office/drawing/2014/main" id="{6DA212AA-75DD-49C6-9C73-019396D2E838}"/>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870" name="フローチャート: 判断 869">
          <a:extLst>
            <a:ext uri="{FF2B5EF4-FFF2-40B4-BE49-F238E27FC236}">
              <a16:creationId xmlns:a16="http://schemas.microsoft.com/office/drawing/2014/main" id="{D85D5700-FFD7-4736-8091-FAD89737748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1" name="フローチャート: 判断 870">
          <a:extLst>
            <a:ext uri="{FF2B5EF4-FFF2-40B4-BE49-F238E27FC236}">
              <a16:creationId xmlns:a16="http://schemas.microsoft.com/office/drawing/2014/main" id="{F269DFFC-BD15-48C8-81B8-07E7DAF37704}"/>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2" name="フローチャート: 判断 871">
          <a:extLst>
            <a:ext uri="{FF2B5EF4-FFF2-40B4-BE49-F238E27FC236}">
              <a16:creationId xmlns:a16="http://schemas.microsoft.com/office/drawing/2014/main" id="{E3A05ADF-45DF-4DA1-B83A-948531BCF23A}"/>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3" name="フローチャート: 判断 872">
          <a:extLst>
            <a:ext uri="{FF2B5EF4-FFF2-40B4-BE49-F238E27FC236}">
              <a16:creationId xmlns:a16="http://schemas.microsoft.com/office/drawing/2014/main" id="{01262186-0099-4AA3-B2DD-DBB847EC1D87}"/>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AF262F0-3BE4-454F-B3E2-4CF23DDAA2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5333E2B-84E1-4C9A-8E62-1566D607D8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E4272BD-2D59-4E65-86B6-63F88788FC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E9B4138-0729-4D01-A337-22FACE708F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627897D-708A-41CF-82D3-20308BBEEF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879" name="楕円 878">
          <a:extLst>
            <a:ext uri="{FF2B5EF4-FFF2-40B4-BE49-F238E27FC236}">
              <a16:creationId xmlns:a16="http://schemas.microsoft.com/office/drawing/2014/main" id="{28BCCE3B-862D-420D-85D5-195BB8BF946E}"/>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880" name="【庁舎】&#10;有形固定資産減価償却率該当値テキスト">
          <a:extLst>
            <a:ext uri="{FF2B5EF4-FFF2-40B4-BE49-F238E27FC236}">
              <a16:creationId xmlns:a16="http://schemas.microsoft.com/office/drawing/2014/main" id="{D7274593-A7EC-415B-AC5D-DE5476943CE5}"/>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81" name="楕円 880">
          <a:extLst>
            <a:ext uri="{FF2B5EF4-FFF2-40B4-BE49-F238E27FC236}">
              <a16:creationId xmlns:a16="http://schemas.microsoft.com/office/drawing/2014/main" id="{91D5555C-C53B-45F7-8AB9-B5FDB83EA081}"/>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10886</xdr:rowOff>
    </xdr:to>
    <xdr:cxnSp macro="">
      <xdr:nvCxnSpPr>
        <xdr:cNvPr id="882" name="直線コネクタ 881">
          <a:extLst>
            <a:ext uri="{FF2B5EF4-FFF2-40B4-BE49-F238E27FC236}">
              <a16:creationId xmlns:a16="http://schemas.microsoft.com/office/drawing/2014/main" id="{A928C5D8-048C-4D42-BEE2-2C7BEC711DE8}"/>
            </a:ext>
          </a:extLst>
        </xdr:cNvPr>
        <xdr:cNvCxnSpPr/>
      </xdr:nvCxnSpPr>
      <xdr:spPr>
        <a:xfrm flipV="1">
          <a:off x="15481300" y="183495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83" name="楕円 882">
          <a:extLst>
            <a:ext uri="{FF2B5EF4-FFF2-40B4-BE49-F238E27FC236}">
              <a16:creationId xmlns:a16="http://schemas.microsoft.com/office/drawing/2014/main" id="{32EE3B32-A2D9-433B-B1E4-F37058332EB9}"/>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10886</xdr:rowOff>
    </xdr:to>
    <xdr:cxnSp macro="">
      <xdr:nvCxnSpPr>
        <xdr:cNvPr id="884" name="直線コネクタ 883">
          <a:extLst>
            <a:ext uri="{FF2B5EF4-FFF2-40B4-BE49-F238E27FC236}">
              <a16:creationId xmlns:a16="http://schemas.microsoft.com/office/drawing/2014/main" id="{2AB3CBA7-31D4-4B71-9DA4-0C424D544439}"/>
            </a:ext>
          </a:extLst>
        </xdr:cNvPr>
        <xdr:cNvCxnSpPr/>
      </xdr:nvCxnSpPr>
      <xdr:spPr>
        <a:xfrm>
          <a:off x="14592300" y="183201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5" name="楕円 884">
          <a:extLst>
            <a:ext uri="{FF2B5EF4-FFF2-40B4-BE49-F238E27FC236}">
              <a16:creationId xmlns:a16="http://schemas.microsoft.com/office/drawing/2014/main" id="{01F0706E-CCCF-4734-824C-0FC951244D5D}"/>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106</xdr:row>
      <xdr:rowOff>146413</xdr:rowOff>
    </xdr:to>
    <xdr:cxnSp macro="">
      <xdr:nvCxnSpPr>
        <xdr:cNvPr id="886" name="直線コネクタ 885">
          <a:extLst>
            <a:ext uri="{FF2B5EF4-FFF2-40B4-BE49-F238E27FC236}">
              <a16:creationId xmlns:a16="http://schemas.microsoft.com/office/drawing/2014/main" id="{69ABFAF4-42A8-4513-BDAA-65660B223141}"/>
            </a:ext>
          </a:extLst>
        </xdr:cNvPr>
        <xdr:cNvCxnSpPr/>
      </xdr:nvCxnSpPr>
      <xdr:spPr>
        <a:xfrm>
          <a:off x="13703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61323</xdr:rowOff>
    </xdr:from>
    <xdr:to>
      <xdr:col>67</xdr:col>
      <xdr:colOff>101600</xdr:colOff>
      <xdr:row>106</xdr:row>
      <xdr:rowOff>162923</xdr:rowOff>
    </xdr:to>
    <xdr:sp macro="" textlink="">
      <xdr:nvSpPr>
        <xdr:cNvPr id="887" name="楕円 886">
          <a:extLst>
            <a:ext uri="{FF2B5EF4-FFF2-40B4-BE49-F238E27FC236}">
              <a16:creationId xmlns:a16="http://schemas.microsoft.com/office/drawing/2014/main" id="{935E9D98-FD9F-4141-86D6-1F8E8410931A}"/>
            </a:ext>
          </a:extLst>
        </xdr:cNvPr>
        <xdr:cNvSpPr/>
      </xdr:nvSpPr>
      <xdr:spPr>
        <a:xfrm>
          <a:off x="1276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112123</xdr:rowOff>
    </xdr:from>
    <xdr:to>
      <xdr:col>71</xdr:col>
      <xdr:colOff>177800</xdr:colOff>
      <xdr:row>106</xdr:row>
      <xdr:rowOff>143148</xdr:rowOff>
    </xdr:to>
    <xdr:cxnSp macro="">
      <xdr:nvCxnSpPr>
        <xdr:cNvPr id="888" name="直線コネクタ 887">
          <a:extLst>
            <a:ext uri="{FF2B5EF4-FFF2-40B4-BE49-F238E27FC236}">
              <a16:creationId xmlns:a16="http://schemas.microsoft.com/office/drawing/2014/main" id="{5046A69F-0719-4F68-AD6C-7233C31495C3}"/>
            </a:ext>
          </a:extLst>
        </xdr:cNvPr>
        <xdr:cNvCxnSpPr/>
      </xdr:nvCxnSpPr>
      <xdr:spPr>
        <a:xfrm>
          <a:off x="12814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889" name="n_1aveValue【庁舎】&#10;有形固定資産減価償却率">
          <a:extLst>
            <a:ext uri="{FF2B5EF4-FFF2-40B4-BE49-F238E27FC236}">
              <a16:creationId xmlns:a16="http://schemas.microsoft.com/office/drawing/2014/main" id="{EC26D9D8-2C46-4EBA-B844-E21843EA4058}"/>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90" name="n_2aveValue【庁舎】&#10;有形固定資産減価償却率">
          <a:extLst>
            <a:ext uri="{FF2B5EF4-FFF2-40B4-BE49-F238E27FC236}">
              <a16:creationId xmlns:a16="http://schemas.microsoft.com/office/drawing/2014/main" id="{25E2E225-4B84-4F04-9418-71C1F3A3A41A}"/>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91" name="n_3aveValue【庁舎】&#10;有形固定資産減価償却率">
          <a:extLst>
            <a:ext uri="{FF2B5EF4-FFF2-40B4-BE49-F238E27FC236}">
              <a16:creationId xmlns:a16="http://schemas.microsoft.com/office/drawing/2014/main" id="{6AF0C9C3-437A-4CE0-85C9-5261B064E132}"/>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2" name="n_4aveValue【庁舎】&#10;有形固定資産減価償却率">
          <a:extLst>
            <a:ext uri="{FF2B5EF4-FFF2-40B4-BE49-F238E27FC236}">
              <a16:creationId xmlns:a16="http://schemas.microsoft.com/office/drawing/2014/main" id="{A5CFFC8E-6A7C-4429-BEFF-4D8FB06BFB1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93" name="n_1mainValue【庁舎】&#10;有形固定資産減価償却率">
          <a:extLst>
            <a:ext uri="{FF2B5EF4-FFF2-40B4-BE49-F238E27FC236}">
              <a16:creationId xmlns:a16="http://schemas.microsoft.com/office/drawing/2014/main" id="{7FEE2119-0BDC-48A4-A285-82CC50B88BEE}"/>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894" name="n_2mainValue【庁舎】&#10;有形固定資産減価償却率">
          <a:extLst>
            <a:ext uri="{FF2B5EF4-FFF2-40B4-BE49-F238E27FC236}">
              <a16:creationId xmlns:a16="http://schemas.microsoft.com/office/drawing/2014/main" id="{300641DB-73C0-494C-B70A-2A7997BAB0C6}"/>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5" name="n_3mainValue【庁舎】&#10;有形固定資産減価償却率">
          <a:extLst>
            <a:ext uri="{FF2B5EF4-FFF2-40B4-BE49-F238E27FC236}">
              <a16:creationId xmlns:a16="http://schemas.microsoft.com/office/drawing/2014/main" id="{572E7909-0EA3-4730-84AC-7C6C42F5C725}"/>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896" name="n_4mainValue【庁舎】&#10;有形固定資産減価償却率">
          <a:extLst>
            <a:ext uri="{FF2B5EF4-FFF2-40B4-BE49-F238E27FC236}">
              <a16:creationId xmlns:a16="http://schemas.microsoft.com/office/drawing/2014/main" id="{60346903-A778-4A61-B3FB-2BB1504BC750}"/>
            </a:ext>
          </a:extLst>
        </xdr:cNvPr>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20E6246-3E2A-4C32-A037-5067F001EA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A34013E5-A207-4828-AE85-76F8C36861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0ECCCDF-BF3F-457A-8FAB-2D3CD667C0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879DA41C-E698-4CBC-B3BA-32F518891C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D4EE70EA-FA16-4EAB-ABB8-428E3E6132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4BF92141-3C32-4FD2-AAA5-541BAAF393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6D6B17E1-1567-40C1-8F8A-C3219EB8B6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B837B41-F78C-4141-948E-402D5475E9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4D0DE621-9C05-4092-8694-185FC06ACB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86D72302-A988-4435-B557-575EE6EF4F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2D2C6B91-39B4-432A-8BBF-42186B07F42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79E6BDC3-DA60-48EF-B178-F8D4AC67085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704B924C-6A45-4ED5-B2DD-24265532ABD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28CFFC1D-A0F3-4E61-AF29-86012437DF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619FFF8B-801B-4CCF-9AFB-2EDE12C25F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A708A8E9-D766-4481-9E31-FFDBC9EF679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604CEF90-22CA-4E97-B04B-A524D6EB68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5EE36A29-7451-410A-8E13-A2A357B1CA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546EE43C-8F1E-4DE3-8423-71E9E53D3E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6039BE3D-7371-4C90-BC40-CEAD61A49A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736EC160-646F-4D98-81BF-39EF948BE1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6C61E32C-37D3-4B6B-9E82-5C235D72FD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DD84432A-2AEE-494C-B996-2D5705A91C1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633DD70-F9A0-49C5-BE0E-DFD431FD94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B3EFDC5-4917-49F5-A388-9573F793BD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9F8DD9B-AAB2-4A43-A05F-0606294BCC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923" name="直線コネクタ 922">
          <a:extLst>
            <a:ext uri="{FF2B5EF4-FFF2-40B4-BE49-F238E27FC236}">
              <a16:creationId xmlns:a16="http://schemas.microsoft.com/office/drawing/2014/main" id="{3EF48AE4-16F5-4831-8DA7-E4EBED5E3C00}"/>
            </a:ext>
          </a:extLst>
        </xdr:cNvPr>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24" name="【庁舎】&#10;一人当たり面積最小値テキスト">
          <a:extLst>
            <a:ext uri="{FF2B5EF4-FFF2-40B4-BE49-F238E27FC236}">
              <a16:creationId xmlns:a16="http://schemas.microsoft.com/office/drawing/2014/main" id="{CC8A84A1-9156-41E9-AEA0-6AA7BF01E0A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25" name="直線コネクタ 924">
          <a:extLst>
            <a:ext uri="{FF2B5EF4-FFF2-40B4-BE49-F238E27FC236}">
              <a16:creationId xmlns:a16="http://schemas.microsoft.com/office/drawing/2014/main" id="{09823585-BD99-4BBE-AA75-20E1BC66426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a:extLst>
            <a:ext uri="{FF2B5EF4-FFF2-40B4-BE49-F238E27FC236}">
              <a16:creationId xmlns:a16="http://schemas.microsoft.com/office/drawing/2014/main" id="{03261453-F451-4D5F-8566-B99CCEA418B9}"/>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a:extLst>
            <a:ext uri="{FF2B5EF4-FFF2-40B4-BE49-F238E27FC236}">
              <a16:creationId xmlns:a16="http://schemas.microsoft.com/office/drawing/2014/main" id="{0B6C2294-F2F0-4444-B915-68D670F14541}"/>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78939</xdr:rowOff>
    </xdr:from>
    <xdr:ext cx="469744" cy="259045"/>
    <xdr:sp macro="" textlink="">
      <xdr:nvSpPr>
        <xdr:cNvPr id="928" name="【庁舎】&#10;一人当たり面積平均値テキスト">
          <a:extLst>
            <a:ext uri="{FF2B5EF4-FFF2-40B4-BE49-F238E27FC236}">
              <a16:creationId xmlns:a16="http://schemas.microsoft.com/office/drawing/2014/main" id="{B7441D8F-20C7-451F-8CC0-CF63930D9A96}"/>
            </a:ext>
          </a:extLst>
        </xdr:cNvPr>
        <xdr:cNvSpPr txBox="1"/>
      </xdr:nvSpPr>
      <xdr:spPr>
        <a:xfrm>
          <a:off x="22199600" y="1790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929" name="フローチャート: 判断 928">
          <a:extLst>
            <a:ext uri="{FF2B5EF4-FFF2-40B4-BE49-F238E27FC236}">
              <a16:creationId xmlns:a16="http://schemas.microsoft.com/office/drawing/2014/main" id="{84AF1F87-D8E8-4583-89B3-D7E8C0085B5D}"/>
            </a:ext>
          </a:extLst>
        </xdr:cNvPr>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930" name="フローチャート: 判断 929">
          <a:extLst>
            <a:ext uri="{FF2B5EF4-FFF2-40B4-BE49-F238E27FC236}">
              <a16:creationId xmlns:a16="http://schemas.microsoft.com/office/drawing/2014/main" id="{DFCDCCC4-949D-4DE4-9B08-4930D36C9FE8}"/>
            </a:ext>
          </a:extLst>
        </xdr:cNvPr>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931" name="フローチャート: 判断 930">
          <a:extLst>
            <a:ext uri="{FF2B5EF4-FFF2-40B4-BE49-F238E27FC236}">
              <a16:creationId xmlns:a16="http://schemas.microsoft.com/office/drawing/2014/main" id="{E776AA57-F812-4544-9792-D5154D453083}"/>
            </a:ext>
          </a:extLst>
        </xdr:cNvPr>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932" name="フローチャート: 判断 931">
          <a:extLst>
            <a:ext uri="{FF2B5EF4-FFF2-40B4-BE49-F238E27FC236}">
              <a16:creationId xmlns:a16="http://schemas.microsoft.com/office/drawing/2014/main" id="{EA23CAC1-D18C-4D92-9483-5CD80DFE145C}"/>
            </a:ext>
          </a:extLst>
        </xdr:cNvPr>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33" name="フローチャート: 判断 932">
          <a:extLst>
            <a:ext uri="{FF2B5EF4-FFF2-40B4-BE49-F238E27FC236}">
              <a16:creationId xmlns:a16="http://schemas.microsoft.com/office/drawing/2014/main" id="{0B19D822-6EB4-4C65-815B-7F9EF497132D}"/>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3C7562E-7D4F-4B09-B8F6-D9EFB81641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DB7EB81-8A0A-4FAC-91AB-87EE856779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04BB7BB-08DF-4A7B-AF91-1801ED97CF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75D7956-FCD7-44CD-A870-7E0CD1FAEA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722FB99-D8C0-4577-A6E8-BBA2E49956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46627</xdr:rowOff>
    </xdr:from>
    <xdr:to>
      <xdr:col>116</xdr:col>
      <xdr:colOff>114300</xdr:colOff>
      <xdr:row>103</xdr:row>
      <xdr:rowOff>148227</xdr:rowOff>
    </xdr:to>
    <xdr:sp macro="" textlink="">
      <xdr:nvSpPr>
        <xdr:cNvPr id="939" name="楕円 938">
          <a:extLst>
            <a:ext uri="{FF2B5EF4-FFF2-40B4-BE49-F238E27FC236}">
              <a16:creationId xmlns:a16="http://schemas.microsoft.com/office/drawing/2014/main" id="{45AFD3F3-12B4-4C09-BABD-6546D2AB4220}"/>
            </a:ext>
          </a:extLst>
        </xdr:cNvPr>
        <xdr:cNvSpPr/>
      </xdr:nvSpPr>
      <xdr:spPr>
        <a:xfrm>
          <a:off x="22110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69504</xdr:rowOff>
    </xdr:from>
    <xdr:ext cx="469744" cy="259045"/>
    <xdr:sp macro="" textlink="">
      <xdr:nvSpPr>
        <xdr:cNvPr id="940" name="【庁舎】&#10;一人当たり面積該当値テキスト">
          <a:extLst>
            <a:ext uri="{FF2B5EF4-FFF2-40B4-BE49-F238E27FC236}">
              <a16:creationId xmlns:a16="http://schemas.microsoft.com/office/drawing/2014/main" id="{79E91F87-A71E-47EE-A72C-7D376B9DCFC4}"/>
            </a:ext>
          </a:extLst>
        </xdr:cNvPr>
        <xdr:cNvSpPr txBox="1"/>
      </xdr:nvSpPr>
      <xdr:spPr>
        <a:xfrm>
          <a:off x="22199600" y="175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69487</xdr:rowOff>
    </xdr:from>
    <xdr:to>
      <xdr:col>112</xdr:col>
      <xdr:colOff>38100</xdr:colOff>
      <xdr:row>103</xdr:row>
      <xdr:rowOff>171087</xdr:rowOff>
    </xdr:to>
    <xdr:sp macro="" textlink="">
      <xdr:nvSpPr>
        <xdr:cNvPr id="941" name="楕円 940">
          <a:extLst>
            <a:ext uri="{FF2B5EF4-FFF2-40B4-BE49-F238E27FC236}">
              <a16:creationId xmlns:a16="http://schemas.microsoft.com/office/drawing/2014/main" id="{AF1C5D60-0AE0-49FB-B52A-B3BA6683F0E0}"/>
            </a:ext>
          </a:extLst>
        </xdr:cNvPr>
        <xdr:cNvSpPr/>
      </xdr:nvSpPr>
      <xdr:spPr>
        <a:xfrm>
          <a:off x="2127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97427</xdr:rowOff>
    </xdr:from>
    <xdr:to>
      <xdr:col>116</xdr:col>
      <xdr:colOff>63500</xdr:colOff>
      <xdr:row>103</xdr:row>
      <xdr:rowOff>120287</xdr:rowOff>
    </xdr:to>
    <xdr:cxnSp macro="">
      <xdr:nvCxnSpPr>
        <xdr:cNvPr id="942" name="直線コネクタ 941">
          <a:extLst>
            <a:ext uri="{FF2B5EF4-FFF2-40B4-BE49-F238E27FC236}">
              <a16:creationId xmlns:a16="http://schemas.microsoft.com/office/drawing/2014/main" id="{FBC2397F-9E79-49D1-A037-4041AE04500B}"/>
            </a:ext>
          </a:extLst>
        </xdr:cNvPr>
        <xdr:cNvCxnSpPr/>
      </xdr:nvCxnSpPr>
      <xdr:spPr>
        <a:xfrm flipV="1">
          <a:off x="21323300" y="177567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943" name="楕円 942">
          <a:extLst>
            <a:ext uri="{FF2B5EF4-FFF2-40B4-BE49-F238E27FC236}">
              <a16:creationId xmlns:a16="http://schemas.microsoft.com/office/drawing/2014/main" id="{22122160-0C76-45E0-A5D0-074562DFA9BE}"/>
            </a:ext>
          </a:extLst>
        </xdr:cNvPr>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120287</xdr:rowOff>
    </xdr:from>
    <xdr:to>
      <xdr:col>111</xdr:col>
      <xdr:colOff>177800</xdr:colOff>
      <xdr:row>103</xdr:row>
      <xdr:rowOff>139881</xdr:rowOff>
    </xdr:to>
    <xdr:cxnSp macro="">
      <xdr:nvCxnSpPr>
        <xdr:cNvPr id="944" name="直線コネクタ 943">
          <a:extLst>
            <a:ext uri="{FF2B5EF4-FFF2-40B4-BE49-F238E27FC236}">
              <a16:creationId xmlns:a16="http://schemas.microsoft.com/office/drawing/2014/main" id="{12ACC6C4-9F0A-4FB3-B646-2EBA3B20FD22}"/>
            </a:ext>
          </a:extLst>
        </xdr:cNvPr>
        <xdr:cNvCxnSpPr/>
      </xdr:nvCxnSpPr>
      <xdr:spPr>
        <a:xfrm flipV="1">
          <a:off x="20434300" y="177796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945" name="楕円 944">
          <a:extLst>
            <a:ext uri="{FF2B5EF4-FFF2-40B4-BE49-F238E27FC236}">
              <a16:creationId xmlns:a16="http://schemas.microsoft.com/office/drawing/2014/main" id="{AAF2D266-FD34-4B3F-8803-E3AA99F13786}"/>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156211</xdr:rowOff>
    </xdr:to>
    <xdr:cxnSp macro="">
      <xdr:nvCxnSpPr>
        <xdr:cNvPr id="946" name="直線コネクタ 945">
          <a:extLst>
            <a:ext uri="{FF2B5EF4-FFF2-40B4-BE49-F238E27FC236}">
              <a16:creationId xmlns:a16="http://schemas.microsoft.com/office/drawing/2014/main" id="{C6C52968-80A0-4A9A-AF63-FB45B437E370}"/>
            </a:ext>
          </a:extLst>
        </xdr:cNvPr>
        <xdr:cNvCxnSpPr/>
      </xdr:nvCxnSpPr>
      <xdr:spPr>
        <a:xfrm flipV="1">
          <a:off x="19545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118473</xdr:rowOff>
    </xdr:from>
    <xdr:to>
      <xdr:col>98</xdr:col>
      <xdr:colOff>38100</xdr:colOff>
      <xdr:row>104</xdr:row>
      <xdr:rowOff>48623</xdr:rowOff>
    </xdr:to>
    <xdr:sp macro="" textlink="">
      <xdr:nvSpPr>
        <xdr:cNvPr id="947" name="楕円 946">
          <a:extLst>
            <a:ext uri="{FF2B5EF4-FFF2-40B4-BE49-F238E27FC236}">
              <a16:creationId xmlns:a16="http://schemas.microsoft.com/office/drawing/2014/main" id="{FF66F8AD-8C02-43C3-A4BA-94852D74BB77}"/>
            </a:ext>
          </a:extLst>
        </xdr:cNvPr>
        <xdr:cNvSpPr/>
      </xdr:nvSpPr>
      <xdr:spPr>
        <a:xfrm>
          <a:off x="18605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169273</xdr:rowOff>
    </xdr:to>
    <xdr:cxnSp macro="">
      <xdr:nvCxnSpPr>
        <xdr:cNvPr id="948" name="直線コネクタ 947">
          <a:extLst>
            <a:ext uri="{FF2B5EF4-FFF2-40B4-BE49-F238E27FC236}">
              <a16:creationId xmlns:a16="http://schemas.microsoft.com/office/drawing/2014/main" id="{A0F3412B-5B74-4EB5-910F-8EA0AC65987F}"/>
            </a:ext>
          </a:extLst>
        </xdr:cNvPr>
        <xdr:cNvCxnSpPr/>
      </xdr:nvCxnSpPr>
      <xdr:spPr>
        <a:xfrm flipV="1">
          <a:off x="18656300" y="178155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51179</xdr:rowOff>
    </xdr:from>
    <xdr:ext cx="469744" cy="259045"/>
    <xdr:sp macro="" textlink="">
      <xdr:nvSpPr>
        <xdr:cNvPr id="949" name="n_1aveValue【庁舎】&#10;一人当たり面積">
          <a:extLst>
            <a:ext uri="{FF2B5EF4-FFF2-40B4-BE49-F238E27FC236}">
              <a16:creationId xmlns:a16="http://schemas.microsoft.com/office/drawing/2014/main" id="{CB7F2CDE-630D-42CC-9531-4602B571C050}"/>
            </a:ext>
          </a:extLst>
        </xdr:cNvPr>
        <xdr:cNvSpPr txBox="1"/>
      </xdr:nvSpPr>
      <xdr:spPr>
        <a:xfrm>
          <a:off x="210757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70775</xdr:rowOff>
    </xdr:from>
    <xdr:ext cx="469744" cy="259045"/>
    <xdr:sp macro="" textlink="">
      <xdr:nvSpPr>
        <xdr:cNvPr id="950" name="n_2aveValue【庁舎】&#10;一人当たり面積">
          <a:extLst>
            <a:ext uri="{FF2B5EF4-FFF2-40B4-BE49-F238E27FC236}">
              <a16:creationId xmlns:a16="http://schemas.microsoft.com/office/drawing/2014/main" id="{C5D34A4B-3AB3-44F2-9DB1-84C63EB5D518}"/>
            </a:ext>
          </a:extLst>
        </xdr:cNvPr>
        <xdr:cNvSpPr txBox="1"/>
      </xdr:nvSpPr>
      <xdr:spPr>
        <a:xfrm>
          <a:off x="20199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561</xdr:rowOff>
    </xdr:from>
    <xdr:ext cx="469744" cy="259045"/>
    <xdr:sp macro="" textlink="">
      <xdr:nvSpPr>
        <xdr:cNvPr id="951" name="n_3aveValue【庁舎】&#10;一人当たり面積">
          <a:extLst>
            <a:ext uri="{FF2B5EF4-FFF2-40B4-BE49-F238E27FC236}">
              <a16:creationId xmlns:a16="http://schemas.microsoft.com/office/drawing/2014/main" id="{6FDE7A06-9EE2-4C61-9253-43EF6A3C815A}"/>
            </a:ext>
          </a:extLst>
        </xdr:cNvPr>
        <xdr:cNvSpPr txBox="1"/>
      </xdr:nvSpPr>
      <xdr:spPr>
        <a:xfrm>
          <a:off x="19310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952" name="n_4aveValue【庁舎】&#10;一人当たり面積">
          <a:extLst>
            <a:ext uri="{FF2B5EF4-FFF2-40B4-BE49-F238E27FC236}">
              <a16:creationId xmlns:a16="http://schemas.microsoft.com/office/drawing/2014/main" id="{E39825D3-6905-485A-AE59-72C0A5B56436}"/>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16164</xdr:rowOff>
    </xdr:from>
    <xdr:ext cx="469744" cy="259045"/>
    <xdr:sp macro="" textlink="">
      <xdr:nvSpPr>
        <xdr:cNvPr id="953" name="n_1mainValue【庁舎】&#10;一人当たり面積">
          <a:extLst>
            <a:ext uri="{FF2B5EF4-FFF2-40B4-BE49-F238E27FC236}">
              <a16:creationId xmlns:a16="http://schemas.microsoft.com/office/drawing/2014/main" id="{79FB05F9-F23A-4428-8CB1-31DB57ACD194}"/>
            </a:ext>
          </a:extLst>
        </xdr:cNvPr>
        <xdr:cNvSpPr txBox="1"/>
      </xdr:nvSpPr>
      <xdr:spPr>
        <a:xfrm>
          <a:off x="210757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954" name="n_2mainValue【庁舎】&#10;一人当たり面積">
          <a:extLst>
            <a:ext uri="{FF2B5EF4-FFF2-40B4-BE49-F238E27FC236}">
              <a16:creationId xmlns:a16="http://schemas.microsoft.com/office/drawing/2014/main" id="{58A17D5F-2B91-4999-9E4E-61E3C0D0A653}"/>
            </a:ext>
          </a:extLst>
        </xdr:cNvPr>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955" name="n_3mainValue【庁舎】&#10;一人当たり面積">
          <a:extLst>
            <a:ext uri="{FF2B5EF4-FFF2-40B4-BE49-F238E27FC236}">
              <a16:creationId xmlns:a16="http://schemas.microsoft.com/office/drawing/2014/main" id="{7811C0DE-7748-4C75-9C8D-33D6537575B1}"/>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65150</xdr:rowOff>
    </xdr:from>
    <xdr:ext cx="469744" cy="259045"/>
    <xdr:sp macro="" textlink="">
      <xdr:nvSpPr>
        <xdr:cNvPr id="956" name="n_4mainValue【庁舎】&#10;一人当たり面積">
          <a:extLst>
            <a:ext uri="{FF2B5EF4-FFF2-40B4-BE49-F238E27FC236}">
              <a16:creationId xmlns:a16="http://schemas.microsoft.com/office/drawing/2014/main" id="{2497F734-5745-4736-8E92-E03756805E47}"/>
            </a:ext>
          </a:extLst>
        </xdr:cNvPr>
        <xdr:cNvSpPr txBox="1"/>
      </xdr:nvSpPr>
      <xdr:spPr>
        <a:xfrm>
          <a:off x="18421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C91EF31-0471-4EB2-A3AE-C0590767CE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7EBFB36-E85F-460D-A5E0-CB8CB1ED9B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5606588E-BD52-479F-B248-4EE5BF5829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が低く、一方で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体育館・プール、消防施設及び庁舎については、数値が高く老朽化が進んでいる。保健センター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福祉施設については、総合福祉センターが新設・供用開始されたことにより、有形固定資産減価償却率が大きく改善されるとともに一人当たり面積も類似団体内平均値をわずかに上回っている。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図書館の一人当たり面積が突出しているうえ、今後は人口減少により一人当たりの面積の増加が見込まれるため、施設の老朽化が進んだ場合の施設の規模縮小等を検討していかなければならない。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14243733</v>
      </c>
      <c r="BO4" s="384"/>
      <c r="BP4" s="384"/>
      <c r="BQ4" s="384"/>
      <c r="BR4" s="384"/>
      <c r="BS4" s="384"/>
      <c r="BT4" s="384"/>
      <c r="BU4" s="385"/>
      <c r="BV4" s="383">
        <v>12949130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7.3</v>
      </c>
      <c r="CU4" s="390"/>
      <c r="CV4" s="390"/>
      <c r="CW4" s="390"/>
      <c r="CX4" s="390"/>
      <c r="CY4" s="390"/>
      <c r="CZ4" s="390"/>
      <c r="DA4" s="391"/>
      <c r="DB4" s="389">
        <v>5.9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13768859</v>
      </c>
      <c r="BO5" s="421"/>
      <c r="BP5" s="421"/>
      <c r="BQ5" s="421"/>
      <c r="BR5" s="421"/>
      <c r="BS5" s="421"/>
      <c r="BT5" s="421"/>
      <c r="BU5" s="422"/>
      <c r="BV5" s="420">
        <v>12378711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86.2</v>
      </c>
      <c r="CU5" s="418"/>
      <c r="CV5" s="418"/>
      <c r="CW5" s="418"/>
      <c r="CX5" s="418"/>
      <c r="CY5" s="418"/>
      <c r="CZ5" s="418"/>
      <c r="DA5" s="419"/>
      <c r="DB5" s="417">
        <v>81.400000000000006</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474874</v>
      </c>
      <c r="BO6" s="421"/>
      <c r="BP6" s="421"/>
      <c r="BQ6" s="421"/>
      <c r="BR6" s="421"/>
      <c r="BS6" s="421"/>
      <c r="BT6" s="421"/>
      <c r="BU6" s="422"/>
      <c r="BV6" s="420">
        <v>570419</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86.9</v>
      </c>
      <c r="CU6" s="458"/>
      <c r="CV6" s="458"/>
      <c r="CW6" s="458"/>
      <c r="CX6" s="458"/>
      <c r="CY6" s="458"/>
      <c r="CZ6" s="458"/>
      <c r="DA6" s="459"/>
      <c r="DB6" s="457">
        <v>83.4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96</v>
      </c>
      <c r="AV7" s="453"/>
      <c r="AW7" s="453"/>
      <c r="AX7" s="453"/>
      <c r="AY7" s="454" t="s">
        <v>108</v>
      </c>
      <c r="AZ7" s="455"/>
      <c r="BA7" s="455"/>
      <c r="BB7" s="455"/>
      <c r="BC7" s="455"/>
      <c r="BD7" s="455"/>
      <c r="BE7" s="455"/>
      <c r="BF7" s="455"/>
      <c r="BG7" s="455"/>
      <c r="BH7" s="455"/>
      <c r="BI7" s="455"/>
      <c r="BJ7" s="455"/>
      <c r="BK7" s="455"/>
      <c r="BL7" s="455"/>
      <c r="BM7" s="456"/>
      <c r="BN7" s="420">
        <v>123587</v>
      </c>
      <c r="BO7" s="421"/>
      <c r="BP7" s="421"/>
      <c r="BQ7" s="421"/>
      <c r="BR7" s="421"/>
      <c r="BS7" s="421"/>
      <c r="BT7" s="421"/>
      <c r="BU7" s="422"/>
      <c r="BV7" s="420">
        <v>280320</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4782883</v>
      </c>
      <c r="CU7" s="421"/>
      <c r="CV7" s="421"/>
      <c r="CW7" s="421"/>
      <c r="CX7" s="421"/>
      <c r="CY7" s="421"/>
      <c r="CZ7" s="421"/>
      <c r="DA7" s="422"/>
      <c r="DB7" s="420">
        <v>4894890</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104</v>
      </c>
      <c r="AV8" s="453"/>
      <c r="AW8" s="453"/>
      <c r="AX8" s="453"/>
      <c r="AY8" s="454" t="s">
        <v>111</v>
      </c>
      <c r="AZ8" s="455"/>
      <c r="BA8" s="455"/>
      <c r="BB8" s="455"/>
      <c r="BC8" s="455"/>
      <c r="BD8" s="455"/>
      <c r="BE8" s="455"/>
      <c r="BF8" s="455"/>
      <c r="BG8" s="455"/>
      <c r="BH8" s="455"/>
      <c r="BI8" s="455"/>
      <c r="BJ8" s="455"/>
      <c r="BK8" s="455"/>
      <c r="BL8" s="455"/>
      <c r="BM8" s="456"/>
      <c r="BN8" s="420">
        <v>351287</v>
      </c>
      <c r="BO8" s="421"/>
      <c r="BP8" s="421"/>
      <c r="BQ8" s="421"/>
      <c r="BR8" s="421"/>
      <c r="BS8" s="421"/>
      <c r="BT8" s="421"/>
      <c r="BU8" s="422"/>
      <c r="BV8" s="420">
        <v>290099</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0.45</v>
      </c>
      <c r="CU8" s="461"/>
      <c r="CV8" s="461"/>
      <c r="CW8" s="461"/>
      <c r="CX8" s="461"/>
      <c r="CY8" s="461"/>
      <c r="CZ8" s="461"/>
      <c r="DA8" s="462"/>
      <c r="DB8" s="460">
        <v>0.45</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15194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61188</v>
      </c>
      <c r="BO9" s="421"/>
      <c r="BP9" s="421"/>
      <c r="BQ9" s="421"/>
      <c r="BR9" s="421"/>
      <c r="BS9" s="421"/>
      <c r="BT9" s="421"/>
      <c r="BU9" s="422"/>
      <c r="BV9" s="420">
        <v>67480</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7.1</v>
      </c>
      <c r="CU9" s="418"/>
      <c r="CV9" s="418"/>
      <c r="CW9" s="418"/>
      <c r="CX9" s="418"/>
      <c r="CY9" s="418"/>
      <c r="CZ9" s="418"/>
      <c r="DA9" s="419"/>
      <c r="DB9" s="417">
        <v>8.1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16109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778744</v>
      </c>
      <c r="BO10" s="421"/>
      <c r="BP10" s="421"/>
      <c r="BQ10" s="421"/>
      <c r="BR10" s="421"/>
      <c r="BS10" s="421"/>
      <c r="BT10" s="421"/>
      <c r="BU10" s="422"/>
      <c r="BV10" s="420">
        <v>519163</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104</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15095</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121</v>
      </c>
      <c r="AV12" s="453"/>
      <c r="AW12" s="453"/>
      <c r="AX12" s="453"/>
      <c r="AY12" s="454" t="s">
        <v>135</v>
      </c>
      <c r="AZ12" s="455"/>
      <c r="BA12" s="455"/>
      <c r="BB12" s="455"/>
      <c r="BC12" s="455"/>
      <c r="BD12" s="455"/>
      <c r="BE12" s="455"/>
      <c r="BF12" s="455"/>
      <c r="BG12" s="455"/>
      <c r="BH12" s="455"/>
      <c r="BI12" s="455"/>
      <c r="BJ12" s="455"/>
      <c r="BK12" s="455"/>
      <c r="BL12" s="455"/>
      <c r="BM12" s="456"/>
      <c r="BN12" s="420">
        <v>778744</v>
      </c>
      <c r="BO12" s="421"/>
      <c r="BP12" s="421"/>
      <c r="BQ12" s="421"/>
      <c r="BR12" s="421"/>
      <c r="BS12" s="421"/>
      <c r="BT12" s="421"/>
      <c r="BU12" s="422"/>
      <c r="BV12" s="420">
        <v>719163</v>
      </c>
      <c r="BW12" s="421"/>
      <c r="BX12" s="421"/>
      <c r="BY12" s="421"/>
      <c r="BZ12" s="421"/>
      <c r="CA12" s="421"/>
      <c r="CB12" s="421"/>
      <c r="CC12" s="422"/>
      <c r="CD12" s="423" t="s">
        <v>136</v>
      </c>
      <c r="CE12" s="424"/>
      <c r="CF12" s="424"/>
      <c r="CG12" s="424"/>
      <c r="CH12" s="424"/>
      <c r="CI12" s="424"/>
      <c r="CJ12" s="424"/>
      <c r="CK12" s="424"/>
      <c r="CL12" s="424"/>
      <c r="CM12" s="424"/>
      <c r="CN12" s="424"/>
      <c r="CO12" s="424"/>
      <c r="CP12" s="424"/>
      <c r="CQ12" s="424"/>
      <c r="CR12" s="424"/>
      <c r="CS12" s="425"/>
      <c r="CT12" s="460" t="s">
        <v>137</v>
      </c>
      <c r="CU12" s="461"/>
      <c r="CV12" s="461"/>
      <c r="CW12" s="461"/>
      <c r="CX12" s="461"/>
      <c r="CY12" s="461"/>
      <c r="CZ12" s="461"/>
      <c r="DA12" s="462"/>
      <c r="DB12" s="460" t="s">
        <v>137</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138</v>
      </c>
      <c r="N13" s="512"/>
      <c r="O13" s="512"/>
      <c r="P13" s="512"/>
      <c r="Q13" s="513"/>
      <c r="R13" s="504">
        <v>14813</v>
      </c>
      <c r="S13" s="505"/>
      <c r="T13" s="505"/>
      <c r="U13" s="505"/>
      <c r="V13" s="506"/>
      <c r="W13" s="436" t="s">
        <v>139</v>
      </c>
      <c r="X13" s="437"/>
      <c r="Y13" s="437"/>
      <c r="Z13" s="437"/>
      <c r="AA13" s="437"/>
      <c r="AB13" s="427"/>
      <c r="AC13" s="471">
        <v>2310</v>
      </c>
      <c r="AD13" s="472"/>
      <c r="AE13" s="472"/>
      <c r="AF13" s="472"/>
      <c r="AG13" s="514"/>
      <c r="AH13" s="471">
        <v>2558</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61188</v>
      </c>
      <c r="BO13" s="421"/>
      <c r="BP13" s="421"/>
      <c r="BQ13" s="421"/>
      <c r="BR13" s="421"/>
      <c r="BS13" s="421"/>
      <c r="BT13" s="421"/>
      <c r="BU13" s="422"/>
      <c r="BV13" s="420">
        <v>-132520</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8.1999999999999993</v>
      </c>
      <c r="CU13" s="418"/>
      <c r="CV13" s="418"/>
      <c r="CW13" s="418"/>
      <c r="CX13" s="418"/>
      <c r="CY13" s="418"/>
      <c r="CZ13" s="418"/>
      <c r="DA13" s="419"/>
      <c r="DB13" s="417">
        <v>7.8</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15284</v>
      </c>
      <c r="S14" s="505"/>
      <c r="T14" s="505"/>
      <c r="U14" s="505"/>
      <c r="V14" s="506"/>
      <c r="W14" s="410"/>
      <c r="X14" s="411"/>
      <c r="Y14" s="411"/>
      <c r="Z14" s="411"/>
      <c r="AA14" s="411"/>
      <c r="AB14" s="400"/>
      <c r="AC14" s="507">
        <v>29.8</v>
      </c>
      <c r="AD14" s="508"/>
      <c r="AE14" s="508"/>
      <c r="AF14" s="508"/>
      <c r="AG14" s="509"/>
      <c r="AH14" s="507">
        <v>31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t="s">
        <v>137</v>
      </c>
      <c r="CU14" s="519"/>
      <c r="CV14" s="519"/>
      <c r="CW14" s="519"/>
      <c r="CX14" s="519"/>
      <c r="CY14" s="519"/>
      <c r="CZ14" s="519"/>
      <c r="DA14" s="520"/>
      <c r="DB14" s="518" t="s">
        <v>129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146</v>
      </c>
      <c r="N15" s="512"/>
      <c r="O15" s="512"/>
      <c r="P15" s="512"/>
      <c r="Q15" s="513"/>
      <c r="R15" s="504">
        <v>15042</v>
      </c>
      <c r="S15" s="505"/>
      <c r="T15" s="505"/>
      <c r="U15" s="505"/>
      <c r="V15" s="506"/>
      <c r="W15" s="436" t="s">
        <v>147</v>
      </c>
      <c r="X15" s="437"/>
      <c r="Y15" s="437"/>
      <c r="Z15" s="437"/>
      <c r="AA15" s="437"/>
      <c r="AB15" s="427"/>
      <c r="AC15" s="471">
        <v>1665</v>
      </c>
      <c r="AD15" s="472"/>
      <c r="AE15" s="472"/>
      <c r="AF15" s="472"/>
      <c r="AG15" s="514"/>
      <c r="AH15" s="471">
        <v>1703</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1892577</v>
      </c>
      <c r="BO15" s="384"/>
      <c r="BP15" s="384"/>
      <c r="BQ15" s="384"/>
      <c r="BR15" s="384"/>
      <c r="BS15" s="384"/>
      <c r="BT15" s="384"/>
      <c r="BU15" s="385"/>
      <c r="BV15" s="383">
        <v>1805275</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21.5</v>
      </c>
      <c r="AD16" s="508"/>
      <c r="AE16" s="508"/>
      <c r="AF16" s="508"/>
      <c r="AG16" s="509"/>
      <c r="AH16" s="507">
        <v>20.6</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4221119</v>
      </c>
      <c r="BO16" s="421"/>
      <c r="BP16" s="421"/>
      <c r="BQ16" s="421"/>
      <c r="BR16" s="421"/>
      <c r="BS16" s="421"/>
      <c r="BT16" s="421"/>
      <c r="BU16" s="422"/>
      <c r="BV16" s="420">
        <v>4154683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3764</v>
      </c>
      <c r="AD17" s="472"/>
      <c r="AE17" s="472"/>
      <c r="AF17" s="472"/>
      <c r="AG17" s="514"/>
      <c r="AH17" s="471">
        <v>3994</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2382734</v>
      </c>
      <c r="BO17" s="421"/>
      <c r="BP17" s="421"/>
      <c r="BQ17" s="421"/>
      <c r="BR17" s="421"/>
      <c r="BS17" s="421"/>
      <c r="BT17" s="421"/>
      <c r="BU17" s="422"/>
      <c r="BV17" s="420">
        <v>2270355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90.12</v>
      </c>
      <c r="M18" s="544"/>
      <c r="N18" s="544"/>
      <c r="O18" s="544"/>
      <c r="P18" s="544"/>
      <c r="Q18" s="544"/>
      <c r="R18" s="545"/>
      <c r="S18" s="545"/>
      <c r="T18" s="545"/>
      <c r="U18" s="545"/>
      <c r="V18" s="546"/>
      <c r="W18" s="438"/>
      <c r="X18" s="439"/>
      <c r="Y18" s="439"/>
      <c r="Z18" s="439"/>
      <c r="AA18" s="439"/>
      <c r="AB18" s="430"/>
      <c r="AC18" s="547">
        <v>48.6</v>
      </c>
      <c r="AD18" s="548"/>
      <c r="AE18" s="548"/>
      <c r="AF18" s="548"/>
      <c r="AG18" s="549"/>
      <c r="AH18" s="547">
        <v>48.4</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4160671</v>
      </c>
      <c r="BO18" s="421"/>
      <c r="BP18" s="421"/>
      <c r="BQ18" s="421"/>
      <c r="BR18" s="421"/>
      <c r="BS18" s="421"/>
      <c r="BT18" s="421"/>
      <c r="BU18" s="422"/>
      <c r="BV18" s="420">
        <v>4070683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169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9163272</v>
      </c>
      <c r="BO19" s="421"/>
      <c r="BP19" s="421"/>
      <c r="BQ19" s="421"/>
      <c r="BR19" s="421"/>
      <c r="BS19" s="421"/>
      <c r="BT19" s="421"/>
      <c r="BU19" s="422"/>
      <c r="BV19" s="420">
        <v>7809719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6036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5788340</v>
      </c>
      <c r="BO22" s="384"/>
      <c r="BP22" s="384"/>
      <c r="BQ22" s="384"/>
      <c r="BR22" s="384"/>
      <c r="BS22" s="384"/>
      <c r="BT22" s="384"/>
      <c r="BU22" s="385"/>
      <c r="BV22" s="383">
        <v>5998426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4358811</v>
      </c>
      <c r="BO23" s="421"/>
      <c r="BP23" s="421"/>
      <c r="BQ23" s="421"/>
      <c r="BR23" s="421"/>
      <c r="BS23" s="421"/>
      <c r="BT23" s="421"/>
      <c r="BU23" s="422"/>
      <c r="BV23" s="420">
        <v>4670055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6990</v>
      </c>
      <c r="R24" s="472"/>
      <c r="S24" s="472"/>
      <c r="T24" s="472"/>
      <c r="U24" s="472"/>
      <c r="V24" s="514"/>
      <c r="W24" s="566"/>
      <c r="X24" s="567"/>
      <c r="Y24" s="568"/>
      <c r="Z24" s="470" t="s">
        <v>172</v>
      </c>
      <c r="AA24" s="450"/>
      <c r="AB24" s="450"/>
      <c r="AC24" s="450"/>
      <c r="AD24" s="450"/>
      <c r="AE24" s="450"/>
      <c r="AF24" s="450"/>
      <c r="AG24" s="451"/>
      <c r="AH24" s="471">
        <v>141</v>
      </c>
      <c r="AI24" s="472"/>
      <c r="AJ24" s="472"/>
      <c r="AK24" s="472"/>
      <c r="AL24" s="514"/>
      <c r="AM24" s="471">
        <v>424833</v>
      </c>
      <c r="AN24" s="472"/>
      <c r="AO24" s="472"/>
      <c r="AP24" s="472"/>
      <c r="AQ24" s="472"/>
      <c r="AR24" s="514"/>
      <c r="AS24" s="471">
        <v>3013</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3580458</v>
      </c>
      <c r="BO24" s="421"/>
      <c r="BP24" s="421"/>
      <c r="BQ24" s="421"/>
      <c r="BR24" s="421"/>
      <c r="BS24" s="421"/>
      <c r="BT24" s="421"/>
      <c r="BU24" s="422"/>
      <c r="BV24" s="420">
        <v>3556102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5600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137</v>
      </c>
      <c r="AN25" s="472"/>
      <c r="AO25" s="472"/>
      <c r="AP25" s="472"/>
      <c r="AQ25" s="472"/>
      <c r="AR25" s="514"/>
      <c r="AS25" s="471" t="s">
        <v>137</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770438</v>
      </c>
      <c r="BO25" s="384"/>
      <c r="BP25" s="384"/>
      <c r="BQ25" s="384"/>
      <c r="BR25" s="384"/>
      <c r="BS25" s="384"/>
      <c r="BT25" s="384"/>
      <c r="BU25" s="385"/>
      <c r="BV25" s="383">
        <v>488487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5300</v>
      </c>
      <c r="R26" s="472"/>
      <c r="S26" s="472"/>
      <c r="T26" s="472"/>
      <c r="U26" s="472"/>
      <c r="V26" s="514"/>
      <c r="W26" s="566"/>
      <c r="X26" s="567"/>
      <c r="Y26" s="568"/>
      <c r="Z26" s="470" t="s">
        <v>179</v>
      </c>
      <c r="AA26" s="572"/>
      <c r="AB26" s="572"/>
      <c r="AC26" s="572"/>
      <c r="AD26" s="572"/>
      <c r="AE26" s="572"/>
      <c r="AF26" s="572"/>
      <c r="AG26" s="573"/>
      <c r="AH26" s="471">
        <v>1</v>
      </c>
      <c r="AI26" s="472"/>
      <c r="AJ26" s="472"/>
      <c r="AK26" s="472"/>
      <c r="AL26" s="514"/>
      <c r="AM26" s="471" t="s">
        <v>180</v>
      </c>
      <c r="AN26" s="472"/>
      <c r="AO26" s="472"/>
      <c r="AP26" s="472"/>
      <c r="AQ26" s="472"/>
      <c r="AR26" s="514"/>
      <c r="AS26" s="471" t="s">
        <v>180</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137</v>
      </c>
      <c r="BO26" s="421"/>
      <c r="BP26" s="421"/>
      <c r="BQ26" s="421"/>
      <c r="BR26" s="421"/>
      <c r="BS26" s="421"/>
      <c r="BT26" s="421"/>
      <c r="BU26" s="422"/>
      <c r="BV26" s="420" t="s">
        <v>137</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3000</v>
      </c>
      <c r="R27" s="472"/>
      <c r="S27" s="472"/>
      <c r="T27" s="472"/>
      <c r="U27" s="472"/>
      <c r="V27" s="514"/>
      <c r="W27" s="566"/>
      <c r="X27" s="567"/>
      <c r="Y27" s="568"/>
      <c r="Z27" s="470" t="s">
        <v>183</v>
      </c>
      <c r="AA27" s="450"/>
      <c r="AB27" s="450"/>
      <c r="AC27" s="450"/>
      <c r="AD27" s="450"/>
      <c r="AE27" s="450"/>
      <c r="AF27" s="450"/>
      <c r="AG27" s="451"/>
      <c r="AH27" s="471" t="s">
        <v>137</v>
      </c>
      <c r="AI27" s="472"/>
      <c r="AJ27" s="472"/>
      <c r="AK27" s="472"/>
      <c r="AL27" s="514"/>
      <c r="AM27" s="471" t="s">
        <v>137</v>
      </c>
      <c r="AN27" s="472"/>
      <c r="AO27" s="472"/>
      <c r="AP27" s="472"/>
      <c r="AQ27" s="472"/>
      <c r="AR27" s="514"/>
      <c r="AS27" s="471" t="s">
        <v>137</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205000</v>
      </c>
      <c r="BO27" s="540"/>
      <c r="BP27" s="540"/>
      <c r="BQ27" s="540"/>
      <c r="BR27" s="540"/>
      <c r="BS27" s="540"/>
      <c r="BT27" s="540"/>
      <c r="BU27" s="541"/>
      <c r="BV27" s="539">
        <v>205000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2220</v>
      </c>
      <c r="R28" s="472"/>
      <c r="S28" s="472"/>
      <c r="T28" s="472"/>
      <c r="U28" s="472"/>
      <c r="V28" s="514"/>
      <c r="W28" s="566"/>
      <c r="X28" s="567"/>
      <c r="Y28" s="568"/>
      <c r="Z28" s="470" t="s">
        <v>186</v>
      </c>
      <c r="AA28" s="450"/>
      <c r="AB28" s="450"/>
      <c r="AC28" s="450"/>
      <c r="AD28" s="450"/>
      <c r="AE28" s="450"/>
      <c r="AF28" s="450"/>
      <c r="AG28" s="451"/>
      <c r="AH28" s="471" t="s">
        <v>137</v>
      </c>
      <c r="AI28" s="472"/>
      <c r="AJ28" s="472"/>
      <c r="AK28" s="472"/>
      <c r="AL28" s="514"/>
      <c r="AM28" s="471" t="s">
        <v>137</v>
      </c>
      <c r="AN28" s="472"/>
      <c r="AO28" s="472"/>
      <c r="AP28" s="472"/>
      <c r="AQ28" s="472"/>
      <c r="AR28" s="514"/>
      <c r="AS28" s="471" t="s">
        <v>137</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1100000</v>
      </c>
      <c r="BO28" s="384"/>
      <c r="BP28" s="384"/>
      <c r="BQ28" s="384"/>
      <c r="BR28" s="384"/>
      <c r="BS28" s="384"/>
      <c r="BT28" s="384"/>
      <c r="BU28" s="385"/>
      <c r="BV28" s="383">
        <v>1100000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11</v>
      </c>
      <c r="M29" s="472"/>
      <c r="N29" s="472"/>
      <c r="O29" s="472"/>
      <c r="P29" s="514"/>
      <c r="Q29" s="471">
        <v>2080</v>
      </c>
      <c r="R29" s="472"/>
      <c r="S29" s="472"/>
      <c r="T29" s="472"/>
      <c r="U29" s="472"/>
      <c r="V29" s="514"/>
      <c r="W29" s="569"/>
      <c r="X29" s="570"/>
      <c r="Y29" s="571"/>
      <c r="Z29" s="470" t="s">
        <v>189</v>
      </c>
      <c r="AA29" s="450"/>
      <c r="AB29" s="450"/>
      <c r="AC29" s="450"/>
      <c r="AD29" s="450"/>
      <c r="AE29" s="450"/>
      <c r="AF29" s="450"/>
      <c r="AG29" s="451"/>
      <c r="AH29" s="471">
        <v>141</v>
      </c>
      <c r="AI29" s="472"/>
      <c r="AJ29" s="472"/>
      <c r="AK29" s="472"/>
      <c r="AL29" s="514"/>
      <c r="AM29" s="471">
        <v>424833</v>
      </c>
      <c r="AN29" s="472"/>
      <c r="AO29" s="472"/>
      <c r="AP29" s="472"/>
      <c r="AQ29" s="472"/>
      <c r="AR29" s="514"/>
      <c r="AS29" s="471">
        <v>3013</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547918</v>
      </c>
      <c r="BO29" s="421"/>
      <c r="BP29" s="421"/>
      <c r="BQ29" s="421"/>
      <c r="BR29" s="421"/>
      <c r="BS29" s="421"/>
      <c r="BT29" s="421"/>
      <c r="BU29" s="422"/>
      <c r="BV29" s="420">
        <v>547864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94.7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5033857</v>
      </c>
      <c r="BO30" s="540"/>
      <c r="BP30" s="540"/>
      <c r="BQ30" s="540"/>
      <c r="BR30" s="540"/>
      <c r="BS30" s="540"/>
      <c r="BT30" s="540"/>
      <c r="BU30" s="541"/>
      <c r="BV30" s="539">
        <v>3698725</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199</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198</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IF('各会計、関係団体の財政状況及び健全化判断比率'!B33="","",'各会計、関係団体の財政状況及び健全化判断比率'!B33)</f>
        <v>漁業集落排水事業特別会計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12</v>
      </c>
      <c r="BX34" s="610"/>
      <c r="BY34" s="611" t="str">
        <f>IF('各会計、関係団体の財政状況及び健全化判断比率'!B68="","",'各会計、関係団体の財政状況及び健全化判断比率'!B68)</f>
        <v>宮崎県市町村総合事務組合（一般会計）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公益社団法人　尾鈴農業公社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西都児湯行政不服審査会特別会計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介護認定審査会特別会計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11</v>
      </c>
      <c r="BF35" s="610"/>
      <c r="BG35" s="611" t="str">
        <f>IF('各会計、関係団体の財政状況及び健全化判断比率'!B34="","",'各会計、関係団体の財政状況及び健全化判断比率'!B34)</f>
        <v>下水道事業特別会計</v>
      </c>
      <c r="BH35" s="611"/>
      <c r="BI35" s="611"/>
      <c r="BJ35" s="611"/>
      <c r="BK35" s="611"/>
      <c r="BL35" s="611"/>
      <c r="BM35" s="611"/>
      <c r="BN35" s="611"/>
      <c r="BO35" s="611"/>
      <c r="BP35" s="611"/>
      <c r="BQ35" s="611"/>
      <c r="BR35" s="611"/>
      <c r="BS35" s="611"/>
      <c r="BT35" s="611"/>
      <c r="BU35" s="611"/>
      <c r="BV35" s="175"/>
      <c r="BW35" s="610">
        <f t="shared" ref="BW35:BW43" si="2">IF(BY35="","",BW34+1)</f>
        <v>13</v>
      </c>
      <c r="BX35" s="610"/>
      <c r="BY35" s="611" t="str">
        <f>IF('各会計、関係団体の財政状況及び健全化判断比率'!B69="","",'各会計、関係団体の財政状況及び健全化判断比率'!B69)</f>
        <v>宮崎県市町村総合事務組合（市町村交通災害共済事業特会）</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f>IF(E36="","",C35+1)</f>
        <v>3</v>
      </c>
      <c r="D36" s="610"/>
      <c r="E36" s="611" t="str">
        <f>IF('各会計、関係団体の財政状況及び健全化判断比率'!B9="","",'各会計、関係団体の財政状況及び健全化判断比率'!B9)</f>
        <v>尾鈴地区畜産用水管理事業特別会計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14</v>
      </c>
      <c r="BX36" s="610"/>
      <c r="BY36" s="611" t="str">
        <f>IF('各会計、関係団体の財政状況及び健全化判断比率'!B70="","",'各会計、関係団体の財政状況及び健全化判断比率'!B70)</f>
        <v>宮崎県市町村総合事務組合（自治会館管理運営特会）</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f>IF(E37="","",C36+1)</f>
        <v>4</v>
      </c>
      <c r="D37" s="610"/>
      <c r="E37" s="611" t="str">
        <f>IF('各会計、関係団体の財政状況及び健全化判断比率'!B10="","",'各会計、関係団体の財政状況及び健全化判断比率'!B10)</f>
        <v>電子地域通貨事業特別会計</v>
      </c>
      <c r="F37" s="611"/>
      <c r="G37" s="611"/>
      <c r="H37" s="611"/>
      <c r="I37" s="611"/>
      <c r="J37" s="611"/>
      <c r="K37" s="611"/>
      <c r="L37" s="611"/>
      <c r="M37" s="611"/>
      <c r="N37" s="611"/>
      <c r="O37" s="611"/>
      <c r="P37" s="611"/>
      <c r="Q37" s="611"/>
      <c r="R37" s="611"/>
      <c r="S37" s="611"/>
      <c r="T37" s="175"/>
      <c r="U37" s="610">
        <f t="shared" si="4"/>
        <v>8</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15</v>
      </c>
      <c r="BX37" s="610"/>
      <c r="BY37" s="611" t="str">
        <f>IF('各会計、関係団体の財政状況及び健全化判断比率'!B71="","",'各会計、関係団体の財政状況及び健全化判断比率'!B71)</f>
        <v>宮崎県後期高齢者広域連合（一般会計）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16</v>
      </c>
      <c r="BX38" s="610"/>
      <c r="BY38" s="611" t="str">
        <f>IF('各会計、関係団体の財政状況及び健全化判断比率'!B72="","",'各会計、関係団体の財政状況及び健全化判断比率'!B72)</f>
        <v>宮崎県後期高齢者広域連合（特別会計）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17</v>
      </c>
      <c r="BX39" s="610"/>
      <c r="BY39" s="611" t="str">
        <f>IF('各会計、関係団体の財政状況及び健全化判断比率'!B73="","",'各会計、関係団体の財政状況及び健全化判断比率'!B73)</f>
        <v>西都児湯環境整備事務組合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18</v>
      </c>
      <c r="BX40" s="610"/>
      <c r="BY40" s="611" t="str">
        <f>IF('各会計、関係団体の財政状況及び健全化判断比率'!B74="","",'各会計、関係団体の財政状況及び健全化判断比率'!B74)</f>
        <v>宮崎県東児湯消防組合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19</v>
      </c>
      <c r="BX41" s="610"/>
      <c r="BY41" s="611" t="str">
        <f>IF('各会計、関係団体の財政状況及び健全化判断比率'!B75="","",'各会計、関係団体の財政状況及び健全化判断比率'!B75)</f>
        <v>川南都農衛生組合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q/ZGvgG3ra2aAkQXf2vZrRtPi0YXI2oHCS+t48Tvth3QxI1JbxB21I/Lql7qYhv76D5SNK4CwyXLqa8MpVNgxw==" saltValue="zxtzlW4nmRxVN6YhKB+y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1891524</v>
      </c>
      <c r="S5" s="626"/>
      <c r="T5" s="626"/>
      <c r="U5" s="626"/>
      <c r="V5" s="626"/>
      <c r="W5" s="626"/>
      <c r="X5" s="626"/>
      <c r="Y5" s="627"/>
      <c r="Z5" s="628">
        <v>13.3</v>
      </c>
      <c r="AA5" s="628"/>
      <c r="AB5" s="628"/>
      <c r="AC5" s="628"/>
      <c r="AD5" s="629">
        <v>1891524</v>
      </c>
      <c r="AE5" s="629"/>
      <c r="AF5" s="629"/>
      <c r="AG5" s="629"/>
      <c r="AH5" s="629"/>
      <c r="AI5" s="629"/>
      <c r="AJ5" s="629"/>
      <c r="AK5" s="629"/>
      <c r="AL5" s="630">
        <v>39.5</v>
      </c>
      <c r="AM5" s="631"/>
      <c r="AN5" s="631"/>
      <c r="AO5" s="632"/>
      <c r="AP5" s="622" t="s">
        <v>228</v>
      </c>
      <c r="AQ5" s="623"/>
      <c r="AR5" s="623"/>
      <c r="AS5" s="623"/>
      <c r="AT5" s="623"/>
      <c r="AU5" s="623"/>
      <c r="AV5" s="623"/>
      <c r="AW5" s="623"/>
      <c r="AX5" s="623"/>
      <c r="AY5" s="623"/>
      <c r="AZ5" s="623"/>
      <c r="BA5" s="623"/>
      <c r="BB5" s="623"/>
      <c r="BC5" s="623"/>
      <c r="BD5" s="623"/>
      <c r="BE5" s="623"/>
      <c r="BF5" s="624"/>
      <c r="BG5" s="636">
        <v>1891524</v>
      </c>
      <c r="BH5" s="637"/>
      <c r="BI5" s="637"/>
      <c r="BJ5" s="637"/>
      <c r="BK5" s="637"/>
      <c r="BL5" s="637"/>
      <c r="BM5" s="637"/>
      <c r="BN5" s="638"/>
      <c r="BO5" s="639">
        <v>100</v>
      </c>
      <c r="BP5" s="639"/>
      <c r="BQ5" s="639"/>
      <c r="BR5" s="639"/>
      <c r="BS5" s="640">
        <v>23502</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119653</v>
      </c>
      <c r="S6" s="637"/>
      <c r="T6" s="637"/>
      <c r="U6" s="637"/>
      <c r="V6" s="637"/>
      <c r="W6" s="637"/>
      <c r="X6" s="637"/>
      <c r="Y6" s="638"/>
      <c r="Z6" s="639">
        <v>0.8</v>
      </c>
      <c r="AA6" s="639"/>
      <c r="AB6" s="639"/>
      <c r="AC6" s="639"/>
      <c r="AD6" s="640">
        <v>119653</v>
      </c>
      <c r="AE6" s="640"/>
      <c r="AF6" s="640"/>
      <c r="AG6" s="640"/>
      <c r="AH6" s="640"/>
      <c r="AI6" s="640"/>
      <c r="AJ6" s="640"/>
      <c r="AK6" s="640"/>
      <c r="AL6" s="641">
        <v>2.5</v>
      </c>
      <c r="AM6" s="642"/>
      <c r="AN6" s="642"/>
      <c r="AO6" s="643"/>
      <c r="AP6" s="633" t="s">
        <v>233</v>
      </c>
      <c r="AQ6" s="634"/>
      <c r="AR6" s="634"/>
      <c r="AS6" s="634"/>
      <c r="AT6" s="634"/>
      <c r="AU6" s="634"/>
      <c r="AV6" s="634"/>
      <c r="AW6" s="634"/>
      <c r="AX6" s="634"/>
      <c r="AY6" s="634"/>
      <c r="AZ6" s="634"/>
      <c r="BA6" s="634"/>
      <c r="BB6" s="634"/>
      <c r="BC6" s="634"/>
      <c r="BD6" s="634"/>
      <c r="BE6" s="634"/>
      <c r="BF6" s="635"/>
      <c r="BG6" s="636">
        <v>1891524</v>
      </c>
      <c r="BH6" s="637"/>
      <c r="BI6" s="637"/>
      <c r="BJ6" s="637"/>
      <c r="BK6" s="637"/>
      <c r="BL6" s="637"/>
      <c r="BM6" s="637"/>
      <c r="BN6" s="638"/>
      <c r="BO6" s="639">
        <v>100</v>
      </c>
      <c r="BP6" s="639"/>
      <c r="BQ6" s="639"/>
      <c r="BR6" s="639"/>
      <c r="BS6" s="640">
        <v>23502</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84600</v>
      </c>
      <c r="CS6" s="637"/>
      <c r="CT6" s="637"/>
      <c r="CU6" s="637"/>
      <c r="CV6" s="637"/>
      <c r="CW6" s="637"/>
      <c r="CX6" s="637"/>
      <c r="CY6" s="638"/>
      <c r="CZ6" s="630">
        <v>0.6</v>
      </c>
      <c r="DA6" s="631"/>
      <c r="DB6" s="631"/>
      <c r="DC6" s="647"/>
      <c r="DD6" s="645" t="s">
        <v>235</v>
      </c>
      <c r="DE6" s="637"/>
      <c r="DF6" s="637"/>
      <c r="DG6" s="637"/>
      <c r="DH6" s="637"/>
      <c r="DI6" s="637"/>
      <c r="DJ6" s="637"/>
      <c r="DK6" s="637"/>
      <c r="DL6" s="637"/>
      <c r="DM6" s="637"/>
      <c r="DN6" s="637"/>
      <c r="DO6" s="637"/>
      <c r="DP6" s="638"/>
      <c r="DQ6" s="645">
        <v>84600</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312</v>
      </c>
      <c r="S7" s="637"/>
      <c r="T7" s="637"/>
      <c r="U7" s="637"/>
      <c r="V7" s="637"/>
      <c r="W7" s="637"/>
      <c r="X7" s="637"/>
      <c r="Y7" s="638"/>
      <c r="Z7" s="639">
        <v>0</v>
      </c>
      <c r="AA7" s="639"/>
      <c r="AB7" s="639"/>
      <c r="AC7" s="639"/>
      <c r="AD7" s="640">
        <v>312</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705556</v>
      </c>
      <c r="BH7" s="637"/>
      <c r="BI7" s="637"/>
      <c r="BJ7" s="637"/>
      <c r="BK7" s="637"/>
      <c r="BL7" s="637"/>
      <c r="BM7" s="637"/>
      <c r="BN7" s="638"/>
      <c r="BO7" s="639">
        <v>37.299999999999997</v>
      </c>
      <c r="BP7" s="639"/>
      <c r="BQ7" s="639"/>
      <c r="BR7" s="639"/>
      <c r="BS7" s="640">
        <v>23502</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6237220</v>
      </c>
      <c r="CS7" s="637"/>
      <c r="CT7" s="637"/>
      <c r="CU7" s="637"/>
      <c r="CV7" s="637"/>
      <c r="CW7" s="637"/>
      <c r="CX7" s="637"/>
      <c r="CY7" s="638"/>
      <c r="CZ7" s="639">
        <v>45.3</v>
      </c>
      <c r="DA7" s="639"/>
      <c r="DB7" s="639"/>
      <c r="DC7" s="639"/>
      <c r="DD7" s="645">
        <v>299735</v>
      </c>
      <c r="DE7" s="637"/>
      <c r="DF7" s="637"/>
      <c r="DG7" s="637"/>
      <c r="DH7" s="637"/>
      <c r="DI7" s="637"/>
      <c r="DJ7" s="637"/>
      <c r="DK7" s="637"/>
      <c r="DL7" s="637"/>
      <c r="DM7" s="637"/>
      <c r="DN7" s="637"/>
      <c r="DO7" s="637"/>
      <c r="DP7" s="638"/>
      <c r="DQ7" s="645">
        <v>4243037</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4075</v>
      </c>
      <c r="S8" s="637"/>
      <c r="T8" s="637"/>
      <c r="U8" s="637"/>
      <c r="V8" s="637"/>
      <c r="W8" s="637"/>
      <c r="X8" s="637"/>
      <c r="Y8" s="638"/>
      <c r="Z8" s="639">
        <v>0</v>
      </c>
      <c r="AA8" s="639"/>
      <c r="AB8" s="639"/>
      <c r="AC8" s="639"/>
      <c r="AD8" s="640">
        <v>4075</v>
      </c>
      <c r="AE8" s="640"/>
      <c r="AF8" s="640"/>
      <c r="AG8" s="640"/>
      <c r="AH8" s="640"/>
      <c r="AI8" s="640"/>
      <c r="AJ8" s="640"/>
      <c r="AK8" s="640"/>
      <c r="AL8" s="641">
        <v>0.1</v>
      </c>
      <c r="AM8" s="642"/>
      <c r="AN8" s="642"/>
      <c r="AO8" s="643"/>
      <c r="AP8" s="633" t="s">
        <v>240</v>
      </c>
      <c r="AQ8" s="634"/>
      <c r="AR8" s="634"/>
      <c r="AS8" s="634"/>
      <c r="AT8" s="634"/>
      <c r="AU8" s="634"/>
      <c r="AV8" s="634"/>
      <c r="AW8" s="634"/>
      <c r="AX8" s="634"/>
      <c r="AY8" s="634"/>
      <c r="AZ8" s="634"/>
      <c r="BA8" s="634"/>
      <c r="BB8" s="634"/>
      <c r="BC8" s="634"/>
      <c r="BD8" s="634"/>
      <c r="BE8" s="634"/>
      <c r="BF8" s="635"/>
      <c r="BG8" s="636">
        <v>25791</v>
      </c>
      <c r="BH8" s="637"/>
      <c r="BI8" s="637"/>
      <c r="BJ8" s="637"/>
      <c r="BK8" s="637"/>
      <c r="BL8" s="637"/>
      <c r="BM8" s="637"/>
      <c r="BN8" s="638"/>
      <c r="BO8" s="639">
        <v>1.4</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3340182</v>
      </c>
      <c r="CS8" s="637"/>
      <c r="CT8" s="637"/>
      <c r="CU8" s="637"/>
      <c r="CV8" s="637"/>
      <c r="CW8" s="637"/>
      <c r="CX8" s="637"/>
      <c r="CY8" s="638"/>
      <c r="CZ8" s="639">
        <v>24.3</v>
      </c>
      <c r="DA8" s="639"/>
      <c r="DB8" s="639"/>
      <c r="DC8" s="639"/>
      <c r="DD8" s="645">
        <v>234107</v>
      </c>
      <c r="DE8" s="637"/>
      <c r="DF8" s="637"/>
      <c r="DG8" s="637"/>
      <c r="DH8" s="637"/>
      <c r="DI8" s="637"/>
      <c r="DJ8" s="637"/>
      <c r="DK8" s="637"/>
      <c r="DL8" s="637"/>
      <c r="DM8" s="637"/>
      <c r="DN8" s="637"/>
      <c r="DO8" s="637"/>
      <c r="DP8" s="638"/>
      <c r="DQ8" s="645">
        <v>1538866</v>
      </c>
      <c r="DR8" s="637"/>
      <c r="DS8" s="637"/>
      <c r="DT8" s="637"/>
      <c r="DU8" s="637"/>
      <c r="DV8" s="637"/>
      <c r="DW8" s="637"/>
      <c r="DX8" s="637"/>
      <c r="DY8" s="637"/>
      <c r="DZ8" s="637"/>
      <c r="EA8" s="637"/>
      <c r="EB8" s="637"/>
      <c r="EC8" s="646"/>
    </row>
    <row r="9" spans="2:143" ht="11.25" customHeight="1" x14ac:dyDescent="0.15">
      <c r="B9" s="633" t="s">
        <v>243</v>
      </c>
      <c r="C9" s="634"/>
      <c r="D9" s="634"/>
      <c r="E9" s="634"/>
      <c r="F9" s="634"/>
      <c r="G9" s="634"/>
      <c r="H9" s="634"/>
      <c r="I9" s="634"/>
      <c r="J9" s="634"/>
      <c r="K9" s="634"/>
      <c r="L9" s="634"/>
      <c r="M9" s="634"/>
      <c r="N9" s="634"/>
      <c r="O9" s="634"/>
      <c r="P9" s="634"/>
      <c r="Q9" s="635"/>
      <c r="R9" s="636">
        <v>3299</v>
      </c>
      <c r="S9" s="637"/>
      <c r="T9" s="637"/>
      <c r="U9" s="637"/>
      <c r="V9" s="637"/>
      <c r="W9" s="637"/>
      <c r="X9" s="637"/>
      <c r="Y9" s="638"/>
      <c r="Z9" s="639">
        <v>0</v>
      </c>
      <c r="AA9" s="639"/>
      <c r="AB9" s="639"/>
      <c r="AC9" s="639"/>
      <c r="AD9" s="640">
        <v>3299</v>
      </c>
      <c r="AE9" s="640"/>
      <c r="AF9" s="640"/>
      <c r="AG9" s="640"/>
      <c r="AH9" s="640"/>
      <c r="AI9" s="640"/>
      <c r="AJ9" s="640"/>
      <c r="AK9" s="640"/>
      <c r="AL9" s="641">
        <v>0.1</v>
      </c>
      <c r="AM9" s="642"/>
      <c r="AN9" s="642"/>
      <c r="AO9" s="643"/>
      <c r="AP9" s="633" t="s">
        <v>244</v>
      </c>
      <c r="AQ9" s="634"/>
      <c r="AR9" s="634"/>
      <c r="AS9" s="634"/>
      <c r="AT9" s="634"/>
      <c r="AU9" s="634"/>
      <c r="AV9" s="634"/>
      <c r="AW9" s="634"/>
      <c r="AX9" s="634"/>
      <c r="AY9" s="634"/>
      <c r="AZ9" s="634"/>
      <c r="BA9" s="634"/>
      <c r="BB9" s="634"/>
      <c r="BC9" s="634"/>
      <c r="BD9" s="634"/>
      <c r="BE9" s="634"/>
      <c r="BF9" s="635"/>
      <c r="BG9" s="636">
        <v>562554</v>
      </c>
      <c r="BH9" s="637"/>
      <c r="BI9" s="637"/>
      <c r="BJ9" s="637"/>
      <c r="BK9" s="637"/>
      <c r="BL9" s="637"/>
      <c r="BM9" s="637"/>
      <c r="BN9" s="638"/>
      <c r="BO9" s="639">
        <v>29.7</v>
      </c>
      <c r="BP9" s="639"/>
      <c r="BQ9" s="639"/>
      <c r="BR9" s="639"/>
      <c r="BS9" s="640" t="s">
        <v>245</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587656</v>
      </c>
      <c r="CS9" s="637"/>
      <c r="CT9" s="637"/>
      <c r="CU9" s="637"/>
      <c r="CV9" s="637"/>
      <c r="CW9" s="637"/>
      <c r="CX9" s="637"/>
      <c r="CY9" s="638"/>
      <c r="CZ9" s="639">
        <v>4.3</v>
      </c>
      <c r="DA9" s="639"/>
      <c r="DB9" s="639"/>
      <c r="DC9" s="639"/>
      <c r="DD9" s="645">
        <v>11755</v>
      </c>
      <c r="DE9" s="637"/>
      <c r="DF9" s="637"/>
      <c r="DG9" s="637"/>
      <c r="DH9" s="637"/>
      <c r="DI9" s="637"/>
      <c r="DJ9" s="637"/>
      <c r="DK9" s="637"/>
      <c r="DL9" s="637"/>
      <c r="DM9" s="637"/>
      <c r="DN9" s="637"/>
      <c r="DO9" s="637"/>
      <c r="DP9" s="638"/>
      <c r="DQ9" s="645">
        <v>425842</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235</v>
      </c>
      <c r="S10" s="637"/>
      <c r="T10" s="637"/>
      <c r="U10" s="637"/>
      <c r="V10" s="637"/>
      <c r="W10" s="637"/>
      <c r="X10" s="637"/>
      <c r="Y10" s="638"/>
      <c r="Z10" s="639" t="s">
        <v>241</v>
      </c>
      <c r="AA10" s="639"/>
      <c r="AB10" s="639"/>
      <c r="AC10" s="639"/>
      <c r="AD10" s="640" t="s">
        <v>241</v>
      </c>
      <c r="AE10" s="640"/>
      <c r="AF10" s="640"/>
      <c r="AG10" s="640"/>
      <c r="AH10" s="640"/>
      <c r="AI10" s="640"/>
      <c r="AJ10" s="640"/>
      <c r="AK10" s="640"/>
      <c r="AL10" s="641" t="s">
        <v>245</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33947</v>
      </c>
      <c r="BH10" s="637"/>
      <c r="BI10" s="637"/>
      <c r="BJ10" s="637"/>
      <c r="BK10" s="637"/>
      <c r="BL10" s="637"/>
      <c r="BM10" s="637"/>
      <c r="BN10" s="638"/>
      <c r="BO10" s="639">
        <v>1.8</v>
      </c>
      <c r="BP10" s="639"/>
      <c r="BQ10" s="639"/>
      <c r="BR10" s="639"/>
      <c r="BS10" s="640" t="s">
        <v>235</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t="s">
        <v>241</v>
      </c>
      <c r="CS10" s="637"/>
      <c r="CT10" s="637"/>
      <c r="CU10" s="637"/>
      <c r="CV10" s="637"/>
      <c r="CW10" s="637"/>
      <c r="CX10" s="637"/>
      <c r="CY10" s="638"/>
      <c r="CZ10" s="639" t="s">
        <v>241</v>
      </c>
      <c r="DA10" s="639"/>
      <c r="DB10" s="639"/>
      <c r="DC10" s="639"/>
      <c r="DD10" s="645" t="s">
        <v>241</v>
      </c>
      <c r="DE10" s="637"/>
      <c r="DF10" s="637"/>
      <c r="DG10" s="637"/>
      <c r="DH10" s="637"/>
      <c r="DI10" s="637"/>
      <c r="DJ10" s="637"/>
      <c r="DK10" s="637"/>
      <c r="DL10" s="637"/>
      <c r="DM10" s="637"/>
      <c r="DN10" s="637"/>
      <c r="DO10" s="637"/>
      <c r="DP10" s="638"/>
      <c r="DQ10" s="645" t="s">
        <v>241</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379347</v>
      </c>
      <c r="S11" s="637"/>
      <c r="T11" s="637"/>
      <c r="U11" s="637"/>
      <c r="V11" s="637"/>
      <c r="W11" s="637"/>
      <c r="X11" s="637"/>
      <c r="Y11" s="638"/>
      <c r="Z11" s="641">
        <v>2.7</v>
      </c>
      <c r="AA11" s="642"/>
      <c r="AB11" s="642"/>
      <c r="AC11" s="648"/>
      <c r="AD11" s="645">
        <v>379347</v>
      </c>
      <c r="AE11" s="637"/>
      <c r="AF11" s="637"/>
      <c r="AG11" s="637"/>
      <c r="AH11" s="637"/>
      <c r="AI11" s="637"/>
      <c r="AJ11" s="637"/>
      <c r="AK11" s="638"/>
      <c r="AL11" s="641">
        <v>7.9</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83264</v>
      </c>
      <c r="BH11" s="637"/>
      <c r="BI11" s="637"/>
      <c r="BJ11" s="637"/>
      <c r="BK11" s="637"/>
      <c r="BL11" s="637"/>
      <c r="BM11" s="637"/>
      <c r="BN11" s="638"/>
      <c r="BO11" s="639">
        <v>4.4000000000000004</v>
      </c>
      <c r="BP11" s="639"/>
      <c r="BQ11" s="639"/>
      <c r="BR11" s="639"/>
      <c r="BS11" s="640">
        <v>23502</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639620</v>
      </c>
      <c r="CS11" s="637"/>
      <c r="CT11" s="637"/>
      <c r="CU11" s="637"/>
      <c r="CV11" s="637"/>
      <c r="CW11" s="637"/>
      <c r="CX11" s="637"/>
      <c r="CY11" s="638"/>
      <c r="CZ11" s="639">
        <v>4.5999999999999996</v>
      </c>
      <c r="DA11" s="639"/>
      <c r="DB11" s="639"/>
      <c r="DC11" s="639"/>
      <c r="DD11" s="645">
        <v>114571</v>
      </c>
      <c r="DE11" s="637"/>
      <c r="DF11" s="637"/>
      <c r="DG11" s="637"/>
      <c r="DH11" s="637"/>
      <c r="DI11" s="637"/>
      <c r="DJ11" s="637"/>
      <c r="DK11" s="637"/>
      <c r="DL11" s="637"/>
      <c r="DM11" s="637"/>
      <c r="DN11" s="637"/>
      <c r="DO11" s="637"/>
      <c r="DP11" s="638"/>
      <c r="DQ11" s="645">
        <v>358283</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t="s">
        <v>241</v>
      </c>
      <c r="S12" s="637"/>
      <c r="T12" s="637"/>
      <c r="U12" s="637"/>
      <c r="V12" s="637"/>
      <c r="W12" s="637"/>
      <c r="X12" s="637"/>
      <c r="Y12" s="638"/>
      <c r="Z12" s="639" t="s">
        <v>235</v>
      </c>
      <c r="AA12" s="639"/>
      <c r="AB12" s="639"/>
      <c r="AC12" s="639"/>
      <c r="AD12" s="640" t="s">
        <v>241</v>
      </c>
      <c r="AE12" s="640"/>
      <c r="AF12" s="640"/>
      <c r="AG12" s="640"/>
      <c r="AH12" s="640"/>
      <c r="AI12" s="640"/>
      <c r="AJ12" s="640"/>
      <c r="AK12" s="640"/>
      <c r="AL12" s="641" t="s">
        <v>241</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996989</v>
      </c>
      <c r="BH12" s="637"/>
      <c r="BI12" s="637"/>
      <c r="BJ12" s="637"/>
      <c r="BK12" s="637"/>
      <c r="BL12" s="637"/>
      <c r="BM12" s="637"/>
      <c r="BN12" s="638"/>
      <c r="BO12" s="639">
        <v>52.7</v>
      </c>
      <c r="BP12" s="639"/>
      <c r="BQ12" s="639"/>
      <c r="BR12" s="639"/>
      <c r="BS12" s="640" t="s">
        <v>241</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547699</v>
      </c>
      <c r="CS12" s="637"/>
      <c r="CT12" s="637"/>
      <c r="CU12" s="637"/>
      <c r="CV12" s="637"/>
      <c r="CW12" s="637"/>
      <c r="CX12" s="637"/>
      <c r="CY12" s="638"/>
      <c r="CZ12" s="639">
        <v>4</v>
      </c>
      <c r="DA12" s="639"/>
      <c r="DB12" s="639"/>
      <c r="DC12" s="639"/>
      <c r="DD12" s="645">
        <v>5124</v>
      </c>
      <c r="DE12" s="637"/>
      <c r="DF12" s="637"/>
      <c r="DG12" s="637"/>
      <c r="DH12" s="637"/>
      <c r="DI12" s="637"/>
      <c r="DJ12" s="637"/>
      <c r="DK12" s="637"/>
      <c r="DL12" s="637"/>
      <c r="DM12" s="637"/>
      <c r="DN12" s="637"/>
      <c r="DO12" s="637"/>
      <c r="DP12" s="638"/>
      <c r="DQ12" s="645">
        <v>249580</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235</v>
      </c>
      <c r="AA13" s="639"/>
      <c r="AB13" s="639"/>
      <c r="AC13" s="639"/>
      <c r="AD13" s="640" t="s">
        <v>245</v>
      </c>
      <c r="AE13" s="640"/>
      <c r="AF13" s="640"/>
      <c r="AG13" s="640"/>
      <c r="AH13" s="640"/>
      <c r="AI13" s="640"/>
      <c r="AJ13" s="640"/>
      <c r="AK13" s="640"/>
      <c r="AL13" s="641" t="s">
        <v>235</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993540</v>
      </c>
      <c r="BH13" s="637"/>
      <c r="BI13" s="637"/>
      <c r="BJ13" s="637"/>
      <c r="BK13" s="637"/>
      <c r="BL13" s="637"/>
      <c r="BM13" s="637"/>
      <c r="BN13" s="638"/>
      <c r="BO13" s="639">
        <v>52.5</v>
      </c>
      <c r="BP13" s="639"/>
      <c r="BQ13" s="639"/>
      <c r="BR13" s="639"/>
      <c r="BS13" s="640" t="s">
        <v>241</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622238</v>
      </c>
      <c r="CS13" s="637"/>
      <c r="CT13" s="637"/>
      <c r="CU13" s="637"/>
      <c r="CV13" s="637"/>
      <c r="CW13" s="637"/>
      <c r="CX13" s="637"/>
      <c r="CY13" s="638"/>
      <c r="CZ13" s="639">
        <v>4.5</v>
      </c>
      <c r="DA13" s="639"/>
      <c r="DB13" s="639"/>
      <c r="DC13" s="639"/>
      <c r="DD13" s="645">
        <v>345332</v>
      </c>
      <c r="DE13" s="637"/>
      <c r="DF13" s="637"/>
      <c r="DG13" s="637"/>
      <c r="DH13" s="637"/>
      <c r="DI13" s="637"/>
      <c r="DJ13" s="637"/>
      <c r="DK13" s="637"/>
      <c r="DL13" s="637"/>
      <c r="DM13" s="637"/>
      <c r="DN13" s="637"/>
      <c r="DO13" s="637"/>
      <c r="DP13" s="638"/>
      <c r="DQ13" s="645">
        <v>309527</v>
      </c>
      <c r="DR13" s="637"/>
      <c r="DS13" s="637"/>
      <c r="DT13" s="637"/>
      <c r="DU13" s="637"/>
      <c r="DV13" s="637"/>
      <c r="DW13" s="637"/>
      <c r="DX13" s="637"/>
      <c r="DY13" s="637"/>
      <c r="DZ13" s="637"/>
      <c r="EA13" s="637"/>
      <c r="EB13" s="637"/>
      <c r="EC13" s="646"/>
    </row>
    <row r="14" spans="2:143" ht="11.25" customHeight="1" x14ac:dyDescent="0.15">
      <c r="B14" s="633" t="s">
        <v>259</v>
      </c>
      <c r="C14" s="634"/>
      <c r="D14" s="634"/>
      <c r="E14" s="634"/>
      <c r="F14" s="634"/>
      <c r="G14" s="634"/>
      <c r="H14" s="634"/>
      <c r="I14" s="634"/>
      <c r="J14" s="634"/>
      <c r="K14" s="634"/>
      <c r="L14" s="634"/>
      <c r="M14" s="634"/>
      <c r="N14" s="634"/>
      <c r="O14" s="634"/>
      <c r="P14" s="634"/>
      <c r="Q14" s="635"/>
      <c r="R14" s="636" t="s">
        <v>245</v>
      </c>
      <c r="S14" s="637"/>
      <c r="T14" s="637"/>
      <c r="U14" s="637"/>
      <c r="V14" s="637"/>
      <c r="W14" s="637"/>
      <c r="X14" s="637"/>
      <c r="Y14" s="638"/>
      <c r="Z14" s="639" t="s">
        <v>235</v>
      </c>
      <c r="AA14" s="639"/>
      <c r="AB14" s="639"/>
      <c r="AC14" s="639"/>
      <c r="AD14" s="640" t="s">
        <v>235</v>
      </c>
      <c r="AE14" s="640"/>
      <c r="AF14" s="640"/>
      <c r="AG14" s="640"/>
      <c r="AH14" s="640"/>
      <c r="AI14" s="640"/>
      <c r="AJ14" s="640"/>
      <c r="AK14" s="640"/>
      <c r="AL14" s="641" t="s">
        <v>241</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77960</v>
      </c>
      <c r="BH14" s="637"/>
      <c r="BI14" s="637"/>
      <c r="BJ14" s="637"/>
      <c r="BK14" s="637"/>
      <c r="BL14" s="637"/>
      <c r="BM14" s="637"/>
      <c r="BN14" s="638"/>
      <c r="BO14" s="639">
        <v>4.0999999999999996</v>
      </c>
      <c r="BP14" s="639"/>
      <c r="BQ14" s="639"/>
      <c r="BR14" s="639"/>
      <c r="BS14" s="640" t="s">
        <v>235</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273440</v>
      </c>
      <c r="CS14" s="637"/>
      <c r="CT14" s="637"/>
      <c r="CU14" s="637"/>
      <c r="CV14" s="637"/>
      <c r="CW14" s="637"/>
      <c r="CX14" s="637"/>
      <c r="CY14" s="638"/>
      <c r="CZ14" s="639">
        <v>2</v>
      </c>
      <c r="DA14" s="639"/>
      <c r="DB14" s="639"/>
      <c r="DC14" s="639"/>
      <c r="DD14" s="645">
        <v>2038</v>
      </c>
      <c r="DE14" s="637"/>
      <c r="DF14" s="637"/>
      <c r="DG14" s="637"/>
      <c r="DH14" s="637"/>
      <c r="DI14" s="637"/>
      <c r="DJ14" s="637"/>
      <c r="DK14" s="637"/>
      <c r="DL14" s="637"/>
      <c r="DM14" s="637"/>
      <c r="DN14" s="637"/>
      <c r="DO14" s="637"/>
      <c r="DP14" s="638"/>
      <c r="DQ14" s="645">
        <v>270166</v>
      </c>
      <c r="DR14" s="637"/>
      <c r="DS14" s="637"/>
      <c r="DT14" s="637"/>
      <c r="DU14" s="637"/>
      <c r="DV14" s="637"/>
      <c r="DW14" s="637"/>
      <c r="DX14" s="637"/>
      <c r="DY14" s="637"/>
      <c r="DZ14" s="637"/>
      <c r="EA14" s="637"/>
      <c r="EB14" s="637"/>
      <c r="EC14" s="646"/>
    </row>
    <row r="15" spans="2:143" ht="11.25" customHeight="1" x14ac:dyDescent="0.15">
      <c r="B15" s="633" t="s">
        <v>262</v>
      </c>
      <c r="C15" s="634"/>
      <c r="D15" s="634"/>
      <c r="E15" s="634"/>
      <c r="F15" s="634"/>
      <c r="G15" s="634"/>
      <c r="H15" s="634"/>
      <c r="I15" s="634"/>
      <c r="J15" s="634"/>
      <c r="K15" s="634"/>
      <c r="L15" s="634"/>
      <c r="M15" s="634"/>
      <c r="N15" s="634"/>
      <c r="O15" s="634"/>
      <c r="P15" s="634"/>
      <c r="Q15" s="635"/>
      <c r="R15" s="636" t="s">
        <v>245</v>
      </c>
      <c r="S15" s="637"/>
      <c r="T15" s="637"/>
      <c r="U15" s="637"/>
      <c r="V15" s="637"/>
      <c r="W15" s="637"/>
      <c r="X15" s="637"/>
      <c r="Y15" s="638"/>
      <c r="Z15" s="639" t="s">
        <v>235</v>
      </c>
      <c r="AA15" s="639"/>
      <c r="AB15" s="639"/>
      <c r="AC15" s="639"/>
      <c r="AD15" s="640" t="s">
        <v>241</v>
      </c>
      <c r="AE15" s="640"/>
      <c r="AF15" s="640"/>
      <c r="AG15" s="640"/>
      <c r="AH15" s="640"/>
      <c r="AI15" s="640"/>
      <c r="AJ15" s="640"/>
      <c r="AK15" s="640"/>
      <c r="AL15" s="641" t="s">
        <v>235</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111019</v>
      </c>
      <c r="BH15" s="637"/>
      <c r="BI15" s="637"/>
      <c r="BJ15" s="637"/>
      <c r="BK15" s="637"/>
      <c r="BL15" s="637"/>
      <c r="BM15" s="637"/>
      <c r="BN15" s="638"/>
      <c r="BO15" s="639">
        <v>5.9</v>
      </c>
      <c r="BP15" s="639"/>
      <c r="BQ15" s="639"/>
      <c r="BR15" s="639"/>
      <c r="BS15" s="640" t="s">
        <v>241</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767138</v>
      </c>
      <c r="CS15" s="637"/>
      <c r="CT15" s="637"/>
      <c r="CU15" s="637"/>
      <c r="CV15" s="637"/>
      <c r="CW15" s="637"/>
      <c r="CX15" s="637"/>
      <c r="CY15" s="638"/>
      <c r="CZ15" s="639">
        <v>5.6</v>
      </c>
      <c r="DA15" s="639"/>
      <c r="DB15" s="639"/>
      <c r="DC15" s="639"/>
      <c r="DD15" s="645">
        <v>199969</v>
      </c>
      <c r="DE15" s="637"/>
      <c r="DF15" s="637"/>
      <c r="DG15" s="637"/>
      <c r="DH15" s="637"/>
      <c r="DI15" s="637"/>
      <c r="DJ15" s="637"/>
      <c r="DK15" s="637"/>
      <c r="DL15" s="637"/>
      <c r="DM15" s="637"/>
      <c r="DN15" s="637"/>
      <c r="DO15" s="637"/>
      <c r="DP15" s="638"/>
      <c r="DQ15" s="645">
        <v>552098</v>
      </c>
      <c r="DR15" s="637"/>
      <c r="DS15" s="637"/>
      <c r="DT15" s="637"/>
      <c r="DU15" s="637"/>
      <c r="DV15" s="637"/>
      <c r="DW15" s="637"/>
      <c r="DX15" s="637"/>
      <c r="DY15" s="637"/>
      <c r="DZ15" s="637"/>
      <c r="EA15" s="637"/>
      <c r="EB15" s="637"/>
      <c r="EC15" s="646"/>
    </row>
    <row r="16" spans="2:143" ht="11.25" customHeight="1" x14ac:dyDescent="0.15">
      <c r="B16" s="633" t="s">
        <v>265</v>
      </c>
      <c r="C16" s="634"/>
      <c r="D16" s="634"/>
      <c r="E16" s="634"/>
      <c r="F16" s="634"/>
      <c r="G16" s="634"/>
      <c r="H16" s="634"/>
      <c r="I16" s="634"/>
      <c r="J16" s="634"/>
      <c r="K16" s="634"/>
      <c r="L16" s="634"/>
      <c r="M16" s="634"/>
      <c r="N16" s="634"/>
      <c r="O16" s="634"/>
      <c r="P16" s="634"/>
      <c r="Q16" s="635"/>
      <c r="R16" s="636">
        <v>5906</v>
      </c>
      <c r="S16" s="637"/>
      <c r="T16" s="637"/>
      <c r="U16" s="637"/>
      <c r="V16" s="637"/>
      <c r="W16" s="637"/>
      <c r="X16" s="637"/>
      <c r="Y16" s="638"/>
      <c r="Z16" s="639">
        <v>0</v>
      </c>
      <c r="AA16" s="639"/>
      <c r="AB16" s="639"/>
      <c r="AC16" s="639"/>
      <c r="AD16" s="640">
        <v>5906</v>
      </c>
      <c r="AE16" s="640"/>
      <c r="AF16" s="640"/>
      <c r="AG16" s="640"/>
      <c r="AH16" s="640"/>
      <c r="AI16" s="640"/>
      <c r="AJ16" s="640"/>
      <c r="AK16" s="640"/>
      <c r="AL16" s="641">
        <v>0.1</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241</v>
      </c>
      <c r="BP16" s="639"/>
      <c r="BQ16" s="639"/>
      <c r="BR16" s="639"/>
      <c r="BS16" s="640" t="s">
        <v>241</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6909</v>
      </c>
      <c r="CS16" s="637"/>
      <c r="CT16" s="637"/>
      <c r="CU16" s="637"/>
      <c r="CV16" s="637"/>
      <c r="CW16" s="637"/>
      <c r="CX16" s="637"/>
      <c r="CY16" s="638"/>
      <c r="CZ16" s="639">
        <v>0.1</v>
      </c>
      <c r="DA16" s="639"/>
      <c r="DB16" s="639"/>
      <c r="DC16" s="639"/>
      <c r="DD16" s="645" t="s">
        <v>241</v>
      </c>
      <c r="DE16" s="637"/>
      <c r="DF16" s="637"/>
      <c r="DG16" s="637"/>
      <c r="DH16" s="637"/>
      <c r="DI16" s="637"/>
      <c r="DJ16" s="637"/>
      <c r="DK16" s="637"/>
      <c r="DL16" s="637"/>
      <c r="DM16" s="637"/>
      <c r="DN16" s="637"/>
      <c r="DO16" s="637"/>
      <c r="DP16" s="638"/>
      <c r="DQ16" s="645">
        <v>6909</v>
      </c>
      <c r="DR16" s="637"/>
      <c r="DS16" s="637"/>
      <c r="DT16" s="637"/>
      <c r="DU16" s="637"/>
      <c r="DV16" s="637"/>
      <c r="DW16" s="637"/>
      <c r="DX16" s="637"/>
      <c r="DY16" s="637"/>
      <c r="DZ16" s="637"/>
      <c r="EA16" s="637"/>
      <c r="EB16" s="637"/>
      <c r="EC16" s="646"/>
    </row>
    <row r="17" spans="2:133" ht="11.25" customHeight="1" x14ac:dyDescent="0.15">
      <c r="B17" s="633" t="s">
        <v>268</v>
      </c>
      <c r="C17" s="634"/>
      <c r="D17" s="634"/>
      <c r="E17" s="634"/>
      <c r="F17" s="634"/>
      <c r="G17" s="634"/>
      <c r="H17" s="634"/>
      <c r="I17" s="634"/>
      <c r="J17" s="634"/>
      <c r="K17" s="634"/>
      <c r="L17" s="634"/>
      <c r="M17" s="634"/>
      <c r="N17" s="634"/>
      <c r="O17" s="634"/>
      <c r="P17" s="634"/>
      <c r="Q17" s="635"/>
      <c r="R17" s="636">
        <v>27069</v>
      </c>
      <c r="S17" s="637"/>
      <c r="T17" s="637"/>
      <c r="U17" s="637"/>
      <c r="V17" s="637"/>
      <c r="W17" s="637"/>
      <c r="X17" s="637"/>
      <c r="Y17" s="638"/>
      <c r="Z17" s="639">
        <v>0.2</v>
      </c>
      <c r="AA17" s="639"/>
      <c r="AB17" s="639"/>
      <c r="AC17" s="639"/>
      <c r="AD17" s="640">
        <v>27069</v>
      </c>
      <c r="AE17" s="640"/>
      <c r="AF17" s="640"/>
      <c r="AG17" s="640"/>
      <c r="AH17" s="640"/>
      <c r="AI17" s="640"/>
      <c r="AJ17" s="640"/>
      <c r="AK17" s="640"/>
      <c r="AL17" s="641">
        <v>0.6</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241</v>
      </c>
      <c r="BH17" s="637"/>
      <c r="BI17" s="637"/>
      <c r="BJ17" s="637"/>
      <c r="BK17" s="637"/>
      <c r="BL17" s="637"/>
      <c r="BM17" s="637"/>
      <c r="BN17" s="638"/>
      <c r="BO17" s="639" t="s">
        <v>235</v>
      </c>
      <c r="BP17" s="639"/>
      <c r="BQ17" s="639"/>
      <c r="BR17" s="639"/>
      <c r="BS17" s="640" t="s">
        <v>241</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662157</v>
      </c>
      <c r="CS17" s="637"/>
      <c r="CT17" s="637"/>
      <c r="CU17" s="637"/>
      <c r="CV17" s="637"/>
      <c r="CW17" s="637"/>
      <c r="CX17" s="637"/>
      <c r="CY17" s="638"/>
      <c r="CZ17" s="639">
        <v>4.8</v>
      </c>
      <c r="DA17" s="639"/>
      <c r="DB17" s="639"/>
      <c r="DC17" s="639"/>
      <c r="DD17" s="645" t="s">
        <v>245</v>
      </c>
      <c r="DE17" s="637"/>
      <c r="DF17" s="637"/>
      <c r="DG17" s="637"/>
      <c r="DH17" s="637"/>
      <c r="DI17" s="637"/>
      <c r="DJ17" s="637"/>
      <c r="DK17" s="637"/>
      <c r="DL17" s="637"/>
      <c r="DM17" s="637"/>
      <c r="DN17" s="637"/>
      <c r="DO17" s="637"/>
      <c r="DP17" s="638"/>
      <c r="DQ17" s="645">
        <v>649490</v>
      </c>
      <c r="DR17" s="637"/>
      <c r="DS17" s="637"/>
      <c r="DT17" s="637"/>
      <c r="DU17" s="637"/>
      <c r="DV17" s="637"/>
      <c r="DW17" s="637"/>
      <c r="DX17" s="637"/>
      <c r="DY17" s="637"/>
      <c r="DZ17" s="637"/>
      <c r="EA17" s="637"/>
      <c r="EB17" s="637"/>
      <c r="EC17" s="646"/>
    </row>
    <row r="18" spans="2:133" ht="11.25" customHeight="1" x14ac:dyDescent="0.15">
      <c r="B18" s="633" t="s">
        <v>271</v>
      </c>
      <c r="C18" s="634"/>
      <c r="D18" s="634"/>
      <c r="E18" s="634"/>
      <c r="F18" s="634"/>
      <c r="G18" s="634"/>
      <c r="H18" s="634"/>
      <c r="I18" s="634"/>
      <c r="J18" s="634"/>
      <c r="K18" s="634"/>
      <c r="L18" s="634"/>
      <c r="M18" s="634"/>
      <c r="N18" s="634"/>
      <c r="O18" s="634"/>
      <c r="P18" s="634"/>
      <c r="Q18" s="635"/>
      <c r="R18" s="636">
        <v>11742</v>
      </c>
      <c r="S18" s="637"/>
      <c r="T18" s="637"/>
      <c r="U18" s="637"/>
      <c r="V18" s="637"/>
      <c r="W18" s="637"/>
      <c r="X18" s="637"/>
      <c r="Y18" s="638"/>
      <c r="Z18" s="639">
        <v>0.1</v>
      </c>
      <c r="AA18" s="639"/>
      <c r="AB18" s="639"/>
      <c r="AC18" s="639"/>
      <c r="AD18" s="640">
        <v>11742</v>
      </c>
      <c r="AE18" s="640"/>
      <c r="AF18" s="640"/>
      <c r="AG18" s="640"/>
      <c r="AH18" s="640"/>
      <c r="AI18" s="640"/>
      <c r="AJ18" s="640"/>
      <c r="AK18" s="640"/>
      <c r="AL18" s="641">
        <v>0.2</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235</v>
      </c>
      <c r="BP18" s="639"/>
      <c r="BQ18" s="639"/>
      <c r="BR18" s="639"/>
      <c r="BS18" s="640" t="s">
        <v>235</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241</v>
      </c>
      <c r="CS18" s="637"/>
      <c r="CT18" s="637"/>
      <c r="CU18" s="637"/>
      <c r="CV18" s="637"/>
      <c r="CW18" s="637"/>
      <c r="CX18" s="637"/>
      <c r="CY18" s="638"/>
      <c r="CZ18" s="639" t="s">
        <v>235</v>
      </c>
      <c r="DA18" s="639"/>
      <c r="DB18" s="639"/>
      <c r="DC18" s="639"/>
      <c r="DD18" s="645" t="s">
        <v>241</v>
      </c>
      <c r="DE18" s="637"/>
      <c r="DF18" s="637"/>
      <c r="DG18" s="637"/>
      <c r="DH18" s="637"/>
      <c r="DI18" s="637"/>
      <c r="DJ18" s="637"/>
      <c r="DK18" s="637"/>
      <c r="DL18" s="637"/>
      <c r="DM18" s="637"/>
      <c r="DN18" s="637"/>
      <c r="DO18" s="637"/>
      <c r="DP18" s="638"/>
      <c r="DQ18" s="645" t="s">
        <v>235</v>
      </c>
      <c r="DR18" s="637"/>
      <c r="DS18" s="637"/>
      <c r="DT18" s="637"/>
      <c r="DU18" s="637"/>
      <c r="DV18" s="637"/>
      <c r="DW18" s="637"/>
      <c r="DX18" s="637"/>
      <c r="DY18" s="637"/>
      <c r="DZ18" s="637"/>
      <c r="EA18" s="637"/>
      <c r="EB18" s="637"/>
      <c r="EC18" s="646"/>
    </row>
    <row r="19" spans="2:133" ht="11.25" customHeight="1" x14ac:dyDescent="0.15">
      <c r="B19" s="633" t="s">
        <v>274</v>
      </c>
      <c r="C19" s="634"/>
      <c r="D19" s="634"/>
      <c r="E19" s="634"/>
      <c r="F19" s="634"/>
      <c r="G19" s="634"/>
      <c r="H19" s="634"/>
      <c r="I19" s="634"/>
      <c r="J19" s="634"/>
      <c r="K19" s="634"/>
      <c r="L19" s="634"/>
      <c r="M19" s="634"/>
      <c r="N19" s="634"/>
      <c r="O19" s="634"/>
      <c r="P19" s="634"/>
      <c r="Q19" s="635"/>
      <c r="R19" s="636">
        <v>11742</v>
      </c>
      <c r="S19" s="637"/>
      <c r="T19" s="637"/>
      <c r="U19" s="637"/>
      <c r="V19" s="637"/>
      <c r="W19" s="637"/>
      <c r="X19" s="637"/>
      <c r="Y19" s="638"/>
      <c r="Z19" s="639">
        <v>0.1</v>
      </c>
      <c r="AA19" s="639"/>
      <c r="AB19" s="639"/>
      <c r="AC19" s="639"/>
      <c r="AD19" s="640">
        <v>11742</v>
      </c>
      <c r="AE19" s="640"/>
      <c r="AF19" s="640"/>
      <c r="AG19" s="640"/>
      <c r="AH19" s="640"/>
      <c r="AI19" s="640"/>
      <c r="AJ19" s="640"/>
      <c r="AK19" s="640"/>
      <c r="AL19" s="641">
        <v>0.2</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t="s">
        <v>235</v>
      </c>
      <c r="BH19" s="637"/>
      <c r="BI19" s="637"/>
      <c r="BJ19" s="637"/>
      <c r="BK19" s="637"/>
      <c r="BL19" s="637"/>
      <c r="BM19" s="637"/>
      <c r="BN19" s="638"/>
      <c r="BO19" s="639" t="s">
        <v>241</v>
      </c>
      <c r="BP19" s="639"/>
      <c r="BQ19" s="639"/>
      <c r="BR19" s="639"/>
      <c r="BS19" s="640" t="s">
        <v>241</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241</v>
      </c>
      <c r="DA19" s="639"/>
      <c r="DB19" s="639"/>
      <c r="DC19" s="639"/>
      <c r="DD19" s="645" t="s">
        <v>235</v>
      </c>
      <c r="DE19" s="637"/>
      <c r="DF19" s="637"/>
      <c r="DG19" s="637"/>
      <c r="DH19" s="637"/>
      <c r="DI19" s="637"/>
      <c r="DJ19" s="637"/>
      <c r="DK19" s="637"/>
      <c r="DL19" s="637"/>
      <c r="DM19" s="637"/>
      <c r="DN19" s="637"/>
      <c r="DO19" s="637"/>
      <c r="DP19" s="638"/>
      <c r="DQ19" s="645" t="s">
        <v>241</v>
      </c>
      <c r="DR19" s="637"/>
      <c r="DS19" s="637"/>
      <c r="DT19" s="637"/>
      <c r="DU19" s="637"/>
      <c r="DV19" s="637"/>
      <c r="DW19" s="637"/>
      <c r="DX19" s="637"/>
      <c r="DY19" s="637"/>
      <c r="DZ19" s="637"/>
      <c r="EA19" s="637"/>
      <c r="EB19" s="637"/>
      <c r="EC19" s="646"/>
    </row>
    <row r="20" spans="2:133" ht="11.25" customHeight="1" x14ac:dyDescent="0.15">
      <c r="B20" s="649" t="s">
        <v>277</v>
      </c>
      <c r="C20" s="650"/>
      <c r="D20" s="650"/>
      <c r="E20" s="650"/>
      <c r="F20" s="650"/>
      <c r="G20" s="650"/>
      <c r="H20" s="650"/>
      <c r="I20" s="650"/>
      <c r="J20" s="650"/>
      <c r="K20" s="650"/>
      <c r="L20" s="650"/>
      <c r="M20" s="650"/>
      <c r="N20" s="650"/>
      <c r="O20" s="650"/>
      <c r="P20" s="650"/>
      <c r="Q20" s="651"/>
      <c r="R20" s="636" t="s">
        <v>241</v>
      </c>
      <c r="S20" s="637"/>
      <c r="T20" s="637"/>
      <c r="U20" s="637"/>
      <c r="V20" s="637"/>
      <c r="W20" s="637"/>
      <c r="X20" s="637"/>
      <c r="Y20" s="638"/>
      <c r="Z20" s="639" t="s">
        <v>241</v>
      </c>
      <c r="AA20" s="639"/>
      <c r="AB20" s="639"/>
      <c r="AC20" s="639"/>
      <c r="AD20" s="640" t="s">
        <v>241</v>
      </c>
      <c r="AE20" s="640"/>
      <c r="AF20" s="640"/>
      <c r="AG20" s="640"/>
      <c r="AH20" s="640"/>
      <c r="AI20" s="640"/>
      <c r="AJ20" s="640"/>
      <c r="AK20" s="640"/>
      <c r="AL20" s="641" t="s">
        <v>241</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t="s">
        <v>235</v>
      </c>
      <c r="BH20" s="637"/>
      <c r="BI20" s="637"/>
      <c r="BJ20" s="637"/>
      <c r="BK20" s="637"/>
      <c r="BL20" s="637"/>
      <c r="BM20" s="637"/>
      <c r="BN20" s="638"/>
      <c r="BO20" s="639" t="s">
        <v>241</v>
      </c>
      <c r="BP20" s="639"/>
      <c r="BQ20" s="639"/>
      <c r="BR20" s="639"/>
      <c r="BS20" s="640" t="s">
        <v>235</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13768859</v>
      </c>
      <c r="CS20" s="637"/>
      <c r="CT20" s="637"/>
      <c r="CU20" s="637"/>
      <c r="CV20" s="637"/>
      <c r="CW20" s="637"/>
      <c r="CX20" s="637"/>
      <c r="CY20" s="638"/>
      <c r="CZ20" s="639">
        <v>100</v>
      </c>
      <c r="DA20" s="639"/>
      <c r="DB20" s="639"/>
      <c r="DC20" s="639"/>
      <c r="DD20" s="645">
        <v>1212631</v>
      </c>
      <c r="DE20" s="637"/>
      <c r="DF20" s="637"/>
      <c r="DG20" s="637"/>
      <c r="DH20" s="637"/>
      <c r="DI20" s="637"/>
      <c r="DJ20" s="637"/>
      <c r="DK20" s="637"/>
      <c r="DL20" s="637"/>
      <c r="DM20" s="637"/>
      <c r="DN20" s="637"/>
      <c r="DO20" s="637"/>
      <c r="DP20" s="638"/>
      <c r="DQ20" s="645">
        <v>8688398</v>
      </c>
      <c r="DR20" s="637"/>
      <c r="DS20" s="637"/>
      <c r="DT20" s="637"/>
      <c r="DU20" s="637"/>
      <c r="DV20" s="637"/>
      <c r="DW20" s="637"/>
      <c r="DX20" s="637"/>
      <c r="DY20" s="637"/>
      <c r="DZ20" s="637"/>
      <c r="EA20" s="637"/>
      <c r="EB20" s="637"/>
      <c r="EC20" s="646"/>
    </row>
    <row r="21" spans="2:133" ht="11.25" customHeight="1" x14ac:dyDescent="0.15">
      <c r="B21" s="633" t="s">
        <v>280</v>
      </c>
      <c r="C21" s="634"/>
      <c r="D21" s="634"/>
      <c r="E21" s="634"/>
      <c r="F21" s="634"/>
      <c r="G21" s="634"/>
      <c r="H21" s="634"/>
      <c r="I21" s="634"/>
      <c r="J21" s="634"/>
      <c r="K21" s="634"/>
      <c r="L21" s="634"/>
      <c r="M21" s="634"/>
      <c r="N21" s="634"/>
      <c r="O21" s="634"/>
      <c r="P21" s="634"/>
      <c r="Q21" s="635"/>
      <c r="R21" s="636">
        <v>2581724</v>
      </c>
      <c r="S21" s="637"/>
      <c r="T21" s="637"/>
      <c r="U21" s="637"/>
      <c r="V21" s="637"/>
      <c r="W21" s="637"/>
      <c r="X21" s="637"/>
      <c r="Y21" s="638"/>
      <c r="Z21" s="639">
        <v>18.100000000000001</v>
      </c>
      <c r="AA21" s="639"/>
      <c r="AB21" s="639"/>
      <c r="AC21" s="639"/>
      <c r="AD21" s="640">
        <v>2328542</v>
      </c>
      <c r="AE21" s="640"/>
      <c r="AF21" s="640"/>
      <c r="AG21" s="640"/>
      <c r="AH21" s="640"/>
      <c r="AI21" s="640"/>
      <c r="AJ21" s="640"/>
      <c r="AK21" s="640"/>
      <c r="AL21" s="641">
        <v>48.7</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241</v>
      </c>
      <c r="BH21" s="637"/>
      <c r="BI21" s="637"/>
      <c r="BJ21" s="637"/>
      <c r="BK21" s="637"/>
      <c r="BL21" s="637"/>
      <c r="BM21" s="637"/>
      <c r="BN21" s="638"/>
      <c r="BO21" s="639" t="s">
        <v>241</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282</v>
      </c>
      <c r="C22" s="634"/>
      <c r="D22" s="634"/>
      <c r="E22" s="634"/>
      <c r="F22" s="634"/>
      <c r="G22" s="634"/>
      <c r="H22" s="634"/>
      <c r="I22" s="634"/>
      <c r="J22" s="634"/>
      <c r="K22" s="634"/>
      <c r="L22" s="634"/>
      <c r="M22" s="634"/>
      <c r="N22" s="634"/>
      <c r="O22" s="634"/>
      <c r="P22" s="634"/>
      <c r="Q22" s="635"/>
      <c r="R22" s="636">
        <v>2328542</v>
      </c>
      <c r="S22" s="637"/>
      <c r="T22" s="637"/>
      <c r="U22" s="637"/>
      <c r="V22" s="637"/>
      <c r="W22" s="637"/>
      <c r="X22" s="637"/>
      <c r="Y22" s="638"/>
      <c r="Z22" s="639">
        <v>16.3</v>
      </c>
      <c r="AA22" s="639"/>
      <c r="AB22" s="639"/>
      <c r="AC22" s="639"/>
      <c r="AD22" s="640">
        <v>2328542</v>
      </c>
      <c r="AE22" s="640"/>
      <c r="AF22" s="640"/>
      <c r="AG22" s="640"/>
      <c r="AH22" s="640"/>
      <c r="AI22" s="640"/>
      <c r="AJ22" s="640"/>
      <c r="AK22" s="640"/>
      <c r="AL22" s="641">
        <v>48.7</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235</v>
      </c>
      <c r="BP22" s="639"/>
      <c r="BQ22" s="639"/>
      <c r="BR22" s="639"/>
      <c r="BS22" s="640" t="s">
        <v>235</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285</v>
      </c>
      <c r="C23" s="634"/>
      <c r="D23" s="634"/>
      <c r="E23" s="634"/>
      <c r="F23" s="634"/>
      <c r="G23" s="634"/>
      <c r="H23" s="634"/>
      <c r="I23" s="634"/>
      <c r="J23" s="634"/>
      <c r="K23" s="634"/>
      <c r="L23" s="634"/>
      <c r="M23" s="634"/>
      <c r="N23" s="634"/>
      <c r="O23" s="634"/>
      <c r="P23" s="634"/>
      <c r="Q23" s="635"/>
      <c r="R23" s="636">
        <v>253182</v>
      </c>
      <c r="S23" s="637"/>
      <c r="T23" s="637"/>
      <c r="U23" s="637"/>
      <c r="V23" s="637"/>
      <c r="W23" s="637"/>
      <c r="X23" s="637"/>
      <c r="Y23" s="638"/>
      <c r="Z23" s="639">
        <v>1.8</v>
      </c>
      <c r="AA23" s="639"/>
      <c r="AB23" s="639"/>
      <c r="AC23" s="639"/>
      <c r="AD23" s="640" t="s">
        <v>241</v>
      </c>
      <c r="AE23" s="640"/>
      <c r="AF23" s="640"/>
      <c r="AG23" s="640"/>
      <c r="AH23" s="640"/>
      <c r="AI23" s="640"/>
      <c r="AJ23" s="640"/>
      <c r="AK23" s="640"/>
      <c r="AL23" s="641" t="s">
        <v>235</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235</v>
      </c>
      <c r="BH23" s="637"/>
      <c r="BI23" s="637"/>
      <c r="BJ23" s="637"/>
      <c r="BK23" s="637"/>
      <c r="BL23" s="637"/>
      <c r="BM23" s="637"/>
      <c r="BN23" s="638"/>
      <c r="BO23" s="639" t="s">
        <v>241</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15">
      <c r="B24" s="633" t="s">
        <v>292</v>
      </c>
      <c r="C24" s="634"/>
      <c r="D24" s="634"/>
      <c r="E24" s="634"/>
      <c r="F24" s="634"/>
      <c r="G24" s="634"/>
      <c r="H24" s="634"/>
      <c r="I24" s="634"/>
      <c r="J24" s="634"/>
      <c r="K24" s="634"/>
      <c r="L24" s="634"/>
      <c r="M24" s="634"/>
      <c r="N24" s="634"/>
      <c r="O24" s="634"/>
      <c r="P24" s="634"/>
      <c r="Q24" s="635"/>
      <c r="R24" s="636" t="s">
        <v>235</v>
      </c>
      <c r="S24" s="637"/>
      <c r="T24" s="637"/>
      <c r="U24" s="637"/>
      <c r="V24" s="637"/>
      <c r="W24" s="637"/>
      <c r="X24" s="637"/>
      <c r="Y24" s="638"/>
      <c r="Z24" s="639" t="s">
        <v>241</v>
      </c>
      <c r="AA24" s="639"/>
      <c r="AB24" s="639"/>
      <c r="AC24" s="639"/>
      <c r="AD24" s="640" t="s">
        <v>235</v>
      </c>
      <c r="AE24" s="640"/>
      <c r="AF24" s="640"/>
      <c r="AG24" s="640"/>
      <c r="AH24" s="640"/>
      <c r="AI24" s="640"/>
      <c r="AJ24" s="640"/>
      <c r="AK24" s="640"/>
      <c r="AL24" s="641" t="s">
        <v>241</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241</v>
      </c>
      <c r="BH24" s="637"/>
      <c r="BI24" s="637"/>
      <c r="BJ24" s="637"/>
      <c r="BK24" s="637"/>
      <c r="BL24" s="637"/>
      <c r="BM24" s="637"/>
      <c r="BN24" s="638"/>
      <c r="BO24" s="639" t="s">
        <v>241</v>
      </c>
      <c r="BP24" s="639"/>
      <c r="BQ24" s="639"/>
      <c r="BR24" s="639"/>
      <c r="BS24" s="640" t="s">
        <v>235</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3742516</v>
      </c>
      <c r="CS24" s="626"/>
      <c r="CT24" s="626"/>
      <c r="CU24" s="626"/>
      <c r="CV24" s="626"/>
      <c r="CW24" s="626"/>
      <c r="CX24" s="626"/>
      <c r="CY24" s="627"/>
      <c r="CZ24" s="630">
        <v>27.2</v>
      </c>
      <c r="DA24" s="631"/>
      <c r="DB24" s="631"/>
      <c r="DC24" s="647"/>
      <c r="DD24" s="671">
        <v>2239314</v>
      </c>
      <c r="DE24" s="626"/>
      <c r="DF24" s="626"/>
      <c r="DG24" s="626"/>
      <c r="DH24" s="626"/>
      <c r="DI24" s="626"/>
      <c r="DJ24" s="626"/>
      <c r="DK24" s="627"/>
      <c r="DL24" s="671">
        <v>2217884</v>
      </c>
      <c r="DM24" s="626"/>
      <c r="DN24" s="626"/>
      <c r="DO24" s="626"/>
      <c r="DP24" s="626"/>
      <c r="DQ24" s="626"/>
      <c r="DR24" s="626"/>
      <c r="DS24" s="626"/>
      <c r="DT24" s="626"/>
      <c r="DU24" s="626"/>
      <c r="DV24" s="627"/>
      <c r="DW24" s="630">
        <v>45.9</v>
      </c>
      <c r="DX24" s="631"/>
      <c r="DY24" s="631"/>
      <c r="DZ24" s="631"/>
      <c r="EA24" s="631"/>
      <c r="EB24" s="631"/>
      <c r="EC24" s="632"/>
    </row>
    <row r="25" spans="2:133" ht="11.25" customHeight="1" x14ac:dyDescent="0.15">
      <c r="B25" s="633" t="s">
        <v>295</v>
      </c>
      <c r="C25" s="634"/>
      <c r="D25" s="634"/>
      <c r="E25" s="634"/>
      <c r="F25" s="634"/>
      <c r="G25" s="634"/>
      <c r="H25" s="634"/>
      <c r="I25" s="634"/>
      <c r="J25" s="634"/>
      <c r="K25" s="634"/>
      <c r="L25" s="634"/>
      <c r="M25" s="634"/>
      <c r="N25" s="634"/>
      <c r="O25" s="634"/>
      <c r="P25" s="634"/>
      <c r="Q25" s="635"/>
      <c r="R25" s="636">
        <v>5024651</v>
      </c>
      <c r="S25" s="637"/>
      <c r="T25" s="637"/>
      <c r="U25" s="637"/>
      <c r="V25" s="637"/>
      <c r="W25" s="637"/>
      <c r="X25" s="637"/>
      <c r="Y25" s="638"/>
      <c r="Z25" s="639">
        <v>35.299999999999997</v>
      </c>
      <c r="AA25" s="639"/>
      <c r="AB25" s="639"/>
      <c r="AC25" s="639"/>
      <c r="AD25" s="640">
        <v>4771469</v>
      </c>
      <c r="AE25" s="640"/>
      <c r="AF25" s="640"/>
      <c r="AG25" s="640"/>
      <c r="AH25" s="640"/>
      <c r="AI25" s="640"/>
      <c r="AJ25" s="640"/>
      <c r="AK25" s="640"/>
      <c r="AL25" s="641">
        <v>99.7</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241</v>
      </c>
      <c r="BH25" s="637"/>
      <c r="BI25" s="637"/>
      <c r="BJ25" s="637"/>
      <c r="BK25" s="637"/>
      <c r="BL25" s="637"/>
      <c r="BM25" s="637"/>
      <c r="BN25" s="638"/>
      <c r="BO25" s="639" t="s">
        <v>235</v>
      </c>
      <c r="BP25" s="639"/>
      <c r="BQ25" s="639"/>
      <c r="BR25" s="639"/>
      <c r="BS25" s="640" t="s">
        <v>235</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1363282</v>
      </c>
      <c r="CS25" s="668"/>
      <c r="CT25" s="668"/>
      <c r="CU25" s="668"/>
      <c r="CV25" s="668"/>
      <c r="CW25" s="668"/>
      <c r="CX25" s="668"/>
      <c r="CY25" s="669"/>
      <c r="CZ25" s="641">
        <v>9.9</v>
      </c>
      <c r="DA25" s="666"/>
      <c r="DB25" s="666"/>
      <c r="DC25" s="670"/>
      <c r="DD25" s="645">
        <v>1228915</v>
      </c>
      <c r="DE25" s="668"/>
      <c r="DF25" s="668"/>
      <c r="DG25" s="668"/>
      <c r="DH25" s="668"/>
      <c r="DI25" s="668"/>
      <c r="DJ25" s="668"/>
      <c r="DK25" s="669"/>
      <c r="DL25" s="645">
        <v>1214991</v>
      </c>
      <c r="DM25" s="668"/>
      <c r="DN25" s="668"/>
      <c r="DO25" s="668"/>
      <c r="DP25" s="668"/>
      <c r="DQ25" s="668"/>
      <c r="DR25" s="668"/>
      <c r="DS25" s="668"/>
      <c r="DT25" s="668"/>
      <c r="DU25" s="668"/>
      <c r="DV25" s="669"/>
      <c r="DW25" s="641">
        <v>25.2</v>
      </c>
      <c r="DX25" s="666"/>
      <c r="DY25" s="666"/>
      <c r="DZ25" s="666"/>
      <c r="EA25" s="666"/>
      <c r="EB25" s="666"/>
      <c r="EC25" s="667"/>
    </row>
    <row r="26" spans="2:133" ht="11.25" customHeight="1" x14ac:dyDescent="0.15">
      <c r="B26" s="633" t="s">
        <v>298</v>
      </c>
      <c r="C26" s="634"/>
      <c r="D26" s="634"/>
      <c r="E26" s="634"/>
      <c r="F26" s="634"/>
      <c r="G26" s="634"/>
      <c r="H26" s="634"/>
      <c r="I26" s="634"/>
      <c r="J26" s="634"/>
      <c r="K26" s="634"/>
      <c r="L26" s="634"/>
      <c r="M26" s="634"/>
      <c r="N26" s="634"/>
      <c r="O26" s="634"/>
      <c r="P26" s="634"/>
      <c r="Q26" s="635"/>
      <c r="R26" s="636">
        <v>2090</v>
      </c>
      <c r="S26" s="637"/>
      <c r="T26" s="637"/>
      <c r="U26" s="637"/>
      <c r="V26" s="637"/>
      <c r="W26" s="637"/>
      <c r="X26" s="637"/>
      <c r="Y26" s="638"/>
      <c r="Z26" s="639">
        <v>0</v>
      </c>
      <c r="AA26" s="639"/>
      <c r="AB26" s="639"/>
      <c r="AC26" s="639"/>
      <c r="AD26" s="640">
        <v>2090</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241</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756587</v>
      </c>
      <c r="CS26" s="637"/>
      <c r="CT26" s="637"/>
      <c r="CU26" s="637"/>
      <c r="CV26" s="637"/>
      <c r="CW26" s="637"/>
      <c r="CX26" s="637"/>
      <c r="CY26" s="638"/>
      <c r="CZ26" s="641">
        <v>5.5</v>
      </c>
      <c r="DA26" s="666"/>
      <c r="DB26" s="666"/>
      <c r="DC26" s="670"/>
      <c r="DD26" s="645">
        <v>715644</v>
      </c>
      <c r="DE26" s="637"/>
      <c r="DF26" s="637"/>
      <c r="DG26" s="637"/>
      <c r="DH26" s="637"/>
      <c r="DI26" s="637"/>
      <c r="DJ26" s="637"/>
      <c r="DK26" s="638"/>
      <c r="DL26" s="645" t="s">
        <v>245</v>
      </c>
      <c r="DM26" s="637"/>
      <c r="DN26" s="637"/>
      <c r="DO26" s="637"/>
      <c r="DP26" s="637"/>
      <c r="DQ26" s="637"/>
      <c r="DR26" s="637"/>
      <c r="DS26" s="637"/>
      <c r="DT26" s="637"/>
      <c r="DU26" s="637"/>
      <c r="DV26" s="638"/>
      <c r="DW26" s="641" t="s">
        <v>235</v>
      </c>
      <c r="DX26" s="666"/>
      <c r="DY26" s="666"/>
      <c r="DZ26" s="666"/>
      <c r="EA26" s="666"/>
      <c r="EB26" s="666"/>
      <c r="EC26" s="667"/>
    </row>
    <row r="27" spans="2:133" ht="11.25" customHeight="1" x14ac:dyDescent="0.15">
      <c r="B27" s="633" t="s">
        <v>301</v>
      </c>
      <c r="C27" s="634"/>
      <c r="D27" s="634"/>
      <c r="E27" s="634"/>
      <c r="F27" s="634"/>
      <c r="G27" s="634"/>
      <c r="H27" s="634"/>
      <c r="I27" s="634"/>
      <c r="J27" s="634"/>
      <c r="K27" s="634"/>
      <c r="L27" s="634"/>
      <c r="M27" s="634"/>
      <c r="N27" s="634"/>
      <c r="O27" s="634"/>
      <c r="P27" s="634"/>
      <c r="Q27" s="635"/>
      <c r="R27" s="636">
        <v>64414</v>
      </c>
      <c r="S27" s="637"/>
      <c r="T27" s="637"/>
      <c r="U27" s="637"/>
      <c r="V27" s="637"/>
      <c r="W27" s="637"/>
      <c r="X27" s="637"/>
      <c r="Y27" s="638"/>
      <c r="Z27" s="639">
        <v>0.5</v>
      </c>
      <c r="AA27" s="639"/>
      <c r="AB27" s="639"/>
      <c r="AC27" s="639"/>
      <c r="AD27" s="640">
        <v>93</v>
      </c>
      <c r="AE27" s="640"/>
      <c r="AF27" s="640"/>
      <c r="AG27" s="640"/>
      <c r="AH27" s="640"/>
      <c r="AI27" s="640"/>
      <c r="AJ27" s="640"/>
      <c r="AK27" s="640"/>
      <c r="AL27" s="641">
        <v>0</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1891524</v>
      </c>
      <c r="BH27" s="637"/>
      <c r="BI27" s="637"/>
      <c r="BJ27" s="637"/>
      <c r="BK27" s="637"/>
      <c r="BL27" s="637"/>
      <c r="BM27" s="637"/>
      <c r="BN27" s="638"/>
      <c r="BO27" s="639">
        <v>100</v>
      </c>
      <c r="BP27" s="639"/>
      <c r="BQ27" s="639"/>
      <c r="BR27" s="639"/>
      <c r="BS27" s="640">
        <v>23502</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1717077</v>
      </c>
      <c r="CS27" s="668"/>
      <c r="CT27" s="668"/>
      <c r="CU27" s="668"/>
      <c r="CV27" s="668"/>
      <c r="CW27" s="668"/>
      <c r="CX27" s="668"/>
      <c r="CY27" s="669"/>
      <c r="CZ27" s="641">
        <v>12.5</v>
      </c>
      <c r="DA27" s="666"/>
      <c r="DB27" s="666"/>
      <c r="DC27" s="670"/>
      <c r="DD27" s="645">
        <v>360909</v>
      </c>
      <c r="DE27" s="668"/>
      <c r="DF27" s="668"/>
      <c r="DG27" s="668"/>
      <c r="DH27" s="668"/>
      <c r="DI27" s="668"/>
      <c r="DJ27" s="668"/>
      <c r="DK27" s="669"/>
      <c r="DL27" s="645">
        <v>353403</v>
      </c>
      <c r="DM27" s="668"/>
      <c r="DN27" s="668"/>
      <c r="DO27" s="668"/>
      <c r="DP27" s="668"/>
      <c r="DQ27" s="668"/>
      <c r="DR27" s="668"/>
      <c r="DS27" s="668"/>
      <c r="DT27" s="668"/>
      <c r="DU27" s="668"/>
      <c r="DV27" s="669"/>
      <c r="DW27" s="641">
        <v>7.3</v>
      </c>
      <c r="DX27" s="666"/>
      <c r="DY27" s="666"/>
      <c r="DZ27" s="666"/>
      <c r="EA27" s="666"/>
      <c r="EB27" s="666"/>
      <c r="EC27" s="667"/>
    </row>
    <row r="28" spans="2:133" ht="11.25" customHeight="1" x14ac:dyDescent="0.15">
      <c r="B28" s="633" t="s">
        <v>304</v>
      </c>
      <c r="C28" s="634"/>
      <c r="D28" s="634"/>
      <c r="E28" s="634"/>
      <c r="F28" s="634"/>
      <c r="G28" s="634"/>
      <c r="H28" s="634"/>
      <c r="I28" s="634"/>
      <c r="J28" s="634"/>
      <c r="K28" s="634"/>
      <c r="L28" s="634"/>
      <c r="M28" s="634"/>
      <c r="N28" s="634"/>
      <c r="O28" s="634"/>
      <c r="P28" s="634"/>
      <c r="Q28" s="635"/>
      <c r="R28" s="636">
        <v>90180</v>
      </c>
      <c r="S28" s="637"/>
      <c r="T28" s="637"/>
      <c r="U28" s="637"/>
      <c r="V28" s="637"/>
      <c r="W28" s="637"/>
      <c r="X28" s="637"/>
      <c r="Y28" s="638"/>
      <c r="Z28" s="639">
        <v>0.6</v>
      </c>
      <c r="AA28" s="639"/>
      <c r="AB28" s="639"/>
      <c r="AC28" s="639"/>
      <c r="AD28" s="640">
        <v>1563</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662157</v>
      </c>
      <c r="CS28" s="637"/>
      <c r="CT28" s="637"/>
      <c r="CU28" s="637"/>
      <c r="CV28" s="637"/>
      <c r="CW28" s="637"/>
      <c r="CX28" s="637"/>
      <c r="CY28" s="638"/>
      <c r="CZ28" s="641">
        <v>4.8</v>
      </c>
      <c r="DA28" s="666"/>
      <c r="DB28" s="666"/>
      <c r="DC28" s="670"/>
      <c r="DD28" s="645">
        <v>649490</v>
      </c>
      <c r="DE28" s="637"/>
      <c r="DF28" s="637"/>
      <c r="DG28" s="637"/>
      <c r="DH28" s="637"/>
      <c r="DI28" s="637"/>
      <c r="DJ28" s="637"/>
      <c r="DK28" s="638"/>
      <c r="DL28" s="645">
        <v>649490</v>
      </c>
      <c r="DM28" s="637"/>
      <c r="DN28" s="637"/>
      <c r="DO28" s="637"/>
      <c r="DP28" s="637"/>
      <c r="DQ28" s="637"/>
      <c r="DR28" s="637"/>
      <c r="DS28" s="637"/>
      <c r="DT28" s="637"/>
      <c r="DU28" s="637"/>
      <c r="DV28" s="638"/>
      <c r="DW28" s="641">
        <v>13.5</v>
      </c>
      <c r="DX28" s="666"/>
      <c r="DY28" s="666"/>
      <c r="DZ28" s="666"/>
      <c r="EA28" s="666"/>
      <c r="EB28" s="666"/>
      <c r="EC28" s="667"/>
    </row>
    <row r="29" spans="2:133" ht="11.25" customHeight="1" x14ac:dyDescent="0.15">
      <c r="B29" s="633" t="s">
        <v>306</v>
      </c>
      <c r="C29" s="634"/>
      <c r="D29" s="634"/>
      <c r="E29" s="634"/>
      <c r="F29" s="634"/>
      <c r="G29" s="634"/>
      <c r="H29" s="634"/>
      <c r="I29" s="634"/>
      <c r="J29" s="634"/>
      <c r="K29" s="634"/>
      <c r="L29" s="634"/>
      <c r="M29" s="634"/>
      <c r="N29" s="634"/>
      <c r="O29" s="634"/>
      <c r="P29" s="634"/>
      <c r="Q29" s="635"/>
      <c r="R29" s="636">
        <v>31187</v>
      </c>
      <c r="S29" s="637"/>
      <c r="T29" s="637"/>
      <c r="U29" s="637"/>
      <c r="V29" s="637"/>
      <c r="W29" s="637"/>
      <c r="X29" s="637"/>
      <c r="Y29" s="638"/>
      <c r="Z29" s="639">
        <v>0.2</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308</v>
      </c>
      <c r="CG29" s="634"/>
      <c r="CH29" s="634"/>
      <c r="CI29" s="634"/>
      <c r="CJ29" s="634"/>
      <c r="CK29" s="634"/>
      <c r="CL29" s="634"/>
      <c r="CM29" s="634"/>
      <c r="CN29" s="634"/>
      <c r="CO29" s="634"/>
      <c r="CP29" s="634"/>
      <c r="CQ29" s="635"/>
      <c r="CR29" s="636">
        <v>662157</v>
      </c>
      <c r="CS29" s="668"/>
      <c r="CT29" s="668"/>
      <c r="CU29" s="668"/>
      <c r="CV29" s="668"/>
      <c r="CW29" s="668"/>
      <c r="CX29" s="668"/>
      <c r="CY29" s="669"/>
      <c r="CZ29" s="641">
        <v>4.8</v>
      </c>
      <c r="DA29" s="666"/>
      <c r="DB29" s="666"/>
      <c r="DC29" s="670"/>
      <c r="DD29" s="645">
        <v>649490</v>
      </c>
      <c r="DE29" s="668"/>
      <c r="DF29" s="668"/>
      <c r="DG29" s="668"/>
      <c r="DH29" s="668"/>
      <c r="DI29" s="668"/>
      <c r="DJ29" s="668"/>
      <c r="DK29" s="669"/>
      <c r="DL29" s="645">
        <v>649490</v>
      </c>
      <c r="DM29" s="668"/>
      <c r="DN29" s="668"/>
      <c r="DO29" s="668"/>
      <c r="DP29" s="668"/>
      <c r="DQ29" s="668"/>
      <c r="DR29" s="668"/>
      <c r="DS29" s="668"/>
      <c r="DT29" s="668"/>
      <c r="DU29" s="668"/>
      <c r="DV29" s="669"/>
      <c r="DW29" s="641">
        <v>13.5</v>
      </c>
      <c r="DX29" s="666"/>
      <c r="DY29" s="666"/>
      <c r="DZ29" s="666"/>
      <c r="EA29" s="666"/>
      <c r="EB29" s="666"/>
      <c r="EC29" s="667"/>
    </row>
    <row r="30" spans="2:133" ht="11.25" customHeight="1" x14ac:dyDescent="0.15">
      <c r="B30" s="633" t="s">
        <v>309</v>
      </c>
      <c r="C30" s="634"/>
      <c r="D30" s="634"/>
      <c r="E30" s="634"/>
      <c r="F30" s="634"/>
      <c r="G30" s="634"/>
      <c r="H30" s="634"/>
      <c r="I30" s="634"/>
      <c r="J30" s="634"/>
      <c r="K30" s="634"/>
      <c r="L30" s="634"/>
      <c r="M30" s="634"/>
      <c r="N30" s="634"/>
      <c r="O30" s="634"/>
      <c r="P30" s="634"/>
      <c r="Q30" s="635"/>
      <c r="R30" s="636">
        <v>1402936</v>
      </c>
      <c r="S30" s="637"/>
      <c r="T30" s="637"/>
      <c r="U30" s="637"/>
      <c r="V30" s="637"/>
      <c r="W30" s="637"/>
      <c r="X30" s="637"/>
      <c r="Y30" s="638"/>
      <c r="Z30" s="639">
        <v>9.8000000000000007</v>
      </c>
      <c r="AA30" s="639"/>
      <c r="AB30" s="639"/>
      <c r="AC30" s="639"/>
      <c r="AD30" s="640" t="s">
        <v>241</v>
      </c>
      <c r="AE30" s="640"/>
      <c r="AF30" s="640"/>
      <c r="AG30" s="640"/>
      <c r="AH30" s="640"/>
      <c r="AI30" s="640"/>
      <c r="AJ30" s="640"/>
      <c r="AK30" s="640"/>
      <c r="AL30" s="641" t="s">
        <v>241</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645786</v>
      </c>
      <c r="CS30" s="637"/>
      <c r="CT30" s="637"/>
      <c r="CU30" s="637"/>
      <c r="CV30" s="637"/>
      <c r="CW30" s="637"/>
      <c r="CX30" s="637"/>
      <c r="CY30" s="638"/>
      <c r="CZ30" s="641">
        <v>4.7</v>
      </c>
      <c r="DA30" s="666"/>
      <c r="DB30" s="666"/>
      <c r="DC30" s="670"/>
      <c r="DD30" s="645">
        <v>634225</v>
      </c>
      <c r="DE30" s="637"/>
      <c r="DF30" s="637"/>
      <c r="DG30" s="637"/>
      <c r="DH30" s="637"/>
      <c r="DI30" s="637"/>
      <c r="DJ30" s="637"/>
      <c r="DK30" s="638"/>
      <c r="DL30" s="645">
        <v>634225</v>
      </c>
      <c r="DM30" s="637"/>
      <c r="DN30" s="637"/>
      <c r="DO30" s="637"/>
      <c r="DP30" s="637"/>
      <c r="DQ30" s="637"/>
      <c r="DR30" s="637"/>
      <c r="DS30" s="637"/>
      <c r="DT30" s="637"/>
      <c r="DU30" s="637"/>
      <c r="DV30" s="638"/>
      <c r="DW30" s="641">
        <v>13.1</v>
      </c>
      <c r="DX30" s="666"/>
      <c r="DY30" s="666"/>
      <c r="DZ30" s="666"/>
      <c r="EA30" s="666"/>
      <c r="EB30" s="666"/>
      <c r="EC30" s="667"/>
    </row>
    <row r="31" spans="2:133" ht="11.25" customHeight="1" x14ac:dyDescent="0.15">
      <c r="B31" s="649" t="s">
        <v>313</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241</v>
      </c>
      <c r="AA31" s="639"/>
      <c r="AB31" s="639"/>
      <c r="AC31" s="639"/>
      <c r="AD31" s="640" t="s">
        <v>235</v>
      </c>
      <c r="AE31" s="640"/>
      <c r="AF31" s="640"/>
      <c r="AG31" s="640"/>
      <c r="AH31" s="640"/>
      <c r="AI31" s="640"/>
      <c r="AJ31" s="640"/>
      <c r="AK31" s="640"/>
      <c r="AL31" s="641" t="s">
        <v>245</v>
      </c>
      <c r="AM31" s="642"/>
      <c r="AN31" s="642"/>
      <c r="AO31" s="643"/>
      <c r="AP31" s="682" t="s">
        <v>314</v>
      </c>
      <c r="AQ31" s="683"/>
      <c r="AR31" s="683"/>
      <c r="AS31" s="683"/>
      <c r="AT31" s="688" t="s">
        <v>315</v>
      </c>
      <c r="AU31" s="212"/>
      <c r="AV31" s="212"/>
      <c r="AW31" s="212"/>
      <c r="AX31" s="622" t="s">
        <v>189</v>
      </c>
      <c r="AY31" s="623"/>
      <c r="AZ31" s="623"/>
      <c r="BA31" s="623"/>
      <c r="BB31" s="623"/>
      <c r="BC31" s="623"/>
      <c r="BD31" s="623"/>
      <c r="BE31" s="623"/>
      <c r="BF31" s="624"/>
      <c r="BG31" s="692">
        <v>99</v>
      </c>
      <c r="BH31" s="680"/>
      <c r="BI31" s="680"/>
      <c r="BJ31" s="680"/>
      <c r="BK31" s="680"/>
      <c r="BL31" s="680"/>
      <c r="BM31" s="631">
        <v>96.8</v>
      </c>
      <c r="BN31" s="680"/>
      <c r="BO31" s="680"/>
      <c r="BP31" s="680"/>
      <c r="BQ31" s="681"/>
      <c r="BR31" s="692">
        <v>97.3</v>
      </c>
      <c r="BS31" s="680"/>
      <c r="BT31" s="680"/>
      <c r="BU31" s="680"/>
      <c r="BV31" s="680"/>
      <c r="BW31" s="680"/>
      <c r="BX31" s="631">
        <v>96.2</v>
      </c>
      <c r="BY31" s="680"/>
      <c r="BZ31" s="680"/>
      <c r="CA31" s="680"/>
      <c r="CB31" s="681"/>
      <c r="CD31" s="674"/>
      <c r="CE31" s="675"/>
      <c r="CF31" s="633" t="s">
        <v>316</v>
      </c>
      <c r="CG31" s="634"/>
      <c r="CH31" s="634"/>
      <c r="CI31" s="634"/>
      <c r="CJ31" s="634"/>
      <c r="CK31" s="634"/>
      <c r="CL31" s="634"/>
      <c r="CM31" s="634"/>
      <c r="CN31" s="634"/>
      <c r="CO31" s="634"/>
      <c r="CP31" s="634"/>
      <c r="CQ31" s="635"/>
      <c r="CR31" s="636">
        <v>16371</v>
      </c>
      <c r="CS31" s="668"/>
      <c r="CT31" s="668"/>
      <c r="CU31" s="668"/>
      <c r="CV31" s="668"/>
      <c r="CW31" s="668"/>
      <c r="CX31" s="668"/>
      <c r="CY31" s="669"/>
      <c r="CZ31" s="641">
        <v>0.1</v>
      </c>
      <c r="DA31" s="666"/>
      <c r="DB31" s="666"/>
      <c r="DC31" s="670"/>
      <c r="DD31" s="645">
        <v>15265</v>
      </c>
      <c r="DE31" s="668"/>
      <c r="DF31" s="668"/>
      <c r="DG31" s="668"/>
      <c r="DH31" s="668"/>
      <c r="DI31" s="668"/>
      <c r="DJ31" s="668"/>
      <c r="DK31" s="669"/>
      <c r="DL31" s="645">
        <v>15265</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15">
      <c r="B32" s="633" t="s">
        <v>317</v>
      </c>
      <c r="C32" s="634"/>
      <c r="D32" s="634"/>
      <c r="E32" s="634"/>
      <c r="F32" s="634"/>
      <c r="G32" s="634"/>
      <c r="H32" s="634"/>
      <c r="I32" s="634"/>
      <c r="J32" s="634"/>
      <c r="K32" s="634"/>
      <c r="L32" s="634"/>
      <c r="M32" s="634"/>
      <c r="N32" s="634"/>
      <c r="O32" s="634"/>
      <c r="P32" s="634"/>
      <c r="Q32" s="635"/>
      <c r="R32" s="636">
        <v>725981</v>
      </c>
      <c r="S32" s="637"/>
      <c r="T32" s="637"/>
      <c r="U32" s="637"/>
      <c r="V32" s="637"/>
      <c r="W32" s="637"/>
      <c r="X32" s="637"/>
      <c r="Y32" s="638"/>
      <c r="Z32" s="639">
        <v>5.0999999999999996</v>
      </c>
      <c r="AA32" s="639"/>
      <c r="AB32" s="639"/>
      <c r="AC32" s="639"/>
      <c r="AD32" s="640" t="s">
        <v>235</v>
      </c>
      <c r="AE32" s="640"/>
      <c r="AF32" s="640"/>
      <c r="AG32" s="640"/>
      <c r="AH32" s="640"/>
      <c r="AI32" s="640"/>
      <c r="AJ32" s="640"/>
      <c r="AK32" s="640"/>
      <c r="AL32" s="641" t="s">
        <v>241</v>
      </c>
      <c r="AM32" s="642"/>
      <c r="AN32" s="642"/>
      <c r="AO32" s="643"/>
      <c r="AP32" s="684"/>
      <c r="AQ32" s="685"/>
      <c r="AR32" s="685"/>
      <c r="AS32" s="685"/>
      <c r="AT32" s="689"/>
      <c r="AU32" s="208" t="s">
        <v>318</v>
      </c>
      <c r="AX32" s="633" t="s">
        <v>319</v>
      </c>
      <c r="AY32" s="634"/>
      <c r="AZ32" s="634"/>
      <c r="BA32" s="634"/>
      <c r="BB32" s="634"/>
      <c r="BC32" s="634"/>
      <c r="BD32" s="634"/>
      <c r="BE32" s="634"/>
      <c r="BF32" s="635"/>
      <c r="BG32" s="693">
        <v>99.6</v>
      </c>
      <c r="BH32" s="668"/>
      <c r="BI32" s="668"/>
      <c r="BJ32" s="668"/>
      <c r="BK32" s="668"/>
      <c r="BL32" s="668"/>
      <c r="BM32" s="642">
        <v>98.4</v>
      </c>
      <c r="BN32" s="668"/>
      <c r="BO32" s="668"/>
      <c r="BP32" s="668"/>
      <c r="BQ32" s="691"/>
      <c r="BR32" s="693">
        <v>99.4</v>
      </c>
      <c r="BS32" s="668"/>
      <c r="BT32" s="668"/>
      <c r="BU32" s="668"/>
      <c r="BV32" s="668"/>
      <c r="BW32" s="668"/>
      <c r="BX32" s="642">
        <v>98.1</v>
      </c>
      <c r="BY32" s="668"/>
      <c r="BZ32" s="668"/>
      <c r="CA32" s="668"/>
      <c r="CB32" s="691"/>
      <c r="CD32" s="676"/>
      <c r="CE32" s="677"/>
      <c r="CF32" s="633" t="s">
        <v>320</v>
      </c>
      <c r="CG32" s="634"/>
      <c r="CH32" s="634"/>
      <c r="CI32" s="634"/>
      <c r="CJ32" s="634"/>
      <c r="CK32" s="634"/>
      <c r="CL32" s="634"/>
      <c r="CM32" s="634"/>
      <c r="CN32" s="634"/>
      <c r="CO32" s="634"/>
      <c r="CP32" s="634"/>
      <c r="CQ32" s="635"/>
      <c r="CR32" s="636" t="s">
        <v>241</v>
      </c>
      <c r="CS32" s="637"/>
      <c r="CT32" s="637"/>
      <c r="CU32" s="637"/>
      <c r="CV32" s="637"/>
      <c r="CW32" s="637"/>
      <c r="CX32" s="637"/>
      <c r="CY32" s="638"/>
      <c r="CZ32" s="641" t="s">
        <v>235</v>
      </c>
      <c r="DA32" s="666"/>
      <c r="DB32" s="666"/>
      <c r="DC32" s="670"/>
      <c r="DD32" s="645" t="s">
        <v>235</v>
      </c>
      <c r="DE32" s="637"/>
      <c r="DF32" s="637"/>
      <c r="DG32" s="637"/>
      <c r="DH32" s="637"/>
      <c r="DI32" s="637"/>
      <c r="DJ32" s="637"/>
      <c r="DK32" s="638"/>
      <c r="DL32" s="645" t="s">
        <v>235</v>
      </c>
      <c r="DM32" s="637"/>
      <c r="DN32" s="637"/>
      <c r="DO32" s="637"/>
      <c r="DP32" s="637"/>
      <c r="DQ32" s="637"/>
      <c r="DR32" s="637"/>
      <c r="DS32" s="637"/>
      <c r="DT32" s="637"/>
      <c r="DU32" s="637"/>
      <c r="DV32" s="638"/>
      <c r="DW32" s="641" t="s">
        <v>235</v>
      </c>
      <c r="DX32" s="666"/>
      <c r="DY32" s="666"/>
      <c r="DZ32" s="666"/>
      <c r="EA32" s="666"/>
      <c r="EB32" s="666"/>
      <c r="EC32" s="667"/>
    </row>
    <row r="33" spans="2:133" ht="11.25" customHeight="1" x14ac:dyDescent="0.15">
      <c r="B33" s="633" t="s">
        <v>321</v>
      </c>
      <c r="C33" s="634"/>
      <c r="D33" s="634"/>
      <c r="E33" s="634"/>
      <c r="F33" s="634"/>
      <c r="G33" s="634"/>
      <c r="H33" s="634"/>
      <c r="I33" s="634"/>
      <c r="J33" s="634"/>
      <c r="K33" s="634"/>
      <c r="L33" s="634"/>
      <c r="M33" s="634"/>
      <c r="N33" s="634"/>
      <c r="O33" s="634"/>
      <c r="P33" s="634"/>
      <c r="Q33" s="635"/>
      <c r="R33" s="636">
        <v>47825</v>
      </c>
      <c r="S33" s="637"/>
      <c r="T33" s="637"/>
      <c r="U33" s="637"/>
      <c r="V33" s="637"/>
      <c r="W33" s="637"/>
      <c r="X33" s="637"/>
      <c r="Y33" s="638"/>
      <c r="Z33" s="639">
        <v>0.3</v>
      </c>
      <c r="AA33" s="639"/>
      <c r="AB33" s="639"/>
      <c r="AC33" s="639"/>
      <c r="AD33" s="640">
        <v>8433</v>
      </c>
      <c r="AE33" s="640"/>
      <c r="AF33" s="640"/>
      <c r="AG33" s="640"/>
      <c r="AH33" s="640"/>
      <c r="AI33" s="640"/>
      <c r="AJ33" s="640"/>
      <c r="AK33" s="640"/>
      <c r="AL33" s="641">
        <v>0.2</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98.5</v>
      </c>
      <c r="BH33" s="695"/>
      <c r="BI33" s="695"/>
      <c r="BJ33" s="695"/>
      <c r="BK33" s="695"/>
      <c r="BL33" s="695"/>
      <c r="BM33" s="696">
        <v>95.1</v>
      </c>
      <c r="BN33" s="695"/>
      <c r="BO33" s="695"/>
      <c r="BP33" s="695"/>
      <c r="BQ33" s="697"/>
      <c r="BR33" s="694">
        <v>95.4</v>
      </c>
      <c r="BS33" s="695"/>
      <c r="BT33" s="695"/>
      <c r="BU33" s="695"/>
      <c r="BV33" s="695"/>
      <c r="BW33" s="695"/>
      <c r="BX33" s="696">
        <v>94.5</v>
      </c>
      <c r="BY33" s="695"/>
      <c r="BZ33" s="695"/>
      <c r="CA33" s="695"/>
      <c r="CB33" s="697"/>
      <c r="CD33" s="633" t="s">
        <v>323</v>
      </c>
      <c r="CE33" s="634"/>
      <c r="CF33" s="634"/>
      <c r="CG33" s="634"/>
      <c r="CH33" s="634"/>
      <c r="CI33" s="634"/>
      <c r="CJ33" s="634"/>
      <c r="CK33" s="634"/>
      <c r="CL33" s="634"/>
      <c r="CM33" s="634"/>
      <c r="CN33" s="634"/>
      <c r="CO33" s="634"/>
      <c r="CP33" s="634"/>
      <c r="CQ33" s="635"/>
      <c r="CR33" s="636">
        <v>8806803</v>
      </c>
      <c r="CS33" s="668"/>
      <c r="CT33" s="668"/>
      <c r="CU33" s="668"/>
      <c r="CV33" s="668"/>
      <c r="CW33" s="668"/>
      <c r="CX33" s="668"/>
      <c r="CY33" s="669"/>
      <c r="CZ33" s="641">
        <v>64</v>
      </c>
      <c r="DA33" s="666"/>
      <c r="DB33" s="666"/>
      <c r="DC33" s="670"/>
      <c r="DD33" s="645">
        <v>5852747</v>
      </c>
      <c r="DE33" s="668"/>
      <c r="DF33" s="668"/>
      <c r="DG33" s="668"/>
      <c r="DH33" s="668"/>
      <c r="DI33" s="668"/>
      <c r="DJ33" s="668"/>
      <c r="DK33" s="669"/>
      <c r="DL33" s="645">
        <v>1942787</v>
      </c>
      <c r="DM33" s="668"/>
      <c r="DN33" s="668"/>
      <c r="DO33" s="668"/>
      <c r="DP33" s="668"/>
      <c r="DQ33" s="668"/>
      <c r="DR33" s="668"/>
      <c r="DS33" s="668"/>
      <c r="DT33" s="668"/>
      <c r="DU33" s="668"/>
      <c r="DV33" s="669"/>
      <c r="DW33" s="641">
        <v>40.200000000000003</v>
      </c>
      <c r="DX33" s="666"/>
      <c r="DY33" s="666"/>
      <c r="DZ33" s="666"/>
      <c r="EA33" s="666"/>
      <c r="EB33" s="666"/>
      <c r="EC33" s="667"/>
    </row>
    <row r="34" spans="2:133" ht="11.25" customHeight="1" x14ac:dyDescent="0.15">
      <c r="B34" s="633" t="s">
        <v>324</v>
      </c>
      <c r="C34" s="634"/>
      <c r="D34" s="634"/>
      <c r="E34" s="634"/>
      <c r="F34" s="634"/>
      <c r="G34" s="634"/>
      <c r="H34" s="634"/>
      <c r="I34" s="634"/>
      <c r="J34" s="634"/>
      <c r="K34" s="634"/>
      <c r="L34" s="634"/>
      <c r="M34" s="634"/>
      <c r="N34" s="634"/>
      <c r="O34" s="634"/>
      <c r="P34" s="634"/>
      <c r="Q34" s="635"/>
      <c r="R34" s="636">
        <v>3704499</v>
      </c>
      <c r="S34" s="637"/>
      <c r="T34" s="637"/>
      <c r="U34" s="637"/>
      <c r="V34" s="637"/>
      <c r="W34" s="637"/>
      <c r="X34" s="637"/>
      <c r="Y34" s="638"/>
      <c r="Z34" s="639">
        <v>26</v>
      </c>
      <c r="AA34" s="639"/>
      <c r="AB34" s="639"/>
      <c r="AC34" s="639"/>
      <c r="AD34" s="640" t="s">
        <v>235</v>
      </c>
      <c r="AE34" s="640"/>
      <c r="AF34" s="640"/>
      <c r="AG34" s="640"/>
      <c r="AH34" s="640"/>
      <c r="AI34" s="640"/>
      <c r="AJ34" s="640"/>
      <c r="AK34" s="640"/>
      <c r="AL34" s="641" t="s">
        <v>241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3403108</v>
      </c>
      <c r="CS34" s="637"/>
      <c r="CT34" s="637"/>
      <c r="CU34" s="637"/>
      <c r="CV34" s="637"/>
      <c r="CW34" s="637"/>
      <c r="CX34" s="637"/>
      <c r="CY34" s="638"/>
      <c r="CZ34" s="641">
        <v>24.7</v>
      </c>
      <c r="DA34" s="666"/>
      <c r="DB34" s="666"/>
      <c r="DC34" s="670"/>
      <c r="DD34" s="645">
        <v>1793511</v>
      </c>
      <c r="DE34" s="637"/>
      <c r="DF34" s="637"/>
      <c r="DG34" s="637"/>
      <c r="DH34" s="637"/>
      <c r="DI34" s="637"/>
      <c r="DJ34" s="637"/>
      <c r="DK34" s="638"/>
      <c r="DL34" s="645">
        <v>611612</v>
      </c>
      <c r="DM34" s="637"/>
      <c r="DN34" s="637"/>
      <c r="DO34" s="637"/>
      <c r="DP34" s="637"/>
      <c r="DQ34" s="637"/>
      <c r="DR34" s="637"/>
      <c r="DS34" s="637"/>
      <c r="DT34" s="637"/>
      <c r="DU34" s="637"/>
      <c r="DV34" s="638"/>
      <c r="DW34" s="641">
        <v>12.7</v>
      </c>
      <c r="DX34" s="666"/>
      <c r="DY34" s="666"/>
      <c r="DZ34" s="666"/>
      <c r="EA34" s="666"/>
      <c r="EB34" s="666"/>
      <c r="EC34" s="667"/>
    </row>
    <row r="35" spans="2:133" ht="11.25" customHeight="1" x14ac:dyDescent="0.15">
      <c r="B35" s="633" t="s">
        <v>326</v>
      </c>
      <c r="C35" s="634"/>
      <c r="D35" s="634"/>
      <c r="E35" s="634"/>
      <c r="F35" s="634"/>
      <c r="G35" s="634"/>
      <c r="H35" s="634"/>
      <c r="I35" s="634"/>
      <c r="J35" s="634"/>
      <c r="K35" s="634"/>
      <c r="L35" s="634"/>
      <c r="M35" s="634"/>
      <c r="N35" s="634"/>
      <c r="O35" s="634"/>
      <c r="P35" s="634"/>
      <c r="Q35" s="635"/>
      <c r="R35" s="636">
        <v>1782825</v>
      </c>
      <c r="S35" s="637"/>
      <c r="T35" s="637"/>
      <c r="U35" s="637"/>
      <c r="V35" s="637"/>
      <c r="W35" s="637"/>
      <c r="X35" s="637"/>
      <c r="Y35" s="638"/>
      <c r="Z35" s="639">
        <v>12.5</v>
      </c>
      <c r="AA35" s="639"/>
      <c r="AB35" s="639"/>
      <c r="AC35" s="639"/>
      <c r="AD35" s="640" t="s">
        <v>241</v>
      </c>
      <c r="AE35" s="640"/>
      <c r="AF35" s="640"/>
      <c r="AG35" s="640"/>
      <c r="AH35" s="640"/>
      <c r="AI35" s="640"/>
      <c r="AJ35" s="640"/>
      <c r="AK35" s="640"/>
      <c r="AL35" s="641" t="s">
        <v>241</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182321</v>
      </c>
      <c r="CS35" s="668"/>
      <c r="CT35" s="668"/>
      <c r="CU35" s="668"/>
      <c r="CV35" s="668"/>
      <c r="CW35" s="668"/>
      <c r="CX35" s="668"/>
      <c r="CY35" s="669"/>
      <c r="CZ35" s="641">
        <v>1.3</v>
      </c>
      <c r="DA35" s="666"/>
      <c r="DB35" s="666"/>
      <c r="DC35" s="670"/>
      <c r="DD35" s="645">
        <v>133295</v>
      </c>
      <c r="DE35" s="668"/>
      <c r="DF35" s="668"/>
      <c r="DG35" s="668"/>
      <c r="DH35" s="668"/>
      <c r="DI35" s="668"/>
      <c r="DJ35" s="668"/>
      <c r="DK35" s="669"/>
      <c r="DL35" s="645">
        <v>101769</v>
      </c>
      <c r="DM35" s="668"/>
      <c r="DN35" s="668"/>
      <c r="DO35" s="668"/>
      <c r="DP35" s="668"/>
      <c r="DQ35" s="668"/>
      <c r="DR35" s="668"/>
      <c r="DS35" s="668"/>
      <c r="DT35" s="668"/>
      <c r="DU35" s="668"/>
      <c r="DV35" s="669"/>
      <c r="DW35" s="641">
        <v>2.1</v>
      </c>
      <c r="DX35" s="666"/>
      <c r="DY35" s="666"/>
      <c r="DZ35" s="666"/>
      <c r="EA35" s="666"/>
      <c r="EB35" s="666"/>
      <c r="EC35" s="667"/>
    </row>
    <row r="36" spans="2:133" ht="11.25" customHeight="1" x14ac:dyDescent="0.15">
      <c r="B36" s="633" t="s">
        <v>330</v>
      </c>
      <c r="C36" s="634"/>
      <c r="D36" s="634"/>
      <c r="E36" s="634"/>
      <c r="F36" s="634"/>
      <c r="G36" s="634"/>
      <c r="H36" s="634"/>
      <c r="I36" s="634"/>
      <c r="J36" s="634"/>
      <c r="K36" s="634"/>
      <c r="L36" s="634"/>
      <c r="M36" s="634"/>
      <c r="N36" s="634"/>
      <c r="O36" s="634"/>
      <c r="P36" s="634"/>
      <c r="Q36" s="635"/>
      <c r="R36" s="636">
        <v>586377</v>
      </c>
      <c r="S36" s="637"/>
      <c r="T36" s="637"/>
      <c r="U36" s="637"/>
      <c r="V36" s="637"/>
      <c r="W36" s="637"/>
      <c r="X36" s="637"/>
      <c r="Y36" s="638"/>
      <c r="Z36" s="639">
        <v>4.0999999999999996</v>
      </c>
      <c r="AA36" s="639"/>
      <c r="AB36" s="639"/>
      <c r="AC36" s="639"/>
      <c r="AD36" s="640" t="s">
        <v>235</v>
      </c>
      <c r="AE36" s="640"/>
      <c r="AF36" s="640"/>
      <c r="AG36" s="640"/>
      <c r="AH36" s="640"/>
      <c r="AI36" s="640"/>
      <c r="AJ36" s="640"/>
      <c r="AK36" s="640"/>
      <c r="AL36" s="641" t="s">
        <v>241</v>
      </c>
      <c r="AM36" s="642"/>
      <c r="AN36" s="642"/>
      <c r="AO36" s="643"/>
      <c r="AP36" s="216"/>
      <c r="AQ36" s="702" t="s">
        <v>331</v>
      </c>
      <c r="AR36" s="703"/>
      <c r="AS36" s="703"/>
      <c r="AT36" s="703"/>
      <c r="AU36" s="703"/>
      <c r="AV36" s="703"/>
      <c r="AW36" s="703"/>
      <c r="AX36" s="703"/>
      <c r="AY36" s="704"/>
      <c r="AZ36" s="625">
        <v>865288</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77816</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1225618</v>
      </c>
      <c r="CS36" s="637"/>
      <c r="CT36" s="637"/>
      <c r="CU36" s="637"/>
      <c r="CV36" s="637"/>
      <c r="CW36" s="637"/>
      <c r="CX36" s="637"/>
      <c r="CY36" s="638"/>
      <c r="CZ36" s="641">
        <v>8.9</v>
      </c>
      <c r="DA36" s="666"/>
      <c r="DB36" s="666"/>
      <c r="DC36" s="670"/>
      <c r="DD36" s="645">
        <v>929670</v>
      </c>
      <c r="DE36" s="637"/>
      <c r="DF36" s="637"/>
      <c r="DG36" s="637"/>
      <c r="DH36" s="637"/>
      <c r="DI36" s="637"/>
      <c r="DJ36" s="637"/>
      <c r="DK36" s="638"/>
      <c r="DL36" s="645">
        <v>590922</v>
      </c>
      <c r="DM36" s="637"/>
      <c r="DN36" s="637"/>
      <c r="DO36" s="637"/>
      <c r="DP36" s="637"/>
      <c r="DQ36" s="637"/>
      <c r="DR36" s="637"/>
      <c r="DS36" s="637"/>
      <c r="DT36" s="637"/>
      <c r="DU36" s="637"/>
      <c r="DV36" s="638"/>
      <c r="DW36" s="641">
        <v>12.2</v>
      </c>
      <c r="DX36" s="666"/>
      <c r="DY36" s="666"/>
      <c r="DZ36" s="666"/>
      <c r="EA36" s="666"/>
      <c r="EB36" s="666"/>
      <c r="EC36" s="667"/>
    </row>
    <row r="37" spans="2:133" ht="11.25" customHeight="1" x14ac:dyDescent="0.15">
      <c r="B37" s="633" t="s">
        <v>334</v>
      </c>
      <c r="C37" s="634"/>
      <c r="D37" s="634"/>
      <c r="E37" s="634"/>
      <c r="F37" s="634"/>
      <c r="G37" s="634"/>
      <c r="H37" s="634"/>
      <c r="I37" s="634"/>
      <c r="J37" s="634"/>
      <c r="K37" s="634"/>
      <c r="L37" s="634"/>
      <c r="M37" s="634"/>
      <c r="N37" s="634"/>
      <c r="O37" s="634"/>
      <c r="P37" s="634"/>
      <c r="Q37" s="635"/>
      <c r="R37" s="636">
        <v>345068</v>
      </c>
      <c r="S37" s="637"/>
      <c r="T37" s="637"/>
      <c r="U37" s="637"/>
      <c r="V37" s="637"/>
      <c r="W37" s="637"/>
      <c r="X37" s="637"/>
      <c r="Y37" s="638"/>
      <c r="Z37" s="639">
        <v>2.4</v>
      </c>
      <c r="AA37" s="639"/>
      <c r="AB37" s="639"/>
      <c r="AC37" s="639"/>
      <c r="AD37" s="640">
        <v>2121</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94957</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53739</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398839</v>
      </c>
      <c r="CS37" s="668"/>
      <c r="CT37" s="668"/>
      <c r="CU37" s="668"/>
      <c r="CV37" s="668"/>
      <c r="CW37" s="668"/>
      <c r="CX37" s="668"/>
      <c r="CY37" s="669"/>
      <c r="CZ37" s="641">
        <v>2.9</v>
      </c>
      <c r="DA37" s="666"/>
      <c r="DB37" s="666"/>
      <c r="DC37" s="670"/>
      <c r="DD37" s="645">
        <v>397154</v>
      </c>
      <c r="DE37" s="668"/>
      <c r="DF37" s="668"/>
      <c r="DG37" s="668"/>
      <c r="DH37" s="668"/>
      <c r="DI37" s="668"/>
      <c r="DJ37" s="668"/>
      <c r="DK37" s="669"/>
      <c r="DL37" s="645">
        <v>396012</v>
      </c>
      <c r="DM37" s="668"/>
      <c r="DN37" s="668"/>
      <c r="DO37" s="668"/>
      <c r="DP37" s="668"/>
      <c r="DQ37" s="668"/>
      <c r="DR37" s="668"/>
      <c r="DS37" s="668"/>
      <c r="DT37" s="668"/>
      <c r="DU37" s="668"/>
      <c r="DV37" s="669"/>
      <c r="DW37" s="641">
        <v>8.1999999999999993</v>
      </c>
      <c r="DX37" s="666"/>
      <c r="DY37" s="666"/>
      <c r="DZ37" s="666"/>
      <c r="EA37" s="666"/>
      <c r="EB37" s="666"/>
      <c r="EC37" s="667"/>
    </row>
    <row r="38" spans="2:133" ht="11.25" customHeight="1" x14ac:dyDescent="0.15">
      <c r="B38" s="633" t="s">
        <v>338</v>
      </c>
      <c r="C38" s="634"/>
      <c r="D38" s="634"/>
      <c r="E38" s="634"/>
      <c r="F38" s="634"/>
      <c r="G38" s="634"/>
      <c r="H38" s="634"/>
      <c r="I38" s="634"/>
      <c r="J38" s="634"/>
      <c r="K38" s="634"/>
      <c r="L38" s="634"/>
      <c r="M38" s="634"/>
      <c r="N38" s="634"/>
      <c r="O38" s="634"/>
      <c r="P38" s="634"/>
      <c r="Q38" s="635"/>
      <c r="R38" s="636">
        <v>435700</v>
      </c>
      <c r="S38" s="637"/>
      <c r="T38" s="637"/>
      <c r="U38" s="637"/>
      <c r="V38" s="637"/>
      <c r="W38" s="637"/>
      <c r="X38" s="637"/>
      <c r="Y38" s="638"/>
      <c r="Z38" s="639">
        <v>3.1</v>
      </c>
      <c r="AA38" s="639"/>
      <c r="AB38" s="639"/>
      <c r="AC38" s="639"/>
      <c r="AD38" s="640" t="s">
        <v>241</v>
      </c>
      <c r="AE38" s="640"/>
      <c r="AF38" s="640"/>
      <c r="AG38" s="640"/>
      <c r="AH38" s="640"/>
      <c r="AI38" s="640"/>
      <c r="AJ38" s="640"/>
      <c r="AK38" s="640"/>
      <c r="AL38" s="641" t="s">
        <v>235</v>
      </c>
      <c r="AM38" s="642"/>
      <c r="AN38" s="642"/>
      <c r="AO38" s="643"/>
      <c r="AQ38" s="699" t="s">
        <v>339</v>
      </c>
      <c r="AR38" s="700"/>
      <c r="AS38" s="700"/>
      <c r="AT38" s="700"/>
      <c r="AU38" s="700"/>
      <c r="AV38" s="700"/>
      <c r="AW38" s="700"/>
      <c r="AX38" s="700"/>
      <c r="AY38" s="701"/>
      <c r="AZ38" s="636">
        <v>22732</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2530</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842556</v>
      </c>
      <c r="CS38" s="637"/>
      <c r="CT38" s="637"/>
      <c r="CU38" s="637"/>
      <c r="CV38" s="637"/>
      <c r="CW38" s="637"/>
      <c r="CX38" s="637"/>
      <c r="CY38" s="638"/>
      <c r="CZ38" s="641">
        <v>6.1</v>
      </c>
      <c r="DA38" s="666"/>
      <c r="DB38" s="666"/>
      <c r="DC38" s="670"/>
      <c r="DD38" s="645">
        <v>681202</v>
      </c>
      <c r="DE38" s="637"/>
      <c r="DF38" s="637"/>
      <c r="DG38" s="637"/>
      <c r="DH38" s="637"/>
      <c r="DI38" s="637"/>
      <c r="DJ38" s="637"/>
      <c r="DK38" s="638"/>
      <c r="DL38" s="645">
        <v>638484</v>
      </c>
      <c r="DM38" s="637"/>
      <c r="DN38" s="637"/>
      <c r="DO38" s="637"/>
      <c r="DP38" s="637"/>
      <c r="DQ38" s="637"/>
      <c r="DR38" s="637"/>
      <c r="DS38" s="637"/>
      <c r="DT38" s="637"/>
      <c r="DU38" s="637"/>
      <c r="DV38" s="638"/>
      <c r="DW38" s="641">
        <v>13.2</v>
      </c>
      <c r="DX38" s="666"/>
      <c r="DY38" s="666"/>
      <c r="DZ38" s="666"/>
      <c r="EA38" s="666"/>
      <c r="EB38" s="666"/>
      <c r="EC38" s="667"/>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235</v>
      </c>
      <c r="AA39" s="639"/>
      <c r="AB39" s="639"/>
      <c r="AC39" s="639"/>
      <c r="AD39" s="640" t="s">
        <v>235</v>
      </c>
      <c r="AE39" s="640"/>
      <c r="AF39" s="640"/>
      <c r="AG39" s="640"/>
      <c r="AH39" s="640"/>
      <c r="AI39" s="640"/>
      <c r="AJ39" s="640"/>
      <c r="AK39" s="640"/>
      <c r="AL39" s="641" t="s">
        <v>235</v>
      </c>
      <c r="AM39" s="642"/>
      <c r="AN39" s="642"/>
      <c r="AO39" s="643"/>
      <c r="AQ39" s="699" t="s">
        <v>343</v>
      </c>
      <c r="AR39" s="700"/>
      <c r="AS39" s="700"/>
      <c r="AT39" s="700"/>
      <c r="AU39" s="700"/>
      <c r="AV39" s="700"/>
      <c r="AW39" s="700"/>
      <c r="AX39" s="700"/>
      <c r="AY39" s="701"/>
      <c r="AZ39" s="636" t="s">
        <v>235</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4266</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3098201</v>
      </c>
      <c r="CS39" s="668"/>
      <c r="CT39" s="668"/>
      <c r="CU39" s="668"/>
      <c r="CV39" s="668"/>
      <c r="CW39" s="668"/>
      <c r="CX39" s="668"/>
      <c r="CY39" s="669"/>
      <c r="CZ39" s="641">
        <v>22.5</v>
      </c>
      <c r="DA39" s="666"/>
      <c r="DB39" s="666"/>
      <c r="DC39" s="670"/>
      <c r="DD39" s="645">
        <v>2298275</v>
      </c>
      <c r="DE39" s="668"/>
      <c r="DF39" s="668"/>
      <c r="DG39" s="668"/>
      <c r="DH39" s="668"/>
      <c r="DI39" s="668"/>
      <c r="DJ39" s="668"/>
      <c r="DK39" s="669"/>
      <c r="DL39" s="645" t="s">
        <v>241</v>
      </c>
      <c r="DM39" s="668"/>
      <c r="DN39" s="668"/>
      <c r="DO39" s="668"/>
      <c r="DP39" s="668"/>
      <c r="DQ39" s="668"/>
      <c r="DR39" s="668"/>
      <c r="DS39" s="668"/>
      <c r="DT39" s="668"/>
      <c r="DU39" s="668"/>
      <c r="DV39" s="669"/>
      <c r="DW39" s="641" t="s">
        <v>245</v>
      </c>
      <c r="DX39" s="666"/>
      <c r="DY39" s="666"/>
      <c r="DZ39" s="666"/>
      <c r="EA39" s="666"/>
      <c r="EB39" s="666"/>
      <c r="EC39" s="667"/>
    </row>
    <row r="40" spans="2:133" ht="11.25" customHeight="1" x14ac:dyDescent="0.15">
      <c r="B40" s="633" t="s">
        <v>346</v>
      </c>
      <c r="C40" s="634"/>
      <c r="D40" s="634"/>
      <c r="E40" s="634"/>
      <c r="F40" s="634"/>
      <c r="G40" s="634"/>
      <c r="H40" s="634"/>
      <c r="I40" s="634"/>
      <c r="J40" s="634"/>
      <c r="K40" s="634"/>
      <c r="L40" s="634"/>
      <c r="M40" s="634"/>
      <c r="N40" s="634"/>
      <c r="O40" s="634"/>
      <c r="P40" s="634"/>
      <c r="Q40" s="635"/>
      <c r="R40" s="636">
        <v>41200</v>
      </c>
      <c r="S40" s="637"/>
      <c r="T40" s="637"/>
      <c r="U40" s="637"/>
      <c r="V40" s="637"/>
      <c r="W40" s="637"/>
      <c r="X40" s="637"/>
      <c r="Y40" s="638"/>
      <c r="Z40" s="639">
        <v>0.3</v>
      </c>
      <c r="AA40" s="639"/>
      <c r="AB40" s="639"/>
      <c r="AC40" s="639"/>
      <c r="AD40" s="640" t="s">
        <v>241</v>
      </c>
      <c r="AE40" s="640"/>
      <c r="AF40" s="640"/>
      <c r="AG40" s="640"/>
      <c r="AH40" s="640"/>
      <c r="AI40" s="640"/>
      <c r="AJ40" s="640"/>
      <c r="AK40" s="640"/>
      <c r="AL40" s="641" t="s">
        <v>235</v>
      </c>
      <c r="AM40" s="642"/>
      <c r="AN40" s="642"/>
      <c r="AO40" s="643"/>
      <c r="AQ40" s="699" t="s">
        <v>347</v>
      </c>
      <c r="AR40" s="700"/>
      <c r="AS40" s="700"/>
      <c r="AT40" s="700"/>
      <c r="AU40" s="700"/>
      <c r="AV40" s="700"/>
      <c r="AW40" s="700"/>
      <c r="AX40" s="700"/>
      <c r="AY40" s="701"/>
      <c r="AZ40" s="636" t="s">
        <v>241</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99</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54999</v>
      </c>
      <c r="CS40" s="637"/>
      <c r="CT40" s="637"/>
      <c r="CU40" s="637"/>
      <c r="CV40" s="637"/>
      <c r="CW40" s="637"/>
      <c r="CX40" s="637"/>
      <c r="CY40" s="638"/>
      <c r="CZ40" s="641">
        <v>0.4</v>
      </c>
      <c r="DA40" s="666"/>
      <c r="DB40" s="666"/>
      <c r="DC40" s="670"/>
      <c r="DD40" s="645">
        <v>16794</v>
      </c>
      <c r="DE40" s="637"/>
      <c r="DF40" s="637"/>
      <c r="DG40" s="637"/>
      <c r="DH40" s="637"/>
      <c r="DI40" s="637"/>
      <c r="DJ40" s="637"/>
      <c r="DK40" s="638"/>
      <c r="DL40" s="645" t="s">
        <v>235</v>
      </c>
      <c r="DM40" s="637"/>
      <c r="DN40" s="637"/>
      <c r="DO40" s="637"/>
      <c r="DP40" s="637"/>
      <c r="DQ40" s="637"/>
      <c r="DR40" s="637"/>
      <c r="DS40" s="637"/>
      <c r="DT40" s="637"/>
      <c r="DU40" s="637"/>
      <c r="DV40" s="638"/>
      <c r="DW40" s="641" t="s">
        <v>241</v>
      </c>
      <c r="DX40" s="666"/>
      <c r="DY40" s="666"/>
      <c r="DZ40" s="666"/>
      <c r="EA40" s="666"/>
      <c r="EB40" s="666"/>
      <c r="EC40" s="667"/>
    </row>
    <row r="41" spans="2:133" ht="11.25" customHeight="1" x14ac:dyDescent="0.15">
      <c r="B41" s="657" t="s">
        <v>351</v>
      </c>
      <c r="C41" s="658"/>
      <c r="D41" s="658"/>
      <c r="E41" s="658"/>
      <c r="F41" s="658"/>
      <c r="G41" s="658"/>
      <c r="H41" s="658"/>
      <c r="I41" s="658"/>
      <c r="J41" s="658"/>
      <c r="K41" s="658"/>
      <c r="L41" s="658"/>
      <c r="M41" s="658"/>
      <c r="N41" s="658"/>
      <c r="O41" s="658"/>
      <c r="P41" s="658"/>
      <c r="Q41" s="659"/>
      <c r="R41" s="708">
        <v>14243733</v>
      </c>
      <c r="S41" s="709"/>
      <c r="T41" s="709"/>
      <c r="U41" s="709"/>
      <c r="V41" s="709"/>
      <c r="W41" s="709"/>
      <c r="X41" s="709"/>
      <c r="Y41" s="713"/>
      <c r="Z41" s="714">
        <v>100</v>
      </c>
      <c r="AA41" s="714"/>
      <c r="AB41" s="714"/>
      <c r="AC41" s="714"/>
      <c r="AD41" s="715">
        <v>4785769</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192126</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235</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241</v>
      </c>
      <c r="CS41" s="668"/>
      <c r="CT41" s="668"/>
      <c r="CU41" s="668"/>
      <c r="CV41" s="668"/>
      <c r="CW41" s="668"/>
      <c r="CX41" s="668"/>
      <c r="CY41" s="669"/>
      <c r="CZ41" s="641" t="s">
        <v>245</v>
      </c>
      <c r="DA41" s="666"/>
      <c r="DB41" s="666"/>
      <c r="DC41" s="670"/>
      <c r="DD41" s="645" t="s">
        <v>241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355</v>
      </c>
      <c r="AR42" s="706"/>
      <c r="AS42" s="706"/>
      <c r="AT42" s="706"/>
      <c r="AU42" s="706"/>
      <c r="AV42" s="706"/>
      <c r="AW42" s="706"/>
      <c r="AX42" s="706"/>
      <c r="AY42" s="707"/>
      <c r="AZ42" s="708">
        <v>555473</v>
      </c>
      <c r="BA42" s="709"/>
      <c r="BB42" s="709"/>
      <c r="BC42" s="709"/>
      <c r="BD42" s="695"/>
      <c r="BE42" s="695"/>
      <c r="BF42" s="697"/>
      <c r="BG42" s="686"/>
      <c r="BH42" s="687"/>
      <c r="BI42" s="687"/>
      <c r="BJ42" s="687"/>
      <c r="BK42" s="687"/>
      <c r="BL42" s="218"/>
      <c r="BM42" s="658" t="s">
        <v>356</v>
      </c>
      <c r="BN42" s="658"/>
      <c r="BO42" s="658"/>
      <c r="BP42" s="658"/>
      <c r="BQ42" s="658"/>
      <c r="BR42" s="658"/>
      <c r="BS42" s="658"/>
      <c r="BT42" s="658"/>
      <c r="BU42" s="659"/>
      <c r="BV42" s="708">
        <v>342</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1219540</v>
      </c>
      <c r="CS42" s="668"/>
      <c r="CT42" s="668"/>
      <c r="CU42" s="668"/>
      <c r="CV42" s="668"/>
      <c r="CW42" s="668"/>
      <c r="CX42" s="668"/>
      <c r="CY42" s="669"/>
      <c r="CZ42" s="641">
        <v>8.9</v>
      </c>
      <c r="DA42" s="666"/>
      <c r="DB42" s="666"/>
      <c r="DC42" s="670"/>
      <c r="DD42" s="645">
        <v>596337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358</v>
      </c>
      <c r="CD43" s="633" t="s">
        <v>359</v>
      </c>
      <c r="CE43" s="634"/>
      <c r="CF43" s="634"/>
      <c r="CG43" s="634"/>
      <c r="CH43" s="634"/>
      <c r="CI43" s="634"/>
      <c r="CJ43" s="634"/>
      <c r="CK43" s="634"/>
      <c r="CL43" s="634"/>
      <c r="CM43" s="634"/>
      <c r="CN43" s="634"/>
      <c r="CO43" s="634"/>
      <c r="CP43" s="634"/>
      <c r="CQ43" s="635"/>
      <c r="CR43" s="636">
        <v>17427</v>
      </c>
      <c r="CS43" s="668"/>
      <c r="CT43" s="668"/>
      <c r="CU43" s="668"/>
      <c r="CV43" s="668"/>
      <c r="CW43" s="668"/>
      <c r="CX43" s="668"/>
      <c r="CY43" s="669"/>
      <c r="CZ43" s="641">
        <v>0.1</v>
      </c>
      <c r="DA43" s="666"/>
      <c r="DB43" s="666"/>
      <c r="DC43" s="670"/>
      <c r="DD43" s="645">
        <v>17427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361</v>
      </c>
      <c r="CG44" s="634"/>
      <c r="CH44" s="634"/>
      <c r="CI44" s="634"/>
      <c r="CJ44" s="634"/>
      <c r="CK44" s="634"/>
      <c r="CL44" s="634"/>
      <c r="CM44" s="634"/>
      <c r="CN44" s="634"/>
      <c r="CO44" s="634"/>
      <c r="CP44" s="634"/>
      <c r="CQ44" s="635"/>
      <c r="CR44" s="636">
        <v>1212631</v>
      </c>
      <c r="CS44" s="637"/>
      <c r="CT44" s="637"/>
      <c r="CU44" s="637"/>
      <c r="CV44" s="637"/>
      <c r="CW44" s="637"/>
      <c r="CX44" s="637"/>
      <c r="CY44" s="638"/>
      <c r="CZ44" s="641">
        <v>8.8000000000000007</v>
      </c>
      <c r="DA44" s="642"/>
      <c r="DB44" s="642"/>
      <c r="DC44" s="648"/>
      <c r="DD44" s="645">
        <v>589428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516738</v>
      </c>
      <c r="CS45" s="668"/>
      <c r="CT45" s="668"/>
      <c r="CU45" s="668"/>
      <c r="CV45" s="668"/>
      <c r="CW45" s="668"/>
      <c r="CX45" s="668"/>
      <c r="CY45" s="669"/>
      <c r="CZ45" s="641">
        <v>3.8</v>
      </c>
      <c r="DA45" s="666"/>
      <c r="DB45" s="666"/>
      <c r="DC45" s="670"/>
      <c r="DD45" s="645">
        <v>248025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364</v>
      </c>
      <c r="CG46" s="634"/>
      <c r="CH46" s="634"/>
      <c r="CI46" s="634"/>
      <c r="CJ46" s="634"/>
      <c r="CK46" s="634"/>
      <c r="CL46" s="634"/>
      <c r="CM46" s="634"/>
      <c r="CN46" s="634"/>
      <c r="CO46" s="634"/>
      <c r="CP46" s="634"/>
      <c r="CQ46" s="635"/>
      <c r="CR46" s="636">
        <v>605546</v>
      </c>
      <c r="CS46" s="637"/>
      <c r="CT46" s="637"/>
      <c r="CU46" s="637"/>
      <c r="CV46" s="637"/>
      <c r="CW46" s="637"/>
      <c r="CX46" s="637"/>
      <c r="CY46" s="638"/>
      <c r="CZ46" s="641">
        <v>4.4000000000000004</v>
      </c>
      <c r="DA46" s="642"/>
      <c r="DB46" s="642"/>
      <c r="DC46" s="648"/>
      <c r="DD46" s="645">
        <v>311438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365</v>
      </c>
      <c r="CG47" s="634"/>
      <c r="CH47" s="634"/>
      <c r="CI47" s="634"/>
      <c r="CJ47" s="634"/>
      <c r="CK47" s="634"/>
      <c r="CL47" s="634"/>
      <c r="CM47" s="634"/>
      <c r="CN47" s="634"/>
      <c r="CO47" s="634"/>
      <c r="CP47" s="634"/>
      <c r="CQ47" s="635"/>
      <c r="CR47" s="636">
        <v>6909</v>
      </c>
      <c r="CS47" s="668"/>
      <c r="CT47" s="668"/>
      <c r="CU47" s="668"/>
      <c r="CV47" s="668"/>
      <c r="CW47" s="668"/>
      <c r="CX47" s="668"/>
      <c r="CY47" s="669"/>
      <c r="CZ47" s="641">
        <v>0.1</v>
      </c>
      <c r="DA47" s="666"/>
      <c r="DB47" s="666"/>
      <c r="DC47" s="670"/>
      <c r="DD47" s="645">
        <v>6909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366</v>
      </c>
      <c r="CG48" s="634"/>
      <c r="CH48" s="634"/>
      <c r="CI48" s="634"/>
      <c r="CJ48" s="634"/>
      <c r="CK48" s="634"/>
      <c r="CL48" s="634"/>
      <c r="CM48" s="634"/>
      <c r="CN48" s="634"/>
      <c r="CO48" s="634"/>
      <c r="CP48" s="634"/>
      <c r="CQ48" s="635"/>
      <c r="CR48" s="636" t="s">
        <v>241</v>
      </c>
      <c r="CS48" s="637"/>
      <c r="CT48" s="637"/>
      <c r="CU48" s="637"/>
      <c r="CV48" s="637"/>
      <c r="CW48" s="637"/>
      <c r="CX48" s="637"/>
      <c r="CY48" s="638"/>
      <c r="CZ48" s="641" t="s">
        <v>241</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367</v>
      </c>
      <c r="CE49" s="658"/>
      <c r="CF49" s="658"/>
      <c r="CG49" s="658"/>
      <c r="CH49" s="658"/>
      <c r="CI49" s="658"/>
      <c r="CJ49" s="658"/>
      <c r="CK49" s="658"/>
      <c r="CL49" s="658"/>
      <c r="CM49" s="658"/>
      <c r="CN49" s="658"/>
      <c r="CO49" s="658"/>
      <c r="CP49" s="658"/>
      <c r="CQ49" s="659"/>
      <c r="CR49" s="708">
        <v>13768859</v>
      </c>
      <c r="CS49" s="695"/>
      <c r="CT49" s="695"/>
      <c r="CU49" s="695"/>
      <c r="CV49" s="695"/>
      <c r="CW49" s="695"/>
      <c r="CX49" s="695"/>
      <c r="CY49" s="724"/>
      <c r="CZ49" s="716">
        <v>100</v>
      </c>
      <c r="DA49" s="725"/>
      <c r="DB49" s="725"/>
      <c r="DC49" s="726"/>
      <c r="DD49" s="727">
        <v>8688398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aFZ7cbPOr1TzyRcUDWiXc/iA0yno4u+Z5EyqHJguN1fIV078LEQvXqz+/VO/zrndKxqdHZU5XxVjSqRTLN9Lg==" saltValue="3O/YaN/VEJEW6JSppKTa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390</v>
      </c>
      <c r="C7" s="763"/>
      <c r="D7" s="763"/>
      <c r="E7" s="763"/>
      <c r="F7" s="763"/>
      <c r="G7" s="763"/>
      <c r="H7" s="763"/>
      <c r="I7" s="763"/>
      <c r="J7" s="763"/>
      <c r="K7" s="763"/>
      <c r="L7" s="763"/>
      <c r="M7" s="763"/>
      <c r="N7" s="763"/>
      <c r="O7" s="763"/>
      <c r="P7" s="764"/>
      <c r="Q7" s="765">
        <v>13972</v>
      </c>
      <c r="R7" s="766"/>
      <c r="S7" s="766"/>
      <c r="T7" s="766"/>
      <c r="U7" s="766"/>
      <c r="V7" s="766">
        <v>13536</v>
      </c>
      <c r="W7" s="766"/>
      <c r="X7" s="766"/>
      <c r="Y7" s="766"/>
      <c r="Z7" s="766"/>
      <c r="AA7" s="766">
        <v>437</v>
      </c>
      <c r="AB7" s="766"/>
      <c r="AC7" s="766"/>
      <c r="AD7" s="766"/>
      <c r="AE7" s="767"/>
      <c r="AF7" s="768">
        <v>313</v>
      </c>
      <c r="AG7" s="769"/>
      <c r="AH7" s="769"/>
      <c r="AI7" s="769"/>
      <c r="AJ7" s="770"/>
      <c r="AK7" s="771">
        <v>1783</v>
      </c>
      <c r="AL7" s="772"/>
      <c r="AM7" s="772"/>
      <c r="AN7" s="772"/>
      <c r="AO7" s="772"/>
      <c r="AP7" s="772">
        <v>5788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581</v>
      </c>
      <c r="BT7" s="760"/>
      <c r="BU7" s="760"/>
      <c r="BV7" s="760"/>
      <c r="BW7" s="760"/>
      <c r="BX7" s="760"/>
      <c r="BY7" s="760"/>
      <c r="BZ7" s="760"/>
      <c r="CA7" s="760"/>
      <c r="CB7" s="760"/>
      <c r="CC7" s="760"/>
      <c r="CD7" s="760"/>
      <c r="CE7" s="760"/>
      <c r="CF7" s="760"/>
      <c r="CG7" s="775"/>
      <c r="CH7" s="756">
        <v>-1.6E-2</v>
      </c>
      <c r="CI7" s="757"/>
      <c r="CJ7" s="757"/>
      <c r="CK7" s="757"/>
      <c r="CL7" s="758"/>
      <c r="CM7" s="756">
        <v>22</v>
      </c>
      <c r="CN7" s="757"/>
      <c r="CO7" s="757"/>
      <c r="CP7" s="757"/>
      <c r="CQ7" s="758"/>
      <c r="CR7" s="756">
        <v>4</v>
      </c>
      <c r="CS7" s="757"/>
      <c r="CT7" s="757"/>
      <c r="CU7" s="757"/>
      <c r="CV7" s="758"/>
      <c r="CW7" s="756">
        <v>14</v>
      </c>
      <c r="CX7" s="757"/>
      <c r="CY7" s="757"/>
      <c r="CZ7" s="757"/>
      <c r="DA7" s="758"/>
      <c r="DB7" s="756" t="s">
        <v>509</v>
      </c>
      <c r="DC7" s="757"/>
      <c r="DD7" s="757"/>
      <c r="DE7" s="757"/>
      <c r="DF7" s="758"/>
      <c r="DG7" s="756" t="s">
        <v>509</v>
      </c>
      <c r="DH7" s="757"/>
      <c r="DI7" s="757"/>
      <c r="DJ7" s="757"/>
      <c r="DK7" s="758"/>
      <c r="DL7" s="756" t="s">
        <v>509</v>
      </c>
      <c r="DM7" s="757"/>
      <c r="DN7" s="757"/>
      <c r="DO7" s="757"/>
      <c r="DP7" s="758"/>
      <c r="DQ7" s="756" t="s">
        <v>509</v>
      </c>
      <c r="DR7" s="757"/>
      <c r="DS7" s="757"/>
      <c r="DT7" s="757"/>
      <c r="DU7" s="758"/>
      <c r="DV7" s="759"/>
      <c r="DW7" s="760"/>
      <c r="DX7" s="760"/>
      <c r="DY7" s="760"/>
      <c r="DZ7" s="761"/>
      <c r="EA7" s="228"/>
    </row>
    <row r="8" spans="1:131" s="229" customFormat="1" ht="26.25" customHeight="1" x14ac:dyDescent="0.15">
      <c r="A8" s="232">
        <v>2</v>
      </c>
      <c r="B8" s="793" t="s">
        <v>391</v>
      </c>
      <c r="C8" s="794"/>
      <c r="D8" s="794"/>
      <c r="E8" s="794"/>
      <c r="F8" s="794"/>
      <c r="G8" s="794"/>
      <c r="H8" s="794"/>
      <c r="I8" s="794"/>
      <c r="J8" s="794"/>
      <c r="K8" s="794"/>
      <c r="L8" s="794"/>
      <c r="M8" s="794"/>
      <c r="N8" s="794"/>
      <c r="O8" s="794"/>
      <c r="P8" s="795"/>
      <c r="Q8" s="796">
        <v>0</v>
      </c>
      <c r="R8" s="797"/>
      <c r="S8" s="797"/>
      <c r="T8" s="797"/>
      <c r="U8" s="797"/>
      <c r="V8" s="797">
        <v>0</v>
      </c>
      <c r="W8" s="797"/>
      <c r="X8" s="797"/>
      <c r="Y8" s="797"/>
      <c r="Z8" s="797"/>
      <c r="AA8" s="797">
        <v>0</v>
      </c>
      <c r="AB8" s="797"/>
      <c r="AC8" s="797"/>
      <c r="AD8" s="797"/>
      <c r="AE8" s="798"/>
      <c r="AF8" s="799">
        <v>0</v>
      </c>
      <c r="AG8" s="800"/>
      <c r="AH8" s="800"/>
      <c r="AI8" s="800"/>
      <c r="AJ8" s="801"/>
      <c r="AK8" s="782" t="s">
        <v>590</v>
      </c>
      <c r="AL8" s="783"/>
      <c r="AM8" s="783"/>
      <c r="AN8" s="783"/>
      <c r="AO8" s="783"/>
      <c r="AP8" s="783" t="s">
        <v>509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t="s">
        <v>392</v>
      </c>
      <c r="C9" s="794"/>
      <c r="D9" s="794"/>
      <c r="E9" s="794"/>
      <c r="F9" s="794"/>
      <c r="G9" s="794"/>
      <c r="H9" s="794"/>
      <c r="I9" s="794"/>
      <c r="J9" s="794"/>
      <c r="K9" s="794"/>
      <c r="L9" s="794"/>
      <c r="M9" s="794"/>
      <c r="N9" s="794"/>
      <c r="O9" s="794"/>
      <c r="P9" s="795"/>
      <c r="Q9" s="796">
        <v>5</v>
      </c>
      <c r="R9" s="797"/>
      <c r="S9" s="797"/>
      <c r="T9" s="797"/>
      <c r="U9" s="797"/>
      <c r="V9" s="797">
        <v>4</v>
      </c>
      <c r="W9" s="797"/>
      <c r="X9" s="797"/>
      <c r="Y9" s="797"/>
      <c r="Z9" s="797"/>
      <c r="AA9" s="797">
        <v>2</v>
      </c>
      <c r="AB9" s="797"/>
      <c r="AC9" s="797"/>
      <c r="AD9" s="797"/>
      <c r="AE9" s="798"/>
      <c r="AF9" s="799">
        <v>2</v>
      </c>
      <c r="AG9" s="800"/>
      <c r="AH9" s="800"/>
      <c r="AI9" s="800"/>
      <c r="AJ9" s="801"/>
      <c r="AK9" s="782" t="s">
        <v>509</v>
      </c>
      <c r="AL9" s="783"/>
      <c r="AM9" s="783"/>
      <c r="AN9" s="783"/>
      <c r="AO9" s="783"/>
      <c r="AP9" s="783" t="s">
        <v>509</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t="s">
        <v>393</v>
      </c>
      <c r="C10" s="794"/>
      <c r="D10" s="794"/>
      <c r="E10" s="794"/>
      <c r="F10" s="794"/>
      <c r="G10" s="794"/>
      <c r="H10" s="794"/>
      <c r="I10" s="794"/>
      <c r="J10" s="794"/>
      <c r="K10" s="794"/>
      <c r="L10" s="794"/>
      <c r="M10" s="794"/>
      <c r="N10" s="794"/>
      <c r="O10" s="794"/>
      <c r="P10" s="795"/>
      <c r="Q10" s="796">
        <v>380</v>
      </c>
      <c r="R10" s="797"/>
      <c r="S10" s="797"/>
      <c r="T10" s="797"/>
      <c r="U10" s="797"/>
      <c r="V10" s="797">
        <v>343</v>
      </c>
      <c r="W10" s="797"/>
      <c r="X10" s="797"/>
      <c r="Y10" s="797"/>
      <c r="Z10" s="797"/>
      <c r="AA10" s="797">
        <v>37</v>
      </c>
      <c r="AB10" s="797"/>
      <c r="AC10" s="797"/>
      <c r="AD10" s="797"/>
      <c r="AE10" s="798"/>
      <c r="AF10" s="799">
        <v>37</v>
      </c>
      <c r="AG10" s="800"/>
      <c r="AH10" s="800"/>
      <c r="AI10" s="800"/>
      <c r="AJ10" s="801"/>
      <c r="AK10" s="782" t="s">
        <v>509</v>
      </c>
      <c r="AL10" s="783"/>
      <c r="AM10" s="783"/>
      <c r="AN10" s="783"/>
      <c r="AO10" s="783"/>
      <c r="AP10" s="783" t="s">
        <v>509</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395</v>
      </c>
      <c r="B23" s="802" t="s">
        <v>396</v>
      </c>
      <c r="C23" s="803"/>
      <c r="D23" s="803"/>
      <c r="E23" s="803"/>
      <c r="F23" s="803"/>
      <c r="G23" s="803"/>
      <c r="H23" s="803"/>
      <c r="I23" s="803"/>
      <c r="J23" s="803"/>
      <c r="K23" s="803"/>
      <c r="L23" s="803"/>
      <c r="M23" s="803"/>
      <c r="N23" s="803"/>
      <c r="O23" s="803"/>
      <c r="P23" s="804"/>
      <c r="Q23" s="805">
        <v>14244</v>
      </c>
      <c r="R23" s="806"/>
      <c r="S23" s="806"/>
      <c r="T23" s="806"/>
      <c r="U23" s="806"/>
      <c r="V23" s="806">
        <v>13769</v>
      </c>
      <c r="W23" s="806"/>
      <c r="X23" s="806"/>
      <c r="Y23" s="806"/>
      <c r="Z23" s="806"/>
      <c r="AA23" s="806">
        <v>475</v>
      </c>
      <c r="AB23" s="806"/>
      <c r="AC23" s="806"/>
      <c r="AD23" s="806"/>
      <c r="AE23" s="807"/>
      <c r="AF23" s="808">
        <v>352</v>
      </c>
      <c r="AG23" s="806"/>
      <c r="AH23" s="806"/>
      <c r="AI23" s="806"/>
      <c r="AJ23" s="809"/>
      <c r="AK23" s="810"/>
      <c r="AL23" s="811"/>
      <c r="AM23" s="811"/>
      <c r="AN23" s="811"/>
      <c r="AO23" s="811"/>
      <c r="AP23" s="806">
        <v>5788</v>
      </c>
      <c r="AQ23" s="806"/>
      <c r="AR23" s="806"/>
      <c r="AS23" s="806"/>
      <c r="AT23" s="806"/>
      <c r="AU23" s="822"/>
      <c r="AV23" s="822"/>
      <c r="AW23" s="822"/>
      <c r="AX23" s="822"/>
      <c r="AY23" s="823"/>
      <c r="AZ23" s="824" t="s">
        <v>235</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373</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380</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407</v>
      </c>
      <c r="C28" s="763"/>
      <c r="D28" s="763"/>
      <c r="E28" s="763"/>
      <c r="F28" s="763"/>
      <c r="G28" s="763"/>
      <c r="H28" s="763"/>
      <c r="I28" s="763"/>
      <c r="J28" s="763"/>
      <c r="K28" s="763"/>
      <c r="L28" s="763"/>
      <c r="M28" s="763"/>
      <c r="N28" s="763"/>
      <c r="O28" s="763"/>
      <c r="P28" s="764"/>
      <c r="Q28" s="835">
        <v>2272</v>
      </c>
      <c r="R28" s="836"/>
      <c r="S28" s="836"/>
      <c r="T28" s="836"/>
      <c r="U28" s="836"/>
      <c r="V28" s="836">
        <v>2195</v>
      </c>
      <c r="W28" s="836"/>
      <c r="X28" s="836"/>
      <c r="Y28" s="836"/>
      <c r="Z28" s="836"/>
      <c r="AA28" s="836">
        <v>77</v>
      </c>
      <c r="AB28" s="836"/>
      <c r="AC28" s="836"/>
      <c r="AD28" s="836"/>
      <c r="AE28" s="837"/>
      <c r="AF28" s="838">
        <v>77</v>
      </c>
      <c r="AG28" s="836"/>
      <c r="AH28" s="836"/>
      <c r="AI28" s="836"/>
      <c r="AJ28" s="839"/>
      <c r="AK28" s="840">
        <v>296</v>
      </c>
      <c r="AL28" s="841"/>
      <c r="AM28" s="841"/>
      <c r="AN28" s="841"/>
      <c r="AO28" s="841"/>
      <c r="AP28" s="841" t="s">
        <v>509</v>
      </c>
      <c r="AQ28" s="841"/>
      <c r="AR28" s="841"/>
      <c r="AS28" s="841"/>
      <c r="AT28" s="841"/>
      <c r="AU28" s="841" t="s">
        <v>509</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408</v>
      </c>
      <c r="C29" s="794"/>
      <c r="D29" s="794"/>
      <c r="E29" s="794"/>
      <c r="F29" s="794"/>
      <c r="G29" s="794"/>
      <c r="H29" s="794"/>
      <c r="I29" s="794"/>
      <c r="J29" s="794"/>
      <c r="K29" s="794"/>
      <c r="L29" s="794"/>
      <c r="M29" s="794"/>
      <c r="N29" s="794"/>
      <c r="O29" s="794"/>
      <c r="P29" s="795"/>
      <c r="Q29" s="796">
        <v>7</v>
      </c>
      <c r="R29" s="797"/>
      <c r="S29" s="797"/>
      <c r="T29" s="797"/>
      <c r="U29" s="797"/>
      <c r="V29" s="797">
        <v>7</v>
      </c>
      <c r="W29" s="797"/>
      <c r="X29" s="797"/>
      <c r="Y29" s="797"/>
      <c r="Z29" s="797"/>
      <c r="AA29" s="797">
        <v>0</v>
      </c>
      <c r="AB29" s="797"/>
      <c r="AC29" s="797"/>
      <c r="AD29" s="797"/>
      <c r="AE29" s="798"/>
      <c r="AF29" s="799">
        <v>0</v>
      </c>
      <c r="AG29" s="800"/>
      <c r="AH29" s="800"/>
      <c r="AI29" s="800"/>
      <c r="AJ29" s="801"/>
      <c r="AK29" s="847">
        <v>7</v>
      </c>
      <c r="AL29" s="843"/>
      <c r="AM29" s="843"/>
      <c r="AN29" s="843"/>
      <c r="AO29" s="843"/>
      <c r="AP29" s="843" t="s">
        <v>509</v>
      </c>
      <c r="AQ29" s="843"/>
      <c r="AR29" s="843"/>
      <c r="AS29" s="843"/>
      <c r="AT29" s="843"/>
      <c r="AU29" s="843" t="s">
        <v>509</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409</v>
      </c>
      <c r="C30" s="794"/>
      <c r="D30" s="794"/>
      <c r="E30" s="794"/>
      <c r="F30" s="794"/>
      <c r="G30" s="794"/>
      <c r="H30" s="794"/>
      <c r="I30" s="794"/>
      <c r="J30" s="794"/>
      <c r="K30" s="794"/>
      <c r="L30" s="794"/>
      <c r="M30" s="794"/>
      <c r="N30" s="794"/>
      <c r="O30" s="794"/>
      <c r="P30" s="795"/>
      <c r="Q30" s="796">
        <v>1748</v>
      </c>
      <c r="R30" s="797"/>
      <c r="S30" s="797"/>
      <c r="T30" s="797"/>
      <c r="U30" s="797"/>
      <c r="V30" s="797">
        <v>1671</v>
      </c>
      <c r="W30" s="797"/>
      <c r="X30" s="797"/>
      <c r="Y30" s="797"/>
      <c r="Z30" s="797"/>
      <c r="AA30" s="797">
        <v>76</v>
      </c>
      <c r="AB30" s="797"/>
      <c r="AC30" s="797"/>
      <c r="AD30" s="797"/>
      <c r="AE30" s="798"/>
      <c r="AF30" s="799">
        <v>76</v>
      </c>
      <c r="AG30" s="800"/>
      <c r="AH30" s="800"/>
      <c r="AI30" s="800"/>
      <c r="AJ30" s="801"/>
      <c r="AK30" s="847">
        <v>270</v>
      </c>
      <c r="AL30" s="843"/>
      <c r="AM30" s="843"/>
      <c r="AN30" s="843"/>
      <c r="AO30" s="843"/>
      <c r="AP30" s="843" t="s">
        <v>509</v>
      </c>
      <c r="AQ30" s="843"/>
      <c r="AR30" s="843"/>
      <c r="AS30" s="843"/>
      <c r="AT30" s="843"/>
      <c r="AU30" s="843" t="s">
        <v>509</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410</v>
      </c>
      <c r="C31" s="794"/>
      <c r="D31" s="794"/>
      <c r="E31" s="794"/>
      <c r="F31" s="794"/>
      <c r="G31" s="794"/>
      <c r="H31" s="794"/>
      <c r="I31" s="794"/>
      <c r="J31" s="794"/>
      <c r="K31" s="794"/>
      <c r="L31" s="794"/>
      <c r="M31" s="794"/>
      <c r="N31" s="794"/>
      <c r="O31" s="794"/>
      <c r="P31" s="795"/>
      <c r="Q31" s="796">
        <v>212</v>
      </c>
      <c r="R31" s="797"/>
      <c r="S31" s="797"/>
      <c r="T31" s="797"/>
      <c r="U31" s="797"/>
      <c r="V31" s="797">
        <v>204</v>
      </c>
      <c r="W31" s="797"/>
      <c r="X31" s="797"/>
      <c r="Y31" s="797"/>
      <c r="Z31" s="797"/>
      <c r="AA31" s="797">
        <v>8</v>
      </c>
      <c r="AB31" s="797"/>
      <c r="AC31" s="797"/>
      <c r="AD31" s="797"/>
      <c r="AE31" s="798"/>
      <c r="AF31" s="799">
        <v>8</v>
      </c>
      <c r="AG31" s="800"/>
      <c r="AH31" s="800"/>
      <c r="AI31" s="800"/>
      <c r="AJ31" s="801"/>
      <c r="AK31" s="847">
        <v>70</v>
      </c>
      <c r="AL31" s="843"/>
      <c r="AM31" s="843"/>
      <c r="AN31" s="843"/>
      <c r="AO31" s="843"/>
      <c r="AP31" s="843" t="s">
        <v>509</v>
      </c>
      <c r="AQ31" s="843"/>
      <c r="AR31" s="843"/>
      <c r="AS31" s="843"/>
      <c r="AT31" s="843"/>
      <c r="AU31" s="843" t="s">
        <v>509</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411</v>
      </c>
      <c r="C32" s="794"/>
      <c r="D32" s="794"/>
      <c r="E32" s="794"/>
      <c r="F32" s="794"/>
      <c r="G32" s="794"/>
      <c r="H32" s="794"/>
      <c r="I32" s="794"/>
      <c r="J32" s="794"/>
      <c r="K32" s="794"/>
      <c r="L32" s="794"/>
      <c r="M32" s="794"/>
      <c r="N32" s="794"/>
      <c r="O32" s="794"/>
      <c r="P32" s="795"/>
      <c r="Q32" s="796">
        <v>357</v>
      </c>
      <c r="R32" s="797"/>
      <c r="S32" s="797"/>
      <c r="T32" s="797"/>
      <c r="U32" s="797"/>
      <c r="V32" s="797">
        <v>269</v>
      </c>
      <c r="W32" s="797"/>
      <c r="X32" s="797"/>
      <c r="Y32" s="797"/>
      <c r="Z32" s="797"/>
      <c r="AA32" s="797">
        <v>88</v>
      </c>
      <c r="AB32" s="797"/>
      <c r="AC32" s="797"/>
      <c r="AD32" s="797"/>
      <c r="AE32" s="798"/>
      <c r="AF32" s="799">
        <v>740</v>
      </c>
      <c r="AG32" s="800"/>
      <c r="AH32" s="800"/>
      <c r="AI32" s="800"/>
      <c r="AJ32" s="801"/>
      <c r="AK32" s="847">
        <v>23</v>
      </c>
      <c r="AL32" s="843"/>
      <c r="AM32" s="843"/>
      <c r="AN32" s="843"/>
      <c r="AO32" s="843"/>
      <c r="AP32" s="843">
        <v>103</v>
      </c>
      <c r="AQ32" s="843"/>
      <c r="AR32" s="843"/>
      <c r="AS32" s="843"/>
      <c r="AT32" s="843"/>
      <c r="AU32" s="843">
        <v>14</v>
      </c>
      <c r="AV32" s="843"/>
      <c r="AW32" s="843"/>
      <c r="AX32" s="843"/>
      <c r="AY32" s="843"/>
      <c r="AZ32" s="844"/>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413</v>
      </c>
      <c r="C33" s="794"/>
      <c r="D33" s="794"/>
      <c r="E33" s="794"/>
      <c r="F33" s="794"/>
      <c r="G33" s="794"/>
      <c r="H33" s="794"/>
      <c r="I33" s="794"/>
      <c r="J33" s="794"/>
      <c r="K33" s="794"/>
      <c r="L33" s="794"/>
      <c r="M33" s="794"/>
      <c r="N33" s="794"/>
      <c r="O33" s="794"/>
      <c r="P33" s="795"/>
      <c r="Q33" s="796">
        <v>22</v>
      </c>
      <c r="R33" s="797"/>
      <c r="S33" s="797"/>
      <c r="T33" s="797"/>
      <c r="U33" s="797"/>
      <c r="V33" s="797">
        <v>18</v>
      </c>
      <c r="W33" s="797"/>
      <c r="X33" s="797"/>
      <c r="Y33" s="797"/>
      <c r="Z33" s="797"/>
      <c r="AA33" s="797">
        <v>4</v>
      </c>
      <c r="AB33" s="797"/>
      <c r="AC33" s="797"/>
      <c r="AD33" s="797"/>
      <c r="AE33" s="798"/>
      <c r="AF33" s="799">
        <v>4</v>
      </c>
      <c r="AG33" s="800"/>
      <c r="AH33" s="800"/>
      <c r="AI33" s="800"/>
      <c r="AJ33" s="801"/>
      <c r="AK33" s="847">
        <v>11</v>
      </c>
      <c r="AL33" s="843"/>
      <c r="AM33" s="843"/>
      <c r="AN33" s="843"/>
      <c r="AO33" s="843"/>
      <c r="AP33" s="843" t="s">
        <v>509</v>
      </c>
      <c r="AQ33" s="843"/>
      <c r="AR33" s="843"/>
      <c r="AS33" s="843"/>
      <c r="AT33" s="843"/>
      <c r="AU33" s="843" t="s">
        <v>509</v>
      </c>
      <c r="AV33" s="843"/>
      <c r="AW33" s="843"/>
      <c r="AX33" s="843"/>
      <c r="AY33" s="843"/>
      <c r="AZ33" s="844"/>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415</v>
      </c>
      <c r="C34" s="794"/>
      <c r="D34" s="794"/>
      <c r="E34" s="794"/>
      <c r="F34" s="794"/>
      <c r="G34" s="794"/>
      <c r="H34" s="794"/>
      <c r="I34" s="794"/>
      <c r="J34" s="794"/>
      <c r="K34" s="794"/>
      <c r="L34" s="794"/>
      <c r="M34" s="794"/>
      <c r="N34" s="794"/>
      <c r="O34" s="794"/>
      <c r="P34" s="795"/>
      <c r="Q34" s="796">
        <v>154</v>
      </c>
      <c r="R34" s="797"/>
      <c r="S34" s="797"/>
      <c r="T34" s="797"/>
      <c r="U34" s="797"/>
      <c r="V34" s="797">
        <v>153</v>
      </c>
      <c r="W34" s="797"/>
      <c r="X34" s="797"/>
      <c r="Y34" s="797"/>
      <c r="Z34" s="797"/>
      <c r="AA34" s="797">
        <v>1</v>
      </c>
      <c r="AB34" s="797"/>
      <c r="AC34" s="797"/>
      <c r="AD34" s="797"/>
      <c r="AE34" s="798"/>
      <c r="AF34" s="799">
        <v>1</v>
      </c>
      <c r="AG34" s="800"/>
      <c r="AH34" s="800"/>
      <c r="AI34" s="800"/>
      <c r="AJ34" s="801"/>
      <c r="AK34" s="847">
        <v>84</v>
      </c>
      <c r="AL34" s="843"/>
      <c r="AM34" s="843"/>
      <c r="AN34" s="843"/>
      <c r="AO34" s="843"/>
      <c r="AP34" s="843">
        <v>503</v>
      </c>
      <c r="AQ34" s="843"/>
      <c r="AR34" s="843"/>
      <c r="AS34" s="843"/>
      <c r="AT34" s="843"/>
      <c r="AU34" s="843">
        <v>503</v>
      </c>
      <c r="AV34" s="843"/>
      <c r="AW34" s="843"/>
      <c r="AX34" s="843"/>
      <c r="AY34" s="843"/>
      <c r="AZ34" s="844"/>
      <c r="BA34" s="844"/>
      <c r="BB34" s="844"/>
      <c r="BC34" s="844"/>
      <c r="BD34" s="844"/>
      <c r="BE34" s="845" t="s">
        <v>414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395</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906</v>
      </c>
      <c r="AG63" s="857"/>
      <c r="AH63" s="857"/>
      <c r="AI63" s="857"/>
      <c r="AJ63" s="858"/>
      <c r="AK63" s="859"/>
      <c r="AL63" s="854"/>
      <c r="AM63" s="854"/>
      <c r="AN63" s="854"/>
      <c r="AO63" s="854"/>
      <c r="AP63" s="857">
        <v>606</v>
      </c>
      <c r="AQ63" s="857"/>
      <c r="AR63" s="857"/>
      <c r="AS63" s="857"/>
      <c r="AT63" s="857"/>
      <c r="AU63" s="857">
        <v>517</v>
      </c>
      <c r="AV63" s="857"/>
      <c r="AW63" s="857"/>
      <c r="AX63" s="857"/>
      <c r="AY63" s="857"/>
      <c r="AZ63" s="861"/>
      <c r="BA63" s="861"/>
      <c r="BB63" s="861"/>
      <c r="BC63" s="861"/>
      <c r="BD63" s="861"/>
      <c r="BE63" s="862"/>
      <c r="BF63" s="862"/>
      <c r="BG63" s="862"/>
      <c r="BH63" s="862"/>
      <c r="BI63" s="863"/>
      <c r="BJ63" s="864" t="s">
        <v>235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419</v>
      </c>
      <c r="B66" s="741"/>
      <c r="C66" s="741"/>
      <c r="D66" s="741"/>
      <c r="E66" s="741"/>
      <c r="F66" s="741"/>
      <c r="G66" s="741"/>
      <c r="H66" s="741"/>
      <c r="I66" s="741"/>
      <c r="J66" s="741"/>
      <c r="K66" s="741"/>
      <c r="L66" s="741"/>
      <c r="M66" s="741"/>
      <c r="N66" s="741"/>
      <c r="O66" s="741"/>
      <c r="P66" s="742"/>
      <c r="Q66" s="746" t="s">
        <v>399</v>
      </c>
      <c r="R66" s="747"/>
      <c r="S66" s="747"/>
      <c r="T66" s="747"/>
      <c r="U66" s="748"/>
      <c r="V66" s="746" t="s">
        <v>400</v>
      </c>
      <c r="W66" s="747"/>
      <c r="X66" s="747"/>
      <c r="Y66" s="747"/>
      <c r="Z66" s="748"/>
      <c r="AA66" s="746" t="s">
        <v>401</v>
      </c>
      <c r="AB66" s="747"/>
      <c r="AC66" s="747"/>
      <c r="AD66" s="747"/>
      <c r="AE66" s="748"/>
      <c r="AF66" s="867" t="s">
        <v>402</v>
      </c>
      <c r="AG66" s="828"/>
      <c r="AH66" s="828"/>
      <c r="AI66" s="828"/>
      <c r="AJ66" s="868"/>
      <c r="AK66" s="746" t="s">
        <v>403</v>
      </c>
      <c r="AL66" s="741"/>
      <c r="AM66" s="741"/>
      <c r="AN66" s="741"/>
      <c r="AO66" s="742"/>
      <c r="AP66" s="746" t="s">
        <v>404</v>
      </c>
      <c r="AQ66" s="747"/>
      <c r="AR66" s="747"/>
      <c r="AS66" s="747"/>
      <c r="AT66" s="748"/>
      <c r="AU66" s="746" t="s">
        <v>420</v>
      </c>
      <c r="AV66" s="747"/>
      <c r="AW66" s="747"/>
      <c r="AX66" s="747"/>
      <c r="AY66" s="748"/>
      <c r="AZ66" s="746" t="s">
        <v>380</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578</v>
      </c>
      <c r="C68" s="883"/>
      <c r="D68" s="883"/>
      <c r="E68" s="883"/>
      <c r="F68" s="883"/>
      <c r="G68" s="883"/>
      <c r="H68" s="883"/>
      <c r="I68" s="883"/>
      <c r="J68" s="883"/>
      <c r="K68" s="883"/>
      <c r="L68" s="883"/>
      <c r="M68" s="883"/>
      <c r="N68" s="883"/>
      <c r="O68" s="883"/>
      <c r="P68" s="884"/>
      <c r="Q68" s="885">
        <v>1996</v>
      </c>
      <c r="R68" s="879"/>
      <c r="S68" s="879"/>
      <c r="T68" s="879"/>
      <c r="U68" s="879"/>
      <c r="V68" s="879">
        <v>1779</v>
      </c>
      <c r="W68" s="879"/>
      <c r="X68" s="879"/>
      <c r="Y68" s="879"/>
      <c r="Z68" s="879"/>
      <c r="AA68" s="879">
        <v>217</v>
      </c>
      <c r="AB68" s="879"/>
      <c r="AC68" s="879"/>
      <c r="AD68" s="879"/>
      <c r="AE68" s="879"/>
      <c r="AF68" s="879">
        <v>217</v>
      </c>
      <c r="AG68" s="879"/>
      <c r="AH68" s="879"/>
      <c r="AI68" s="879"/>
      <c r="AJ68" s="879"/>
      <c r="AK68" s="879">
        <v>58</v>
      </c>
      <c r="AL68" s="879"/>
      <c r="AM68" s="879"/>
      <c r="AN68" s="879"/>
      <c r="AO68" s="879"/>
      <c r="AP68" s="879" t="s">
        <v>575</v>
      </c>
      <c r="AQ68" s="879"/>
      <c r="AR68" s="879"/>
      <c r="AS68" s="879"/>
      <c r="AT68" s="879"/>
      <c r="AU68" s="879" t="s">
        <v>575</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583</v>
      </c>
      <c r="C69" s="887"/>
      <c r="D69" s="887"/>
      <c r="E69" s="887"/>
      <c r="F69" s="887"/>
      <c r="G69" s="887"/>
      <c r="H69" s="887"/>
      <c r="I69" s="887"/>
      <c r="J69" s="887"/>
      <c r="K69" s="887"/>
      <c r="L69" s="887"/>
      <c r="M69" s="887"/>
      <c r="N69" s="887"/>
      <c r="O69" s="887"/>
      <c r="P69" s="888"/>
      <c r="Q69" s="889">
        <v>45</v>
      </c>
      <c r="R69" s="843"/>
      <c r="S69" s="843"/>
      <c r="T69" s="843"/>
      <c r="U69" s="843"/>
      <c r="V69" s="843">
        <v>40</v>
      </c>
      <c r="W69" s="843"/>
      <c r="X69" s="843"/>
      <c r="Y69" s="843"/>
      <c r="Z69" s="843"/>
      <c r="AA69" s="843">
        <v>5</v>
      </c>
      <c r="AB69" s="843"/>
      <c r="AC69" s="843"/>
      <c r="AD69" s="843"/>
      <c r="AE69" s="843"/>
      <c r="AF69" s="843">
        <v>5</v>
      </c>
      <c r="AG69" s="843"/>
      <c r="AH69" s="843"/>
      <c r="AI69" s="843"/>
      <c r="AJ69" s="843"/>
      <c r="AK69" s="843">
        <v>28</v>
      </c>
      <c r="AL69" s="843"/>
      <c r="AM69" s="843"/>
      <c r="AN69" s="843"/>
      <c r="AO69" s="843"/>
      <c r="AP69" s="843" t="s">
        <v>509</v>
      </c>
      <c r="AQ69" s="843"/>
      <c r="AR69" s="843"/>
      <c r="AS69" s="843"/>
      <c r="AT69" s="843"/>
      <c r="AU69" s="843" t="s">
        <v>509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582</v>
      </c>
      <c r="C70" s="887"/>
      <c r="D70" s="887"/>
      <c r="E70" s="887"/>
      <c r="F70" s="887"/>
      <c r="G70" s="887"/>
      <c r="H70" s="887"/>
      <c r="I70" s="887"/>
      <c r="J70" s="887"/>
      <c r="K70" s="887"/>
      <c r="L70" s="887"/>
      <c r="M70" s="887"/>
      <c r="N70" s="887"/>
      <c r="O70" s="887"/>
      <c r="P70" s="888"/>
      <c r="Q70" s="889">
        <v>22</v>
      </c>
      <c r="R70" s="843"/>
      <c r="S70" s="843"/>
      <c r="T70" s="843"/>
      <c r="U70" s="843"/>
      <c r="V70" s="843">
        <v>18</v>
      </c>
      <c r="W70" s="843"/>
      <c r="X70" s="843"/>
      <c r="Y70" s="843"/>
      <c r="Z70" s="843"/>
      <c r="AA70" s="843">
        <v>3</v>
      </c>
      <c r="AB70" s="843"/>
      <c r="AC70" s="843"/>
      <c r="AD70" s="843"/>
      <c r="AE70" s="843"/>
      <c r="AF70" s="843">
        <v>3</v>
      </c>
      <c r="AG70" s="843"/>
      <c r="AH70" s="843"/>
      <c r="AI70" s="843"/>
      <c r="AJ70" s="843"/>
      <c r="AK70" s="843" t="s">
        <v>509</v>
      </c>
      <c r="AL70" s="843"/>
      <c r="AM70" s="843"/>
      <c r="AN70" s="843"/>
      <c r="AO70" s="843"/>
      <c r="AP70" s="843" t="s">
        <v>575</v>
      </c>
      <c r="AQ70" s="843"/>
      <c r="AR70" s="843"/>
      <c r="AS70" s="843"/>
      <c r="AT70" s="843"/>
      <c r="AU70" s="843" t="s">
        <v>575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579</v>
      </c>
      <c r="C71" s="887"/>
      <c r="D71" s="887"/>
      <c r="E71" s="887"/>
      <c r="F71" s="887"/>
      <c r="G71" s="887"/>
      <c r="H71" s="887"/>
      <c r="I71" s="887"/>
      <c r="J71" s="887"/>
      <c r="K71" s="887"/>
      <c r="L71" s="887"/>
      <c r="M71" s="887"/>
      <c r="N71" s="887"/>
      <c r="O71" s="887"/>
      <c r="P71" s="888"/>
      <c r="Q71" s="889">
        <v>112</v>
      </c>
      <c r="R71" s="843"/>
      <c r="S71" s="843"/>
      <c r="T71" s="843"/>
      <c r="U71" s="843"/>
      <c r="V71" s="843">
        <v>107</v>
      </c>
      <c r="W71" s="843"/>
      <c r="X71" s="843"/>
      <c r="Y71" s="843"/>
      <c r="Z71" s="843"/>
      <c r="AA71" s="843">
        <v>5</v>
      </c>
      <c r="AB71" s="843"/>
      <c r="AC71" s="843"/>
      <c r="AD71" s="843"/>
      <c r="AE71" s="843"/>
      <c r="AF71" s="843">
        <v>5</v>
      </c>
      <c r="AG71" s="843"/>
      <c r="AH71" s="843"/>
      <c r="AI71" s="843"/>
      <c r="AJ71" s="843"/>
      <c r="AK71" s="843">
        <v>6</v>
      </c>
      <c r="AL71" s="843"/>
      <c r="AM71" s="843"/>
      <c r="AN71" s="843"/>
      <c r="AO71" s="843"/>
      <c r="AP71" s="843" t="s">
        <v>509</v>
      </c>
      <c r="AQ71" s="843"/>
      <c r="AR71" s="843"/>
      <c r="AS71" s="843"/>
      <c r="AT71" s="843"/>
      <c r="AU71" s="843" t="s">
        <v>509</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580</v>
      </c>
      <c r="C72" s="887"/>
      <c r="D72" s="887"/>
      <c r="E72" s="887"/>
      <c r="F72" s="887"/>
      <c r="G72" s="887"/>
      <c r="H72" s="887"/>
      <c r="I72" s="887"/>
      <c r="J72" s="887"/>
      <c r="K72" s="887"/>
      <c r="L72" s="887"/>
      <c r="M72" s="887"/>
      <c r="N72" s="887"/>
      <c r="O72" s="887"/>
      <c r="P72" s="888"/>
      <c r="Q72" s="889">
        <v>165450</v>
      </c>
      <c r="R72" s="843"/>
      <c r="S72" s="843"/>
      <c r="T72" s="843"/>
      <c r="U72" s="843"/>
      <c r="V72" s="843">
        <v>160836</v>
      </c>
      <c r="W72" s="843"/>
      <c r="X72" s="843"/>
      <c r="Y72" s="843"/>
      <c r="Z72" s="843"/>
      <c r="AA72" s="843">
        <v>4614</v>
      </c>
      <c r="AB72" s="843"/>
      <c r="AC72" s="843"/>
      <c r="AD72" s="843"/>
      <c r="AE72" s="843"/>
      <c r="AF72" s="843">
        <v>4614</v>
      </c>
      <c r="AG72" s="843"/>
      <c r="AH72" s="843"/>
      <c r="AI72" s="843"/>
      <c r="AJ72" s="843"/>
      <c r="AK72" s="843">
        <v>1067</v>
      </c>
      <c r="AL72" s="843"/>
      <c r="AM72" s="843"/>
      <c r="AN72" s="843"/>
      <c r="AO72" s="843"/>
      <c r="AP72" s="843" t="s">
        <v>509</v>
      </c>
      <c r="AQ72" s="843"/>
      <c r="AR72" s="843"/>
      <c r="AS72" s="843"/>
      <c r="AT72" s="843"/>
      <c r="AU72" s="843" t="s">
        <v>509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576</v>
      </c>
      <c r="C73" s="887"/>
      <c r="D73" s="887"/>
      <c r="E73" s="887"/>
      <c r="F73" s="887"/>
      <c r="G73" s="887"/>
      <c r="H73" s="887"/>
      <c r="I73" s="887"/>
      <c r="J73" s="887"/>
      <c r="K73" s="887"/>
      <c r="L73" s="887"/>
      <c r="M73" s="887"/>
      <c r="N73" s="887"/>
      <c r="O73" s="887"/>
      <c r="P73" s="888"/>
      <c r="Q73" s="889">
        <v>1076</v>
      </c>
      <c r="R73" s="843"/>
      <c r="S73" s="843"/>
      <c r="T73" s="843"/>
      <c r="U73" s="843"/>
      <c r="V73" s="843">
        <v>975</v>
      </c>
      <c r="W73" s="843"/>
      <c r="X73" s="843"/>
      <c r="Y73" s="843"/>
      <c r="Z73" s="843"/>
      <c r="AA73" s="843">
        <v>101</v>
      </c>
      <c r="AB73" s="843"/>
      <c r="AC73" s="843"/>
      <c r="AD73" s="843"/>
      <c r="AE73" s="843"/>
      <c r="AF73" s="843">
        <v>101</v>
      </c>
      <c r="AG73" s="843"/>
      <c r="AH73" s="843"/>
      <c r="AI73" s="843"/>
      <c r="AJ73" s="843"/>
      <c r="AK73" s="843">
        <v>8</v>
      </c>
      <c r="AL73" s="843"/>
      <c r="AM73" s="843"/>
      <c r="AN73" s="843"/>
      <c r="AO73" s="843"/>
      <c r="AP73" s="843">
        <v>145</v>
      </c>
      <c r="AQ73" s="843"/>
      <c r="AR73" s="843"/>
      <c r="AS73" s="843"/>
      <c r="AT73" s="843"/>
      <c r="AU73" s="843">
        <v>23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577</v>
      </c>
      <c r="C74" s="887"/>
      <c r="D74" s="887"/>
      <c r="E74" s="887"/>
      <c r="F74" s="887"/>
      <c r="G74" s="887"/>
      <c r="H74" s="887"/>
      <c r="I74" s="887"/>
      <c r="J74" s="887"/>
      <c r="K74" s="887"/>
      <c r="L74" s="887"/>
      <c r="M74" s="887"/>
      <c r="N74" s="887"/>
      <c r="O74" s="887"/>
      <c r="P74" s="888"/>
      <c r="Q74" s="889">
        <v>1070</v>
      </c>
      <c r="R74" s="843"/>
      <c r="S74" s="843"/>
      <c r="T74" s="843"/>
      <c r="U74" s="843"/>
      <c r="V74" s="843">
        <v>1054</v>
      </c>
      <c r="W74" s="843"/>
      <c r="X74" s="843"/>
      <c r="Y74" s="843"/>
      <c r="Z74" s="843"/>
      <c r="AA74" s="843">
        <v>15</v>
      </c>
      <c r="AB74" s="843"/>
      <c r="AC74" s="843"/>
      <c r="AD74" s="843"/>
      <c r="AE74" s="843"/>
      <c r="AF74" s="843">
        <v>15</v>
      </c>
      <c r="AG74" s="843"/>
      <c r="AH74" s="843"/>
      <c r="AI74" s="843"/>
      <c r="AJ74" s="843"/>
      <c r="AK74" s="843">
        <v>19</v>
      </c>
      <c r="AL74" s="843"/>
      <c r="AM74" s="843"/>
      <c r="AN74" s="843"/>
      <c r="AO74" s="843"/>
      <c r="AP74" s="843">
        <v>711</v>
      </c>
      <c r="AQ74" s="843"/>
      <c r="AR74" s="843"/>
      <c r="AS74" s="843"/>
      <c r="AT74" s="843"/>
      <c r="AU74" s="843">
        <v>157</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602</v>
      </c>
      <c r="C75" s="887"/>
      <c r="D75" s="887"/>
      <c r="E75" s="887"/>
      <c r="F75" s="887"/>
      <c r="G75" s="887"/>
      <c r="H75" s="887"/>
      <c r="I75" s="887"/>
      <c r="J75" s="887"/>
      <c r="K75" s="887"/>
      <c r="L75" s="887"/>
      <c r="M75" s="887"/>
      <c r="N75" s="887"/>
      <c r="O75" s="887"/>
      <c r="P75" s="888"/>
      <c r="Q75" s="890">
        <v>110</v>
      </c>
      <c r="R75" s="891"/>
      <c r="S75" s="891"/>
      <c r="T75" s="891"/>
      <c r="U75" s="847"/>
      <c r="V75" s="892">
        <v>107</v>
      </c>
      <c r="W75" s="891"/>
      <c r="X75" s="891"/>
      <c r="Y75" s="891"/>
      <c r="Z75" s="847"/>
      <c r="AA75" s="892">
        <v>3</v>
      </c>
      <c r="AB75" s="891"/>
      <c r="AC75" s="891"/>
      <c r="AD75" s="891"/>
      <c r="AE75" s="847"/>
      <c r="AF75" s="892">
        <v>3</v>
      </c>
      <c r="AG75" s="891"/>
      <c r="AH75" s="891"/>
      <c r="AI75" s="891"/>
      <c r="AJ75" s="847"/>
      <c r="AK75" s="892">
        <v>10</v>
      </c>
      <c r="AL75" s="891"/>
      <c r="AM75" s="891"/>
      <c r="AN75" s="891"/>
      <c r="AO75" s="847"/>
      <c r="AP75" s="892" t="s">
        <v>575</v>
      </c>
      <c r="AQ75" s="891"/>
      <c r="AR75" s="891"/>
      <c r="AS75" s="891"/>
      <c r="AT75" s="847"/>
      <c r="AU75" s="892" t="s">
        <v>575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395</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4963</v>
      </c>
      <c r="AG88" s="857"/>
      <c r="AH88" s="857"/>
      <c r="AI88" s="857"/>
      <c r="AJ88" s="857"/>
      <c r="AK88" s="854"/>
      <c r="AL88" s="854"/>
      <c r="AM88" s="854"/>
      <c r="AN88" s="854"/>
      <c r="AO88" s="854"/>
      <c r="AP88" s="857">
        <v>856</v>
      </c>
      <c r="AQ88" s="857"/>
      <c r="AR88" s="857"/>
      <c r="AS88" s="857"/>
      <c r="AT88" s="857"/>
      <c r="AU88" s="857">
        <v>180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v>
      </c>
      <c r="CS102" s="865"/>
      <c r="CT102" s="865"/>
      <c r="CU102" s="865"/>
      <c r="CV102" s="904"/>
      <c r="CW102" s="903">
        <v>14</v>
      </c>
      <c r="CX102" s="865"/>
      <c r="CY102" s="865"/>
      <c r="CZ102" s="865"/>
      <c r="DA102" s="904"/>
      <c r="DB102" s="903" t="s">
        <v>590</v>
      </c>
      <c r="DC102" s="865"/>
      <c r="DD102" s="865"/>
      <c r="DE102" s="865"/>
      <c r="DF102" s="904"/>
      <c r="DG102" s="903" t="s">
        <v>590</v>
      </c>
      <c r="DH102" s="865"/>
      <c r="DI102" s="865"/>
      <c r="DJ102" s="865"/>
      <c r="DK102" s="904"/>
      <c r="DL102" s="903" t="s">
        <v>590</v>
      </c>
      <c r="DM102" s="865"/>
      <c r="DN102" s="865"/>
      <c r="DO102" s="865"/>
      <c r="DP102" s="904"/>
      <c r="DQ102" s="903" t="s">
        <v>590</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310</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310</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310</v>
      </c>
      <c r="DR109" s="906"/>
      <c r="DS109" s="906"/>
      <c r="DT109" s="906"/>
      <c r="DU109" s="907"/>
      <c r="DV109" s="905" t="s">
        <v>432</v>
      </c>
      <c r="DW109" s="906"/>
      <c r="DX109" s="906"/>
      <c r="DY109" s="906"/>
      <c r="DZ109" s="908"/>
    </row>
    <row r="110" spans="1:131" s="224" customFormat="1" ht="26.25" customHeight="1" x14ac:dyDescent="0.15">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617891</v>
      </c>
      <c r="AB110" s="913"/>
      <c r="AC110" s="913"/>
      <c r="AD110" s="913"/>
      <c r="AE110" s="914"/>
      <c r="AF110" s="915">
        <v>646991</v>
      </c>
      <c r="AG110" s="913"/>
      <c r="AH110" s="913"/>
      <c r="AI110" s="913"/>
      <c r="AJ110" s="914"/>
      <c r="AK110" s="915">
        <v>662157</v>
      </c>
      <c r="AL110" s="913"/>
      <c r="AM110" s="913"/>
      <c r="AN110" s="913"/>
      <c r="AO110" s="914"/>
      <c r="AP110" s="916">
        <v>15.1</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6040786</v>
      </c>
      <c r="BR110" s="944"/>
      <c r="BS110" s="944"/>
      <c r="BT110" s="944"/>
      <c r="BU110" s="944"/>
      <c r="BV110" s="944">
        <v>5998426</v>
      </c>
      <c r="BW110" s="944"/>
      <c r="BX110" s="944"/>
      <c r="BY110" s="944"/>
      <c r="BZ110" s="944"/>
      <c r="CA110" s="944">
        <v>5788340</v>
      </c>
      <c r="CB110" s="944"/>
      <c r="CC110" s="944"/>
      <c r="CD110" s="944"/>
      <c r="CE110" s="944"/>
      <c r="CF110" s="957">
        <v>131.9</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438</v>
      </c>
      <c r="DM110" s="944"/>
      <c r="DN110" s="944"/>
      <c r="DO110" s="944"/>
      <c r="DP110" s="944"/>
      <c r="DQ110" s="944" t="s">
        <v>235</v>
      </c>
      <c r="DR110" s="944"/>
      <c r="DS110" s="944"/>
      <c r="DT110" s="944"/>
      <c r="DU110" s="944"/>
      <c r="DV110" s="945" t="s">
        <v>438</v>
      </c>
      <c r="DW110" s="945"/>
      <c r="DX110" s="945"/>
      <c r="DY110" s="945"/>
      <c r="DZ110" s="946"/>
    </row>
    <row r="111" spans="1:131" s="224" customFormat="1" ht="26.25" customHeight="1" x14ac:dyDescent="0.15">
      <c r="A111" s="947" t="s">
        <v>439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438</v>
      </c>
      <c r="AB111" s="951"/>
      <c r="AC111" s="951"/>
      <c r="AD111" s="951"/>
      <c r="AE111" s="952"/>
      <c r="AF111" s="953" t="s">
        <v>440</v>
      </c>
      <c r="AG111" s="951"/>
      <c r="AH111" s="951"/>
      <c r="AI111" s="951"/>
      <c r="AJ111" s="952"/>
      <c r="AK111" s="953" t="s">
        <v>438</v>
      </c>
      <c r="AL111" s="951"/>
      <c r="AM111" s="951"/>
      <c r="AN111" s="951"/>
      <c r="AO111" s="952"/>
      <c r="AP111" s="954" t="s">
        <v>438</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t="s">
        <v>235</v>
      </c>
      <c r="BR111" s="939"/>
      <c r="BS111" s="939"/>
      <c r="BT111" s="939"/>
      <c r="BU111" s="939"/>
      <c r="BV111" s="939" t="s">
        <v>438</v>
      </c>
      <c r="BW111" s="939"/>
      <c r="BX111" s="939"/>
      <c r="BY111" s="939"/>
      <c r="BZ111" s="939"/>
      <c r="CA111" s="939" t="s">
        <v>235</v>
      </c>
      <c r="CB111" s="939"/>
      <c r="CC111" s="939"/>
      <c r="CD111" s="939"/>
      <c r="CE111" s="939"/>
      <c r="CF111" s="933" t="s">
        <v>235</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235</v>
      </c>
      <c r="DH111" s="939"/>
      <c r="DI111" s="939"/>
      <c r="DJ111" s="939"/>
      <c r="DK111" s="939"/>
      <c r="DL111" s="939" t="s">
        <v>235</v>
      </c>
      <c r="DM111" s="939"/>
      <c r="DN111" s="939"/>
      <c r="DO111" s="939"/>
      <c r="DP111" s="939"/>
      <c r="DQ111" s="939" t="s">
        <v>235</v>
      </c>
      <c r="DR111" s="939"/>
      <c r="DS111" s="939"/>
      <c r="DT111" s="939"/>
      <c r="DU111" s="939"/>
      <c r="DV111" s="940" t="s">
        <v>235</v>
      </c>
      <c r="DW111" s="940"/>
      <c r="DX111" s="940"/>
      <c r="DY111" s="940"/>
      <c r="DZ111" s="941"/>
    </row>
    <row r="112" spans="1:131" s="224" customFormat="1" ht="26.25" customHeight="1" x14ac:dyDescent="0.15">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235</v>
      </c>
      <c r="AB112" s="972"/>
      <c r="AC112" s="972"/>
      <c r="AD112" s="972"/>
      <c r="AE112" s="973"/>
      <c r="AF112" s="974" t="s">
        <v>235</v>
      </c>
      <c r="AG112" s="972"/>
      <c r="AH112" s="972"/>
      <c r="AI112" s="972"/>
      <c r="AJ112" s="973"/>
      <c r="AK112" s="974" t="s">
        <v>235</v>
      </c>
      <c r="AL112" s="972"/>
      <c r="AM112" s="972"/>
      <c r="AN112" s="972"/>
      <c r="AO112" s="973"/>
      <c r="AP112" s="975" t="s">
        <v>235</v>
      </c>
      <c r="AQ112" s="976"/>
      <c r="AR112" s="976"/>
      <c r="AS112" s="976"/>
      <c r="AT112" s="977"/>
      <c r="AU112" s="921"/>
      <c r="AV112" s="922"/>
      <c r="AW112" s="922"/>
      <c r="AX112" s="922"/>
      <c r="AY112" s="922"/>
      <c r="AZ112" s="935" t="s">
        <v>445</v>
      </c>
      <c r="BA112" s="936"/>
      <c r="BB112" s="936"/>
      <c r="BC112" s="936"/>
      <c r="BD112" s="936"/>
      <c r="BE112" s="936"/>
      <c r="BF112" s="936"/>
      <c r="BG112" s="936"/>
      <c r="BH112" s="936"/>
      <c r="BI112" s="936"/>
      <c r="BJ112" s="936"/>
      <c r="BK112" s="936"/>
      <c r="BL112" s="936"/>
      <c r="BM112" s="936"/>
      <c r="BN112" s="936"/>
      <c r="BO112" s="936"/>
      <c r="BP112" s="937"/>
      <c r="BQ112" s="938">
        <v>627893</v>
      </c>
      <c r="BR112" s="939"/>
      <c r="BS112" s="939"/>
      <c r="BT112" s="939"/>
      <c r="BU112" s="939"/>
      <c r="BV112" s="939">
        <v>580818</v>
      </c>
      <c r="BW112" s="939"/>
      <c r="BX112" s="939"/>
      <c r="BY112" s="939"/>
      <c r="BZ112" s="939"/>
      <c r="CA112" s="939">
        <v>517625</v>
      </c>
      <c r="CB112" s="939"/>
      <c r="CC112" s="939"/>
      <c r="CD112" s="939"/>
      <c r="CE112" s="939"/>
      <c r="CF112" s="933">
        <v>11.8</v>
      </c>
      <c r="CG112" s="934"/>
      <c r="CH112" s="934"/>
      <c r="CI112" s="934"/>
      <c r="CJ112" s="934"/>
      <c r="CK112" s="961"/>
      <c r="CL112" s="962"/>
      <c r="CM112" s="935" t="s">
        <v>446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235</v>
      </c>
      <c r="DH112" s="939"/>
      <c r="DI112" s="939"/>
      <c r="DJ112" s="939"/>
      <c r="DK112" s="939"/>
      <c r="DL112" s="939" t="s">
        <v>440</v>
      </c>
      <c r="DM112" s="939"/>
      <c r="DN112" s="939"/>
      <c r="DO112" s="939"/>
      <c r="DP112" s="939"/>
      <c r="DQ112" s="939" t="s">
        <v>235</v>
      </c>
      <c r="DR112" s="939"/>
      <c r="DS112" s="939"/>
      <c r="DT112" s="939"/>
      <c r="DU112" s="939"/>
      <c r="DV112" s="940" t="s">
        <v>235</v>
      </c>
      <c r="DW112" s="940"/>
      <c r="DX112" s="940"/>
      <c r="DY112" s="940"/>
      <c r="DZ112" s="941"/>
    </row>
    <row r="113" spans="1:130" s="224" customFormat="1" ht="26.25" customHeight="1" x14ac:dyDescent="0.15">
      <c r="A113" s="967"/>
      <c r="B113" s="968"/>
      <c r="C113" s="936" t="s">
        <v>447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93041</v>
      </c>
      <c r="AB113" s="951"/>
      <c r="AC113" s="951"/>
      <c r="AD113" s="951"/>
      <c r="AE113" s="952"/>
      <c r="AF113" s="953">
        <v>77730</v>
      </c>
      <c r="AG113" s="951"/>
      <c r="AH113" s="951"/>
      <c r="AI113" s="951"/>
      <c r="AJ113" s="952"/>
      <c r="AK113" s="953">
        <v>80361</v>
      </c>
      <c r="AL113" s="951"/>
      <c r="AM113" s="951"/>
      <c r="AN113" s="951"/>
      <c r="AO113" s="952"/>
      <c r="AP113" s="954">
        <v>1.8</v>
      </c>
      <c r="AQ113" s="955"/>
      <c r="AR113" s="955"/>
      <c r="AS113" s="955"/>
      <c r="AT113" s="956"/>
      <c r="AU113" s="921"/>
      <c r="AV113" s="922"/>
      <c r="AW113" s="922"/>
      <c r="AX113" s="922"/>
      <c r="AY113" s="922"/>
      <c r="AZ113" s="935" t="s">
        <v>448</v>
      </c>
      <c r="BA113" s="936"/>
      <c r="BB113" s="936"/>
      <c r="BC113" s="936"/>
      <c r="BD113" s="936"/>
      <c r="BE113" s="936"/>
      <c r="BF113" s="936"/>
      <c r="BG113" s="936"/>
      <c r="BH113" s="936"/>
      <c r="BI113" s="936"/>
      <c r="BJ113" s="936"/>
      <c r="BK113" s="936"/>
      <c r="BL113" s="936"/>
      <c r="BM113" s="936"/>
      <c r="BN113" s="936"/>
      <c r="BO113" s="936"/>
      <c r="BP113" s="937"/>
      <c r="BQ113" s="938">
        <v>263089</v>
      </c>
      <c r="BR113" s="939"/>
      <c r="BS113" s="939"/>
      <c r="BT113" s="939"/>
      <c r="BU113" s="939"/>
      <c r="BV113" s="939">
        <v>220809</v>
      </c>
      <c r="BW113" s="939"/>
      <c r="BX113" s="939"/>
      <c r="BY113" s="939"/>
      <c r="BZ113" s="939"/>
      <c r="CA113" s="939">
        <v>180496</v>
      </c>
      <c r="CB113" s="939"/>
      <c r="CC113" s="939"/>
      <c r="CD113" s="939"/>
      <c r="CE113" s="939"/>
      <c r="CF113" s="933">
        <v>4.0999999999999996</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235</v>
      </c>
      <c r="DH113" s="972"/>
      <c r="DI113" s="972"/>
      <c r="DJ113" s="972"/>
      <c r="DK113" s="973"/>
      <c r="DL113" s="974" t="s">
        <v>440</v>
      </c>
      <c r="DM113" s="972"/>
      <c r="DN113" s="972"/>
      <c r="DO113" s="972"/>
      <c r="DP113" s="973"/>
      <c r="DQ113" s="974" t="s">
        <v>235</v>
      </c>
      <c r="DR113" s="972"/>
      <c r="DS113" s="972"/>
      <c r="DT113" s="972"/>
      <c r="DU113" s="973"/>
      <c r="DV113" s="975" t="s">
        <v>235</v>
      </c>
      <c r="DW113" s="976"/>
      <c r="DX113" s="976"/>
      <c r="DY113" s="976"/>
      <c r="DZ113" s="977"/>
    </row>
    <row r="114" spans="1:130" s="224" customFormat="1" ht="26.25" customHeight="1" x14ac:dyDescent="0.15">
      <c r="A114" s="967"/>
      <c r="B114" s="968"/>
      <c r="C114" s="936" t="s">
        <v>450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46638</v>
      </c>
      <c r="AB114" s="972"/>
      <c r="AC114" s="972"/>
      <c r="AD114" s="972"/>
      <c r="AE114" s="973"/>
      <c r="AF114" s="974">
        <v>44673</v>
      </c>
      <c r="AG114" s="972"/>
      <c r="AH114" s="972"/>
      <c r="AI114" s="972"/>
      <c r="AJ114" s="973"/>
      <c r="AK114" s="974">
        <v>44983</v>
      </c>
      <c r="AL114" s="972"/>
      <c r="AM114" s="972"/>
      <c r="AN114" s="972"/>
      <c r="AO114" s="973"/>
      <c r="AP114" s="975">
        <v>1</v>
      </c>
      <c r="AQ114" s="976"/>
      <c r="AR114" s="976"/>
      <c r="AS114" s="976"/>
      <c r="AT114" s="977"/>
      <c r="AU114" s="921"/>
      <c r="AV114" s="922"/>
      <c r="AW114" s="922"/>
      <c r="AX114" s="922"/>
      <c r="AY114" s="922"/>
      <c r="AZ114" s="935" t="s">
        <v>451</v>
      </c>
      <c r="BA114" s="936"/>
      <c r="BB114" s="936"/>
      <c r="BC114" s="936"/>
      <c r="BD114" s="936"/>
      <c r="BE114" s="936"/>
      <c r="BF114" s="936"/>
      <c r="BG114" s="936"/>
      <c r="BH114" s="936"/>
      <c r="BI114" s="936"/>
      <c r="BJ114" s="936"/>
      <c r="BK114" s="936"/>
      <c r="BL114" s="936"/>
      <c r="BM114" s="936"/>
      <c r="BN114" s="936"/>
      <c r="BO114" s="936"/>
      <c r="BP114" s="937"/>
      <c r="BQ114" s="938">
        <v>1222900</v>
      </c>
      <c r="BR114" s="939"/>
      <c r="BS114" s="939"/>
      <c r="BT114" s="939"/>
      <c r="BU114" s="939"/>
      <c r="BV114" s="939">
        <v>1232673</v>
      </c>
      <c r="BW114" s="939"/>
      <c r="BX114" s="939"/>
      <c r="BY114" s="939"/>
      <c r="BZ114" s="939"/>
      <c r="CA114" s="939">
        <v>1283195</v>
      </c>
      <c r="CB114" s="939"/>
      <c r="CC114" s="939"/>
      <c r="CD114" s="939"/>
      <c r="CE114" s="939"/>
      <c r="CF114" s="933">
        <v>29.2</v>
      </c>
      <c r="CG114" s="934"/>
      <c r="CH114" s="934"/>
      <c r="CI114" s="934"/>
      <c r="CJ114" s="934"/>
      <c r="CK114" s="961"/>
      <c r="CL114" s="962"/>
      <c r="CM114" s="935" t="s">
        <v>452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235</v>
      </c>
      <c r="DH114" s="972"/>
      <c r="DI114" s="972"/>
      <c r="DJ114" s="972"/>
      <c r="DK114" s="973"/>
      <c r="DL114" s="974" t="s">
        <v>235</v>
      </c>
      <c r="DM114" s="972"/>
      <c r="DN114" s="972"/>
      <c r="DO114" s="972"/>
      <c r="DP114" s="973"/>
      <c r="DQ114" s="974" t="s">
        <v>235</v>
      </c>
      <c r="DR114" s="972"/>
      <c r="DS114" s="972"/>
      <c r="DT114" s="972"/>
      <c r="DU114" s="973"/>
      <c r="DV114" s="975" t="s">
        <v>235</v>
      </c>
      <c r="DW114" s="976"/>
      <c r="DX114" s="976"/>
      <c r="DY114" s="976"/>
      <c r="DZ114" s="977"/>
    </row>
    <row r="115" spans="1:130" s="224" customFormat="1" ht="26.25" customHeight="1" x14ac:dyDescent="0.15">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440</v>
      </c>
      <c r="AB115" s="951"/>
      <c r="AC115" s="951"/>
      <c r="AD115" s="951"/>
      <c r="AE115" s="952"/>
      <c r="AF115" s="953" t="s">
        <v>440</v>
      </c>
      <c r="AG115" s="951"/>
      <c r="AH115" s="951"/>
      <c r="AI115" s="951"/>
      <c r="AJ115" s="952"/>
      <c r="AK115" s="953" t="s">
        <v>235</v>
      </c>
      <c r="AL115" s="951"/>
      <c r="AM115" s="951"/>
      <c r="AN115" s="951"/>
      <c r="AO115" s="952"/>
      <c r="AP115" s="954" t="s">
        <v>235</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t="s">
        <v>235</v>
      </c>
      <c r="BR115" s="939"/>
      <c r="BS115" s="939"/>
      <c r="BT115" s="939"/>
      <c r="BU115" s="939"/>
      <c r="BV115" s="939" t="s">
        <v>235</v>
      </c>
      <c r="BW115" s="939"/>
      <c r="BX115" s="939"/>
      <c r="BY115" s="939"/>
      <c r="BZ115" s="939"/>
      <c r="CA115" s="939" t="s">
        <v>235</v>
      </c>
      <c r="CB115" s="939"/>
      <c r="CC115" s="939"/>
      <c r="CD115" s="939"/>
      <c r="CE115" s="939"/>
      <c r="CF115" s="933" t="s">
        <v>440</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235</v>
      </c>
      <c r="DH115" s="972"/>
      <c r="DI115" s="972"/>
      <c r="DJ115" s="972"/>
      <c r="DK115" s="973"/>
      <c r="DL115" s="974" t="s">
        <v>440</v>
      </c>
      <c r="DM115" s="972"/>
      <c r="DN115" s="972"/>
      <c r="DO115" s="972"/>
      <c r="DP115" s="973"/>
      <c r="DQ115" s="974" t="s">
        <v>440</v>
      </c>
      <c r="DR115" s="972"/>
      <c r="DS115" s="972"/>
      <c r="DT115" s="972"/>
      <c r="DU115" s="973"/>
      <c r="DV115" s="975" t="s">
        <v>440</v>
      </c>
      <c r="DW115" s="976"/>
      <c r="DX115" s="976"/>
      <c r="DY115" s="976"/>
      <c r="DZ115" s="977"/>
    </row>
    <row r="116" spans="1:130" s="224" customFormat="1" ht="26.25" customHeight="1" x14ac:dyDescent="0.15">
      <c r="A116" s="969"/>
      <c r="B116" s="970"/>
      <c r="C116" s="978" t="s">
        <v>456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235</v>
      </c>
      <c r="AB116" s="972"/>
      <c r="AC116" s="972"/>
      <c r="AD116" s="972"/>
      <c r="AE116" s="973"/>
      <c r="AF116" s="974" t="s">
        <v>235</v>
      </c>
      <c r="AG116" s="972"/>
      <c r="AH116" s="972"/>
      <c r="AI116" s="972"/>
      <c r="AJ116" s="973"/>
      <c r="AK116" s="974" t="s">
        <v>235</v>
      </c>
      <c r="AL116" s="972"/>
      <c r="AM116" s="972"/>
      <c r="AN116" s="972"/>
      <c r="AO116" s="973"/>
      <c r="AP116" s="975" t="s">
        <v>440</v>
      </c>
      <c r="AQ116" s="976"/>
      <c r="AR116" s="976"/>
      <c r="AS116" s="976"/>
      <c r="AT116" s="977"/>
      <c r="AU116" s="921"/>
      <c r="AV116" s="922"/>
      <c r="AW116" s="922"/>
      <c r="AX116" s="922"/>
      <c r="AY116" s="922"/>
      <c r="AZ116" s="980" t="s">
        <v>457</v>
      </c>
      <c r="BA116" s="981"/>
      <c r="BB116" s="981"/>
      <c r="BC116" s="981"/>
      <c r="BD116" s="981"/>
      <c r="BE116" s="981"/>
      <c r="BF116" s="981"/>
      <c r="BG116" s="981"/>
      <c r="BH116" s="981"/>
      <c r="BI116" s="981"/>
      <c r="BJ116" s="981"/>
      <c r="BK116" s="981"/>
      <c r="BL116" s="981"/>
      <c r="BM116" s="981"/>
      <c r="BN116" s="981"/>
      <c r="BO116" s="981"/>
      <c r="BP116" s="982"/>
      <c r="BQ116" s="938" t="s">
        <v>235</v>
      </c>
      <c r="BR116" s="939"/>
      <c r="BS116" s="939"/>
      <c r="BT116" s="939"/>
      <c r="BU116" s="939"/>
      <c r="BV116" s="939" t="s">
        <v>235</v>
      </c>
      <c r="BW116" s="939"/>
      <c r="BX116" s="939"/>
      <c r="BY116" s="939"/>
      <c r="BZ116" s="939"/>
      <c r="CA116" s="939" t="s">
        <v>235</v>
      </c>
      <c r="CB116" s="939"/>
      <c r="CC116" s="939"/>
      <c r="CD116" s="939"/>
      <c r="CE116" s="939"/>
      <c r="CF116" s="933" t="s">
        <v>235</v>
      </c>
      <c r="CG116" s="934"/>
      <c r="CH116" s="934"/>
      <c r="CI116" s="934"/>
      <c r="CJ116" s="934"/>
      <c r="CK116" s="961"/>
      <c r="CL116" s="962"/>
      <c r="CM116" s="935" t="s">
        <v>458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235</v>
      </c>
      <c r="DH116" s="972"/>
      <c r="DI116" s="972"/>
      <c r="DJ116" s="972"/>
      <c r="DK116" s="973"/>
      <c r="DL116" s="974" t="s">
        <v>235</v>
      </c>
      <c r="DM116" s="972"/>
      <c r="DN116" s="972"/>
      <c r="DO116" s="972"/>
      <c r="DP116" s="973"/>
      <c r="DQ116" s="974" t="s">
        <v>235</v>
      </c>
      <c r="DR116" s="972"/>
      <c r="DS116" s="972"/>
      <c r="DT116" s="972"/>
      <c r="DU116" s="973"/>
      <c r="DV116" s="975" t="s">
        <v>235</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459</v>
      </c>
      <c r="Z117" s="907"/>
      <c r="AA117" s="991">
        <v>757570</v>
      </c>
      <c r="AB117" s="992"/>
      <c r="AC117" s="992"/>
      <c r="AD117" s="992"/>
      <c r="AE117" s="993"/>
      <c r="AF117" s="994">
        <v>769394</v>
      </c>
      <c r="AG117" s="992"/>
      <c r="AH117" s="992"/>
      <c r="AI117" s="992"/>
      <c r="AJ117" s="993"/>
      <c r="AK117" s="994">
        <v>787501</v>
      </c>
      <c r="AL117" s="992"/>
      <c r="AM117" s="992"/>
      <c r="AN117" s="992"/>
      <c r="AO117" s="993"/>
      <c r="AP117" s="995"/>
      <c r="AQ117" s="996"/>
      <c r="AR117" s="996"/>
      <c r="AS117" s="996"/>
      <c r="AT117" s="997"/>
      <c r="AU117" s="921"/>
      <c r="AV117" s="922"/>
      <c r="AW117" s="922"/>
      <c r="AX117" s="922"/>
      <c r="AY117" s="922"/>
      <c r="AZ117" s="987" t="s">
        <v>460</v>
      </c>
      <c r="BA117" s="988"/>
      <c r="BB117" s="988"/>
      <c r="BC117" s="988"/>
      <c r="BD117" s="988"/>
      <c r="BE117" s="988"/>
      <c r="BF117" s="988"/>
      <c r="BG117" s="988"/>
      <c r="BH117" s="988"/>
      <c r="BI117" s="988"/>
      <c r="BJ117" s="988"/>
      <c r="BK117" s="988"/>
      <c r="BL117" s="988"/>
      <c r="BM117" s="988"/>
      <c r="BN117" s="988"/>
      <c r="BO117" s="988"/>
      <c r="BP117" s="989"/>
      <c r="BQ117" s="938" t="s">
        <v>440</v>
      </c>
      <c r="BR117" s="939"/>
      <c r="BS117" s="939"/>
      <c r="BT117" s="939"/>
      <c r="BU117" s="939"/>
      <c r="BV117" s="939" t="s">
        <v>235</v>
      </c>
      <c r="BW117" s="939"/>
      <c r="BX117" s="939"/>
      <c r="BY117" s="939"/>
      <c r="BZ117" s="939"/>
      <c r="CA117" s="939" t="s">
        <v>235</v>
      </c>
      <c r="CB117" s="939"/>
      <c r="CC117" s="939"/>
      <c r="CD117" s="939"/>
      <c r="CE117" s="939"/>
      <c r="CF117" s="933" t="s">
        <v>440</v>
      </c>
      <c r="CG117" s="934"/>
      <c r="CH117" s="934"/>
      <c r="CI117" s="934"/>
      <c r="CJ117" s="934"/>
      <c r="CK117" s="961"/>
      <c r="CL117" s="962"/>
      <c r="CM117" s="935" t="s">
        <v>461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440</v>
      </c>
      <c r="DH117" s="972"/>
      <c r="DI117" s="972"/>
      <c r="DJ117" s="972"/>
      <c r="DK117" s="973"/>
      <c r="DL117" s="974" t="s">
        <v>235</v>
      </c>
      <c r="DM117" s="972"/>
      <c r="DN117" s="972"/>
      <c r="DO117" s="972"/>
      <c r="DP117" s="973"/>
      <c r="DQ117" s="974" t="s">
        <v>440</v>
      </c>
      <c r="DR117" s="972"/>
      <c r="DS117" s="972"/>
      <c r="DT117" s="972"/>
      <c r="DU117" s="973"/>
      <c r="DV117" s="975" t="s">
        <v>440</v>
      </c>
      <c r="DW117" s="976"/>
      <c r="DX117" s="976"/>
      <c r="DY117" s="976"/>
      <c r="DZ117" s="977"/>
    </row>
    <row r="118" spans="1:130" s="224" customFormat="1" ht="26.25" customHeight="1" x14ac:dyDescent="0.15">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310</v>
      </c>
      <c r="AL118" s="906"/>
      <c r="AM118" s="906"/>
      <c r="AN118" s="906"/>
      <c r="AO118" s="907"/>
      <c r="AP118" s="983" t="s">
        <v>432</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440</v>
      </c>
      <c r="BR118" s="1013"/>
      <c r="BS118" s="1013"/>
      <c r="BT118" s="1013"/>
      <c r="BU118" s="1013"/>
      <c r="BV118" s="1013" t="s">
        <v>235</v>
      </c>
      <c r="BW118" s="1013"/>
      <c r="BX118" s="1013"/>
      <c r="BY118" s="1013"/>
      <c r="BZ118" s="1013"/>
      <c r="CA118" s="1013" t="s">
        <v>235</v>
      </c>
      <c r="CB118" s="1013"/>
      <c r="CC118" s="1013"/>
      <c r="CD118" s="1013"/>
      <c r="CE118" s="1013"/>
      <c r="CF118" s="933" t="s">
        <v>235</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440</v>
      </c>
      <c r="DH118" s="972"/>
      <c r="DI118" s="972"/>
      <c r="DJ118" s="972"/>
      <c r="DK118" s="973"/>
      <c r="DL118" s="974" t="s">
        <v>235</v>
      </c>
      <c r="DM118" s="972"/>
      <c r="DN118" s="972"/>
      <c r="DO118" s="972"/>
      <c r="DP118" s="973"/>
      <c r="DQ118" s="974" t="s">
        <v>235</v>
      </c>
      <c r="DR118" s="972"/>
      <c r="DS118" s="972"/>
      <c r="DT118" s="972"/>
      <c r="DU118" s="973"/>
      <c r="DV118" s="975" t="s">
        <v>235</v>
      </c>
      <c r="DW118" s="976"/>
      <c r="DX118" s="976"/>
      <c r="DY118" s="976"/>
      <c r="DZ118" s="977"/>
    </row>
    <row r="119" spans="1:130" s="224" customFormat="1" ht="26.25" customHeight="1" x14ac:dyDescent="0.15">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235</v>
      </c>
      <c r="AB119" s="913"/>
      <c r="AC119" s="913"/>
      <c r="AD119" s="913"/>
      <c r="AE119" s="914"/>
      <c r="AF119" s="915" t="s">
        <v>235</v>
      </c>
      <c r="AG119" s="913"/>
      <c r="AH119" s="913"/>
      <c r="AI119" s="913"/>
      <c r="AJ119" s="914"/>
      <c r="AK119" s="915" t="s">
        <v>235</v>
      </c>
      <c r="AL119" s="913"/>
      <c r="AM119" s="913"/>
      <c r="AN119" s="913"/>
      <c r="AO119" s="914"/>
      <c r="AP119" s="916" t="s">
        <v>440</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464</v>
      </c>
      <c r="BP119" s="1018"/>
      <c r="BQ119" s="1012">
        <v>8154668</v>
      </c>
      <c r="BR119" s="1013"/>
      <c r="BS119" s="1013"/>
      <c r="BT119" s="1013"/>
      <c r="BU119" s="1013"/>
      <c r="BV119" s="1013">
        <v>8032726</v>
      </c>
      <c r="BW119" s="1013"/>
      <c r="BX119" s="1013"/>
      <c r="BY119" s="1013"/>
      <c r="BZ119" s="1013"/>
      <c r="CA119" s="1013">
        <v>7769656</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235</v>
      </c>
      <c r="DH119" s="999"/>
      <c r="DI119" s="999"/>
      <c r="DJ119" s="999"/>
      <c r="DK119" s="1000"/>
      <c r="DL119" s="998" t="s">
        <v>235</v>
      </c>
      <c r="DM119" s="999"/>
      <c r="DN119" s="999"/>
      <c r="DO119" s="999"/>
      <c r="DP119" s="1000"/>
      <c r="DQ119" s="998" t="s">
        <v>235</v>
      </c>
      <c r="DR119" s="999"/>
      <c r="DS119" s="999"/>
      <c r="DT119" s="999"/>
      <c r="DU119" s="1000"/>
      <c r="DV119" s="1001" t="s">
        <v>235</v>
      </c>
      <c r="DW119" s="1002"/>
      <c r="DX119" s="1002"/>
      <c r="DY119" s="1002"/>
      <c r="DZ119" s="1003"/>
    </row>
    <row r="120" spans="1:130" s="224" customFormat="1" ht="26.25" customHeight="1" x14ac:dyDescent="0.15">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235</v>
      </c>
      <c r="AB120" s="972"/>
      <c r="AC120" s="972"/>
      <c r="AD120" s="972"/>
      <c r="AE120" s="973"/>
      <c r="AF120" s="974" t="s">
        <v>235</v>
      </c>
      <c r="AG120" s="972"/>
      <c r="AH120" s="972"/>
      <c r="AI120" s="972"/>
      <c r="AJ120" s="973"/>
      <c r="AK120" s="974" t="s">
        <v>235</v>
      </c>
      <c r="AL120" s="972"/>
      <c r="AM120" s="972"/>
      <c r="AN120" s="972"/>
      <c r="AO120" s="973"/>
      <c r="AP120" s="975" t="s">
        <v>235</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5676180</v>
      </c>
      <c r="BR120" s="944"/>
      <c r="BS120" s="944"/>
      <c r="BT120" s="944"/>
      <c r="BU120" s="944"/>
      <c r="BV120" s="944">
        <v>5931113</v>
      </c>
      <c r="BW120" s="944"/>
      <c r="BX120" s="944"/>
      <c r="BY120" s="944"/>
      <c r="BZ120" s="944"/>
      <c r="CA120" s="944">
        <v>7263305</v>
      </c>
      <c r="CB120" s="944"/>
      <c r="CC120" s="944"/>
      <c r="CD120" s="944"/>
      <c r="CE120" s="944"/>
      <c r="CF120" s="957">
        <v>165.5</v>
      </c>
      <c r="CG120" s="958"/>
      <c r="CH120" s="958"/>
      <c r="CI120" s="958"/>
      <c r="CJ120" s="958"/>
      <c r="CK120" s="1019" t="s">
        <v>468</v>
      </c>
      <c r="CL120" s="1020"/>
      <c r="CM120" s="1020"/>
      <c r="CN120" s="1020"/>
      <c r="CO120" s="1021"/>
      <c r="CP120" s="1027" t="s">
        <v>415</v>
      </c>
      <c r="CQ120" s="1028"/>
      <c r="CR120" s="1028"/>
      <c r="CS120" s="1028"/>
      <c r="CT120" s="1028"/>
      <c r="CU120" s="1028"/>
      <c r="CV120" s="1028"/>
      <c r="CW120" s="1028"/>
      <c r="CX120" s="1028"/>
      <c r="CY120" s="1028"/>
      <c r="CZ120" s="1028"/>
      <c r="DA120" s="1028"/>
      <c r="DB120" s="1028"/>
      <c r="DC120" s="1028"/>
      <c r="DD120" s="1028"/>
      <c r="DE120" s="1028"/>
      <c r="DF120" s="1029"/>
      <c r="DG120" s="943">
        <v>596746</v>
      </c>
      <c r="DH120" s="944"/>
      <c r="DI120" s="944"/>
      <c r="DJ120" s="944"/>
      <c r="DK120" s="944"/>
      <c r="DL120" s="944">
        <v>558353</v>
      </c>
      <c r="DM120" s="944"/>
      <c r="DN120" s="944"/>
      <c r="DO120" s="944"/>
      <c r="DP120" s="944"/>
      <c r="DQ120" s="944">
        <v>503470</v>
      </c>
      <c r="DR120" s="944"/>
      <c r="DS120" s="944"/>
      <c r="DT120" s="944"/>
      <c r="DU120" s="944"/>
      <c r="DV120" s="945">
        <v>11.5</v>
      </c>
      <c r="DW120" s="945"/>
      <c r="DX120" s="945"/>
      <c r="DY120" s="945"/>
      <c r="DZ120" s="946"/>
    </row>
    <row r="121" spans="1:130" s="224" customFormat="1" ht="26.25" customHeight="1" x14ac:dyDescent="0.15">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235</v>
      </c>
      <c r="AB121" s="972"/>
      <c r="AC121" s="972"/>
      <c r="AD121" s="972"/>
      <c r="AE121" s="973"/>
      <c r="AF121" s="974" t="s">
        <v>235</v>
      </c>
      <c r="AG121" s="972"/>
      <c r="AH121" s="972"/>
      <c r="AI121" s="972"/>
      <c r="AJ121" s="973"/>
      <c r="AK121" s="974" t="s">
        <v>235</v>
      </c>
      <c r="AL121" s="972"/>
      <c r="AM121" s="972"/>
      <c r="AN121" s="972"/>
      <c r="AO121" s="973"/>
      <c r="AP121" s="975" t="s">
        <v>235</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80222</v>
      </c>
      <c r="BR121" s="939"/>
      <c r="BS121" s="939"/>
      <c r="BT121" s="939"/>
      <c r="BU121" s="939"/>
      <c r="BV121" s="939">
        <v>64032</v>
      </c>
      <c r="BW121" s="939"/>
      <c r="BX121" s="939"/>
      <c r="BY121" s="939"/>
      <c r="BZ121" s="939"/>
      <c r="CA121" s="939">
        <v>52471</v>
      </c>
      <c r="CB121" s="939"/>
      <c r="CC121" s="939"/>
      <c r="CD121" s="939"/>
      <c r="CE121" s="939"/>
      <c r="CF121" s="933">
        <v>1.2</v>
      </c>
      <c r="CG121" s="934"/>
      <c r="CH121" s="934"/>
      <c r="CI121" s="934"/>
      <c r="CJ121" s="934"/>
      <c r="CK121" s="1022"/>
      <c r="CL121" s="1023"/>
      <c r="CM121" s="1023"/>
      <c r="CN121" s="1023"/>
      <c r="CO121" s="1024"/>
      <c r="CP121" s="1032" t="s">
        <v>411</v>
      </c>
      <c r="CQ121" s="1033"/>
      <c r="CR121" s="1033"/>
      <c r="CS121" s="1033"/>
      <c r="CT121" s="1033"/>
      <c r="CU121" s="1033"/>
      <c r="CV121" s="1033"/>
      <c r="CW121" s="1033"/>
      <c r="CX121" s="1033"/>
      <c r="CY121" s="1033"/>
      <c r="CZ121" s="1033"/>
      <c r="DA121" s="1033"/>
      <c r="DB121" s="1033"/>
      <c r="DC121" s="1033"/>
      <c r="DD121" s="1033"/>
      <c r="DE121" s="1033"/>
      <c r="DF121" s="1034"/>
      <c r="DG121" s="938">
        <v>22740</v>
      </c>
      <c r="DH121" s="939"/>
      <c r="DI121" s="939"/>
      <c r="DJ121" s="939"/>
      <c r="DK121" s="939"/>
      <c r="DL121" s="939">
        <v>18384</v>
      </c>
      <c r="DM121" s="939"/>
      <c r="DN121" s="939"/>
      <c r="DO121" s="939"/>
      <c r="DP121" s="939"/>
      <c r="DQ121" s="939">
        <v>14155</v>
      </c>
      <c r="DR121" s="939"/>
      <c r="DS121" s="939"/>
      <c r="DT121" s="939"/>
      <c r="DU121" s="939"/>
      <c r="DV121" s="940">
        <v>0.3</v>
      </c>
      <c r="DW121" s="940"/>
      <c r="DX121" s="940"/>
      <c r="DY121" s="940"/>
      <c r="DZ121" s="941"/>
    </row>
    <row r="122" spans="1:130" s="224" customFormat="1" ht="26.25" customHeight="1" x14ac:dyDescent="0.15">
      <c r="A122" s="1070"/>
      <c r="B122" s="962"/>
      <c r="C122" s="935" t="s">
        <v>452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235</v>
      </c>
      <c r="AB122" s="972"/>
      <c r="AC122" s="972"/>
      <c r="AD122" s="972"/>
      <c r="AE122" s="973"/>
      <c r="AF122" s="974" t="s">
        <v>235</v>
      </c>
      <c r="AG122" s="972"/>
      <c r="AH122" s="972"/>
      <c r="AI122" s="972"/>
      <c r="AJ122" s="973"/>
      <c r="AK122" s="974" t="s">
        <v>235</v>
      </c>
      <c r="AL122" s="972"/>
      <c r="AM122" s="972"/>
      <c r="AN122" s="972"/>
      <c r="AO122" s="973"/>
      <c r="AP122" s="975" t="s">
        <v>235</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5033387</v>
      </c>
      <c r="BR122" s="1013"/>
      <c r="BS122" s="1013"/>
      <c r="BT122" s="1013"/>
      <c r="BU122" s="1013"/>
      <c r="BV122" s="1013">
        <v>4967005</v>
      </c>
      <c r="BW122" s="1013"/>
      <c r="BX122" s="1013"/>
      <c r="BY122" s="1013"/>
      <c r="BZ122" s="1013"/>
      <c r="CA122" s="1013">
        <v>4841661</v>
      </c>
      <c r="CB122" s="1013"/>
      <c r="CC122" s="1013"/>
      <c r="CD122" s="1013"/>
      <c r="CE122" s="1013"/>
      <c r="CF122" s="1030">
        <v>110.3</v>
      </c>
      <c r="CG122" s="1031"/>
      <c r="CH122" s="1031"/>
      <c r="CI122" s="1031"/>
      <c r="CJ122" s="1031"/>
      <c r="CK122" s="1022"/>
      <c r="CL122" s="1023"/>
      <c r="CM122" s="1023"/>
      <c r="CN122" s="1023"/>
      <c r="CO122" s="1024"/>
      <c r="CP122" s="1032" t="s">
        <v>413</v>
      </c>
      <c r="CQ122" s="1033"/>
      <c r="CR122" s="1033"/>
      <c r="CS122" s="1033"/>
      <c r="CT122" s="1033"/>
      <c r="CU122" s="1033"/>
      <c r="CV122" s="1033"/>
      <c r="CW122" s="1033"/>
      <c r="CX122" s="1033"/>
      <c r="CY122" s="1033"/>
      <c r="CZ122" s="1033"/>
      <c r="DA122" s="1033"/>
      <c r="DB122" s="1033"/>
      <c r="DC122" s="1033"/>
      <c r="DD122" s="1033"/>
      <c r="DE122" s="1033"/>
      <c r="DF122" s="1034"/>
      <c r="DG122" s="938">
        <v>8407</v>
      </c>
      <c r="DH122" s="939"/>
      <c r="DI122" s="939"/>
      <c r="DJ122" s="939"/>
      <c r="DK122" s="939"/>
      <c r="DL122" s="939">
        <v>4081</v>
      </c>
      <c r="DM122" s="939"/>
      <c r="DN122" s="939"/>
      <c r="DO122" s="939"/>
      <c r="DP122" s="939"/>
      <c r="DQ122" s="939" t="s">
        <v>235</v>
      </c>
      <c r="DR122" s="939"/>
      <c r="DS122" s="939"/>
      <c r="DT122" s="939"/>
      <c r="DU122" s="939"/>
      <c r="DV122" s="940" t="s">
        <v>235</v>
      </c>
      <c r="DW122" s="940"/>
      <c r="DX122" s="940"/>
      <c r="DY122" s="940"/>
      <c r="DZ122" s="941"/>
    </row>
    <row r="123" spans="1:130" s="224" customFormat="1" ht="26.25" customHeight="1" x14ac:dyDescent="0.15">
      <c r="A123" s="1070"/>
      <c r="B123" s="962"/>
      <c r="C123" s="935" t="s">
        <v>458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235</v>
      </c>
      <c r="AB123" s="972"/>
      <c r="AC123" s="972"/>
      <c r="AD123" s="972"/>
      <c r="AE123" s="973"/>
      <c r="AF123" s="974" t="s">
        <v>235</v>
      </c>
      <c r="AG123" s="972"/>
      <c r="AH123" s="972"/>
      <c r="AI123" s="972"/>
      <c r="AJ123" s="973"/>
      <c r="AK123" s="974" t="s">
        <v>235</v>
      </c>
      <c r="AL123" s="972"/>
      <c r="AM123" s="972"/>
      <c r="AN123" s="972"/>
      <c r="AO123" s="973"/>
      <c r="AP123" s="975" t="s">
        <v>235</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472</v>
      </c>
      <c r="BP123" s="1018"/>
      <c r="BQ123" s="1076">
        <v>10789789</v>
      </c>
      <c r="BR123" s="1077"/>
      <c r="BS123" s="1077"/>
      <c r="BT123" s="1077"/>
      <c r="BU123" s="1077"/>
      <c r="BV123" s="1077">
        <v>10962150</v>
      </c>
      <c r="BW123" s="1077"/>
      <c r="BX123" s="1077"/>
      <c r="BY123" s="1077"/>
      <c r="BZ123" s="1077"/>
      <c r="CA123" s="1077">
        <v>12157437</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
      <c r="A124" s="1070"/>
      <c r="B124" s="962"/>
      <c r="C124" s="935" t="s">
        <v>461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235</v>
      </c>
      <c r="AB124" s="972"/>
      <c r="AC124" s="972"/>
      <c r="AD124" s="972"/>
      <c r="AE124" s="973"/>
      <c r="AF124" s="974" t="s">
        <v>235</v>
      </c>
      <c r="AG124" s="972"/>
      <c r="AH124" s="972"/>
      <c r="AI124" s="972"/>
      <c r="AJ124" s="973"/>
      <c r="AK124" s="974" t="s">
        <v>235</v>
      </c>
      <c r="AL124" s="972"/>
      <c r="AM124" s="972"/>
      <c r="AN124" s="972"/>
      <c r="AO124" s="973"/>
      <c r="AP124" s="975" t="s">
        <v>235</v>
      </c>
      <c r="AQ124" s="976"/>
      <c r="AR124" s="976"/>
      <c r="AS124" s="976"/>
      <c r="AT124" s="977"/>
      <c r="AU124" s="1072" t="s">
        <v>473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235</v>
      </c>
      <c r="BR124" s="1040"/>
      <c r="BS124" s="1040"/>
      <c r="BT124" s="1040"/>
      <c r="BU124" s="1040"/>
      <c r="BV124" s="1040" t="s">
        <v>235</v>
      </c>
      <c r="BW124" s="1040"/>
      <c r="BX124" s="1040"/>
      <c r="BY124" s="1040"/>
      <c r="BZ124" s="1040"/>
      <c r="CA124" s="1040" t="s">
        <v>235</v>
      </c>
      <c r="CB124" s="1040"/>
      <c r="CC124" s="1040"/>
      <c r="CD124" s="1040"/>
      <c r="CE124" s="1040"/>
      <c r="CF124" s="1041"/>
      <c r="CG124" s="1042"/>
      <c r="CH124" s="1042"/>
      <c r="CI124" s="1042"/>
      <c r="CJ124" s="1043"/>
      <c r="CK124" s="1025"/>
      <c r="CL124" s="1025"/>
      <c r="CM124" s="1025"/>
      <c r="CN124" s="1025"/>
      <c r="CO124" s="1026"/>
      <c r="CP124" s="1032" t="s">
        <v>474</v>
      </c>
      <c r="CQ124" s="1033"/>
      <c r="CR124" s="1033"/>
      <c r="CS124" s="1033"/>
      <c r="CT124" s="1033"/>
      <c r="CU124" s="1033"/>
      <c r="CV124" s="1033"/>
      <c r="CW124" s="1033"/>
      <c r="CX124" s="1033"/>
      <c r="CY124" s="1033"/>
      <c r="CZ124" s="1033"/>
      <c r="DA124" s="1033"/>
      <c r="DB124" s="1033"/>
      <c r="DC124" s="1033"/>
      <c r="DD124" s="1033"/>
      <c r="DE124" s="1033"/>
      <c r="DF124" s="1034"/>
      <c r="DG124" s="1017" t="s">
        <v>235</v>
      </c>
      <c r="DH124" s="999"/>
      <c r="DI124" s="999"/>
      <c r="DJ124" s="999"/>
      <c r="DK124" s="1000"/>
      <c r="DL124" s="998" t="s">
        <v>235</v>
      </c>
      <c r="DM124" s="999"/>
      <c r="DN124" s="999"/>
      <c r="DO124" s="999"/>
      <c r="DP124" s="1000"/>
      <c r="DQ124" s="998" t="s">
        <v>235</v>
      </c>
      <c r="DR124" s="999"/>
      <c r="DS124" s="999"/>
      <c r="DT124" s="999"/>
      <c r="DU124" s="1000"/>
      <c r="DV124" s="1001" t="s">
        <v>235</v>
      </c>
      <c r="DW124" s="1002"/>
      <c r="DX124" s="1002"/>
      <c r="DY124" s="1002"/>
      <c r="DZ124" s="1003"/>
    </row>
    <row r="125" spans="1:130" s="224" customFormat="1" ht="26.25" customHeight="1" x14ac:dyDescent="0.15">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235</v>
      </c>
      <c r="AB125" s="972"/>
      <c r="AC125" s="972"/>
      <c r="AD125" s="972"/>
      <c r="AE125" s="973"/>
      <c r="AF125" s="974" t="s">
        <v>235</v>
      </c>
      <c r="AG125" s="972"/>
      <c r="AH125" s="972"/>
      <c r="AI125" s="972"/>
      <c r="AJ125" s="973"/>
      <c r="AK125" s="974" t="s">
        <v>235</v>
      </c>
      <c r="AL125" s="972"/>
      <c r="AM125" s="972"/>
      <c r="AN125" s="972"/>
      <c r="AO125" s="973"/>
      <c r="AP125" s="975" t="s">
        <v>235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475</v>
      </c>
      <c r="CL125" s="1020"/>
      <c r="CM125" s="1020"/>
      <c r="CN125" s="1020"/>
      <c r="CO125" s="1021"/>
      <c r="CP125" s="942" t="s">
        <v>476</v>
      </c>
      <c r="CQ125" s="910"/>
      <c r="CR125" s="910"/>
      <c r="CS125" s="910"/>
      <c r="CT125" s="910"/>
      <c r="CU125" s="910"/>
      <c r="CV125" s="910"/>
      <c r="CW125" s="910"/>
      <c r="CX125" s="910"/>
      <c r="CY125" s="910"/>
      <c r="CZ125" s="910"/>
      <c r="DA125" s="910"/>
      <c r="DB125" s="910"/>
      <c r="DC125" s="910"/>
      <c r="DD125" s="910"/>
      <c r="DE125" s="910"/>
      <c r="DF125" s="911"/>
      <c r="DG125" s="943" t="s">
        <v>235</v>
      </c>
      <c r="DH125" s="944"/>
      <c r="DI125" s="944"/>
      <c r="DJ125" s="944"/>
      <c r="DK125" s="944"/>
      <c r="DL125" s="944" t="s">
        <v>235</v>
      </c>
      <c r="DM125" s="944"/>
      <c r="DN125" s="944"/>
      <c r="DO125" s="944"/>
      <c r="DP125" s="944"/>
      <c r="DQ125" s="944" t="s">
        <v>235</v>
      </c>
      <c r="DR125" s="944"/>
      <c r="DS125" s="944"/>
      <c r="DT125" s="944"/>
      <c r="DU125" s="944"/>
      <c r="DV125" s="945" t="s">
        <v>235</v>
      </c>
      <c r="DW125" s="945"/>
      <c r="DX125" s="945"/>
      <c r="DY125" s="945"/>
      <c r="DZ125" s="946"/>
    </row>
    <row r="126" spans="1:130" s="224" customFormat="1" ht="26.25" customHeight="1" thickBot="1" x14ac:dyDescent="0.2">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235</v>
      </c>
      <c r="AB126" s="972"/>
      <c r="AC126" s="972"/>
      <c r="AD126" s="972"/>
      <c r="AE126" s="973"/>
      <c r="AF126" s="974" t="s">
        <v>235</v>
      </c>
      <c r="AG126" s="972"/>
      <c r="AH126" s="972"/>
      <c r="AI126" s="972"/>
      <c r="AJ126" s="973"/>
      <c r="AK126" s="974" t="s">
        <v>235</v>
      </c>
      <c r="AL126" s="972"/>
      <c r="AM126" s="972"/>
      <c r="AN126" s="972"/>
      <c r="AO126" s="973"/>
      <c r="AP126" s="975" t="s">
        <v>235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477</v>
      </c>
      <c r="CQ126" s="936"/>
      <c r="CR126" s="936"/>
      <c r="CS126" s="936"/>
      <c r="CT126" s="936"/>
      <c r="CU126" s="936"/>
      <c r="CV126" s="936"/>
      <c r="CW126" s="936"/>
      <c r="CX126" s="936"/>
      <c r="CY126" s="936"/>
      <c r="CZ126" s="936"/>
      <c r="DA126" s="936"/>
      <c r="DB126" s="936"/>
      <c r="DC126" s="936"/>
      <c r="DD126" s="936"/>
      <c r="DE126" s="936"/>
      <c r="DF126" s="937"/>
      <c r="DG126" s="938" t="s">
        <v>235</v>
      </c>
      <c r="DH126" s="939"/>
      <c r="DI126" s="939"/>
      <c r="DJ126" s="939"/>
      <c r="DK126" s="939"/>
      <c r="DL126" s="939" t="s">
        <v>235</v>
      </c>
      <c r="DM126" s="939"/>
      <c r="DN126" s="939"/>
      <c r="DO126" s="939"/>
      <c r="DP126" s="939"/>
      <c r="DQ126" s="939" t="s">
        <v>235</v>
      </c>
      <c r="DR126" s="939"/>
      <c r="DS126" s="939"/>
      <c r="DT126" s="939"/>
      <c r="DU126" s="939"/>
      <c r="DV126" s="940" t="s">
        <v>235</v>
      </c>
      <c r="DW126" s="940"/>
      <c r="DX126" s="940"/>
      <c r="DY126" s="940"/>
      <c r="DZ126" s="941"/>
    </row>
    <row r="127" spans="1:130" s="224" customFormat="1" ht="26.25" customHeight="1" x14ac:dyDescent="0.15">
      <c r="A127" s="1071"/>
      <c r="B127" s="964"/>
      <c r="C127" s="986" t="s">
        <v>478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235</v>
      </c>
      <c r="AB127" s="972"/>
      <c r="AC127" s="972"/>
      <c r="AD127" s="972"/>
      <c r="AE127" s="973"/>
      <c r="AF127" s="974" t="s">
        <v>235</v>
      </c>
      <c r="AG127" s="972"/>
      <c r="AH127" s="972"/>
      <c r="AI127" s="972"/>
      <c r="AJ127" s="973"/>
      <c r="AK127" s="974" t="s">
        <v>235</v>
      </c>
      <c r="AL127" s="972"/>
      <c r="AM127" s="972"/>
      <c r="AN127" s="972"/>
      <c r="AO127" s="973"/>
      <c r="AP127" s="975" t="s">
        <v>235</v>
      </c>
      <c r="AQ127" s="976"/>
      <c r="AR127" s="976"/>
      <c r="AS127" s="976"/>
      <c r="AT127" s="977"/>
      <c r="AU127" s="226"/>
      <c r="AV127" s="226"/>
      <c r="AW127" s="226"/>
      <c r="AX127" s="1044" t="s">
        <v>479</v>
      </c>
      <c r="AY127" s="1045"/>
      <c r="AZ127" s="1045"/>
      <c r="BA127" s="1045"/>
      <c r="BB127" s="1045"/>
      <c r="BC127" s="1045"/>
      <c r="BD127" s="1045"/>
      <c r="BE127" s="1046"/>
      <c r="BF127" s="1047" t="s">
        <v>480</v>
      </c>
      <c r="BG127" s="1045"/>
      <c r="BH127" s="1045"/>
      <c r="BI127" s="1045"/>
      <c r="BJ127" s="1045"/>
      <c r="BK127" s="1045"/>
      <c r="BL127" s="1046"/>
      <c r="BM127" s="1047" t="s">
        <v>481</v>
      </c>
      <c r="BN127" s="1045"/>
      <c r="BO127" s="1045"/>
      <c r="BP127" s="1045"/>
      <c r="BQ127" s="1045"/>
      <c r="BR127" s="1045"/>
      <c r="BS127" s="1046"/>
      <c r="BT127" s="1047" t="s">
        <v>482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483</v>
      </c>
      <c r="CQ127" s="936"/>
      <c r="CR127" s="936"/>
      <c r="CS127" s="936"/>
      <c r="CT127" s="936"/>
      <c r="CU127" s="936"/>
      <c r="CV127" s="936"/>
      <c r="CW127" s="936"/>
      <c r="CX127" s="936"/>
      <c r="CY127" s="936"/>
      <c r="CZ127" s="936"/>
      <c r="DA127" s="936"/>
      <c r="DB127" s="936"/>
      <c r="DC127" s="936"/>
      <c r="DD127" s="936"/>
      <c r="DE127" s="936"/>
      <c r="DF127" s="937"/>
      <c r="DG127" s="938" t="s">
        <v>235</v>
      </c>
      <c r="DH127" s="939"/>
      <c r="DI127" s="939"/>
      <c r="DJ127" s="939"/>
      <c r="DK127" s="939"/>
      <c r="DL127" s="939" t="s">
        <v>235</v>
      </c>
      <c r="DM127" s="939"/>
      <c r="DN127" s="939"/>
      <c r="DO127" s="939"/>
      <c r="DP127" s="939"/>
      <c r="DQ127" s="939" t="s">
        <v>235</v>
      </c>
      <c r="DR127" s="939"/>
      <c r="DS127" s="939"/>
      <c r="DT127" s="939"/>
      <c r="DU127" s="939"/>
      <c r="DV127" s="940" t="s">
        <v>235</v>
      </c>
      <c r="DW127" s="940"/>
      <c r="DX127" s="940"/>
      <c r="DY127" s="940"/>
      <c r="DZ127" s="941"/>
    </row>
    <row r="128" spans="1:130" s="224" customFormat="1" ht="26.25" customHeight="1" thickBot="1" x14ac:dyDescent="0.2">
      <c r="A128" s="1054" t="s">
        <v>484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485</v>
      </c>
      <c r="X128" s="1056"/>
      <c r="Y128" s="1056"/>
      <c r="Z128" s="1057"/>
      <c r="AA128" s="1058">
        <v>20718</v>
      </c>
      <c r="AB128" s="1059"/>
      <c r="AC128" s="1059"/>
      <c r="AD128" s="1059"/>
      <c r="AE128" s="1060"/>
      <c r="AF128" s="1061">
        <v>17604</v>
      </c>
      <c r="AG128" s="1059"/>
      <c r="AH128" s="1059"/>
      <c r="AI128" s="1059"/>
      <c r="AJ128" s="1060"/>
      <c r="AK128" s="1061">
        <v>12667</v>
      </c>
      <c r="AL128" s="1059"/>
      <c r="AM128" s="1059"/>
      <c r="AN128" s="1059"/>
      <c r="AO128" s="1060"/>
      <c r="AP128" s="1062"/>
      <c r="AQ128" s="1063"/>
      <c r="AR128" s="1063"/>
      <c r="AS128" s="1063"/>
      <c r="AT128" s="1064"/>
      <c r="AU128" s="226"/>
      <c r="AV128" s="226"/>
      <c r="AW128" s="226"/>
      <c r="AX128" s="909" t="s">
        <v>486</v>
      </c>
      <c r="AY128" s="910"/>
      <c r="AZ128" s="910"/>
      <c r="BA128" s="910"/>
      <c r="BB128" s="910"/>
      <c r="BC128" s="910"/>
      <c r="BD128" s="910"/>
      <c r="BE128" s="911"/>
      <c r="BF128" s="1065" t="s">
        <v>235</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487</v>
      </c>
      <c r="CQ128" s="739"/>
      <c r="CR128" s="739"/>
      <c r="CS128" s="739"/>
      <c r="CT128" s="739"/>
      <c r="CU128" s="739"/>
      <c r="CV128" s="739"/>
      <c r="CW128" s="739"/>
      <c r="CX128" s="739"/>
      <c r="CY128" s="739"/>
      <c r="CZ128" s="739"/>
      <c r="DA128" s="739"/>
      <c r="DB128" s="739"/>
      <c r="DC128" s="739"/>
      <c r="DD128" s="739"/>
      <c r="DE128" s="739"/>
      <c r="DF128" s="1049"/>
      <c r="DG128" s="1050" t="s">
        <v>235</v>
      </c>
      <c r="DH128" s="1051"/>
      <c r="DI128" s="1051"/>
      <c r="DJ128" s="1051"/>
      <c r="DK128" s="1051"/>
      <c r="DL128" s="1051" t="s">
        <v>235</v>
      </c>
      <c r="DM128" s="1051"/>
      <c r="DN128" s="1051"/>
      <c r="DO128" s="1051"/>
      <c r="DP128" s="1051"/>
      <c r="DQ128" s="1051" t="s">
        <v>235</v>
      </c>
      <c r="DR128" s="1051"/>
      <c r="DS128" s="1051"/>
      <c r="DT128" s="1051"/>
      <c r="DU128" s="1051"/>
      <c r="DV128" s="1052" t="s">
        <v>235</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488</v>
      </c>
      <c r="X129" s="1084"/>
      <c r="Y129" s="1084"/>
      <c r="Z129" s="1085"/>
      <c r="AA129" s="971">
        <v>4625277</v>
      </c>
      <c r="AB129" s="972"/>
      <c r="AC129" s="972"/>
      <c r="AD129" s="972"/>
      <c r="AE129" s="973"/>
      <c r="AF129" s="974">
        <v>4894890</v>
      </c>
      <c r="AG129" s="972"/>
      <c r="AH129" s="972"/>
      <c r="AI129" s="972"/>
      <c r="AJ129" s="973"/>
      <c r="AK129" s="974">
        <v>4782883</v>
      </c>
      <c r="AL129" s="972"/>
      <c r="AM129" s="972"/>
      <c r="AN129" s="972"/>
      <c r="AO129" s="973"/>
      <c r="AP129" s="1086"/>
      <c r="AQ129" s="1087"/>
      <c r="AR129" s="1087"/>
      <c r="AS129" s="1087"/>
      <c r="AT129" s="1088"/>
      <c r="AU129" s="227"/>
      <c r="AV129" s="227"/>
      <c r="AW129" s="227"/>
      <c r="AX129" s="1078" t="s">
        <v>489</v>
      </c>
      <c r="AY129" s="936"/>
      <c r="AZ129" s="936"/>
      <c r="BA129" s="936"/>
      <c r="BB129" s="936"/>
      <c r="BC129" s="936"/>
      <c r="BD129" s="936"/>
      <c r="BE129" s="937"/>
      <c r="BF129" s="1079" t="s">
        <v>235</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491</v>
      </c>
      <c r="X130" s="1084"/>
      <c r="Y130" s="1084"/>
      <c r="Z130" s="1085"/>
      <c r="AA130" s="971">
        <v>397827</v>
      </c>
      <c r="AB130" s="972"/>
      <c r="AC130" s="972"/>
      <c r="AD130" s="972"/>
      <c r="AE130" s="973"/>
      <c r="AF130" s="974">
        <v>392918</v>
      </c>
      <c r="AG130" s="972"/>
      <c r="AH130" s="972"/>
      <c r="AI130" s="972"/>
      <c r="AJ130" s="973"/>
      <c r="AK130" s="974">
        <v>394853</v>
      </c>
      <c r="AL130" s="972"/>
      <c r="AM130" s="972"/>
      <c r="AN130" s="972"/>
      <c r="AO130" s="973"/>
      <c r="AP130" s="1086"/>
      <c r="AQ130" s="1087"/>
      <c r="AR130" s="1087"/>
      <c r="AS130" s="1087"/>
      <c r="AT130" s="1088"/>
      <c r="AU130" s="227"/>
      <c r="AV130" s="227"/>
      <c r="AW130" s="227"/>
      <c r="AX130" s="1078" t="s">
        <v>492</v>
      </c>
      <c r="AY130" s="936"/>
      <c r="AZ130" s="936"/>
      <c r="BA130" s="936"/>
      <c r="BB130" s="936"/>
      <c r="BC130" s="936"/>
      <c r="BD130" s="936"/>
      <c r="BE130" s="937"/>
      <c r="BF130" s="1114">
        <v>8.1999999999999993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493</v>
      </c>
      <c r="X131" s="1121"/>
      <c r="Y131" s="1121"/>
      <c r="Z131" s="1122"/>
      <c r="AA131" s="1017">
        <v>4227450</v>
      </c>
      <c r="AB131" s="999"/>
      <c r="AC131" s="999"/>
      <c r="AD131" s="999"/>
      <c r="AE131" s="1000"/>
      <c r="AF131" s="998">
        <v>4501972</v>
      </c>
      <c r="AG131" s="999"/>
      <c r="AH131" s="999"/>
      <c r="AI131" s="999"/>
      <c r="AJ131" s="1000"/>
      <c r="AK131" s="998">
        <v>4388030</v>
      </c>
      <c r="AL131" s="999"/>
      <c r="AM131" s="999"/>
      <c r="AN131" s="999"/>
      <c r="AO131" s="1000"/>
      <c r="AP131" s="1123"/>
      <c r="AQ131" s="1124"/>
      <c r="AR131" s="1124"/>
      <c r="AS131" s="1124"/>
      <c r="AT131" s="1125"/>
      <c r="AU131" s="227"/>
      <c r="AV131" s="227"/>
      <c r="AW131" s="227"/>
      <c r="AX131" s="1096" t="s">
        <v>494</v>
      </c>
      <c r="AY131" s="739"/>
      <c r="AZ131" s="739"/>
      <c r="BA131" s="739"/>
      <c r="BB131" s="739"/>
      <c r="BC131" s="739"/>
      <c r="BD131" s="739"/>
      <c r="BE131" s="1049"/>
      <c r="BF131" s="1097" t="s">
        <v>235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495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496</v>
      </c>
      <c r="W132" s="1107"/>
      <c r="X132" s="1107"/>
      <c r="Y132" s="1107"/>
      <c r="Z132" s="1108"/>
      <c r="AA132" s="1109">
        <v>8.0196099299999997</v>
      </c>
      <c r="AB132" s="1110"/>
      <c r="AC132" s="1110"/>
      <c r="AD132" s="1110"/>
      <c r="AE132" s="1111"/>
      <c r="AF132" s="1112">
        <v>7.971440071</v>
      </c>
      <c r="AG132" s="1110"/>
      <c r="AH132" s="1110"/>
      <c r="AI132" s="1110"/>
      <c r="AJ132" s="1111"/>
      <c r="AK132" s="1112">
        <v>8.6594895659999995</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497</v>
      </c>
      <c r="W133" s="1090"/>
      <c r="X133" s="1090"/>
      <c r="Y133" s="1090"/>
      <c r="Z133" s="1091"/>
      <c r="AA133" s="1092">
        <v>7.8</v>
      </c>
      <c r="AB133" s="1093"/>
      <c r="AC133" s="1093"/>
      <c r="AD133" s="1093"/>
      <c r="AE133" s="1094"/>
      <c r="AF133" s="1092">
        <v>7.8</v>
      </c>
      <c r="AG133" s="1093"/>
      <c r="AH133" s="1093"/>
      <c r="AI133" s="1093"/>
      <c r="AJ133" s="1094"/>
      <c r="AK133" s="1092">
        <v>8.1999999999999993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8pW5IV9Kp9WEAFMPwtZlx5fOygkaD5FTAWYv+9yiR/wqsjSd9oqOPFQPfenvlGfpOvRnob2NOtpnzjamddY6w==" saltValue="7cCuF5p55y1V9DsIIuXJ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ExQitNWYI6PmvdoubF6OYPC31F+Hy988KC9SBSCOftl8tp35kZpkXfWksQmyLy3vowEQ6pj+k4HprfBxuxPIQ==" saltValue="wUebZ2HrfraK3MCsPLrc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SyrCuoQMQXNge2nBMGqjdQaLflBEvgCWJQtQwHFIWOVjP4VQxDSkVDR5z2P40PAVAwGG7vZjFp4UMROHaKlA==" saltValue="YRfwwFB9w3DQJ0qTnuM0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500</v>
      </c>
      <c r="AL6" s="260"/>
      <c r="AM6" s="260"/>
      <c r="AN6" s="260"/>
    </row>
    <row r="7" spans="1:46" ht="13.5" customHeight="1" x14ac:dyDescent="0.15">
      <c r="A7" s="259"/>
      <c r="AK7" s="262"/>
      <c r="AL7" s="263"/>
      <c r="AM7" s="263"/>
      <c r="AN7" s="264"/>
      <c r="AO7" s="1127" t="s">
        <v>501</v>
      </c>
      <c r="AP7" s="265"/>
      <c r="AQ7" s="266" t="s">
        <v>502</v>
      </c>
      <c r="AR7" s="267"/>
    </row>
    <row r="8" spans="1:46" x14ac:dyDescent="0.15">
      <c r="A8" s="259"/>
      <c r="AK8" s="268"/>
      <c r="AL8" s="269"/>
      <c r="AM8" s="269"/>
      <c r="AN8" s="270"/>
      <c r="AO8" s="1128"/>
      <c r="AP8" s="271" t="s">
        <v>503</v>
      </c>
      <c r="AQ8" s="272" t="s">
        <v>504</v>
      </c>
      <c r="AR8" s="273" t="s">
        <v>505</v>
      </c>
    </row>
    <row r="9" spans="1:46" x14ac:dyDescent="0.15">
      <c r="A9" s="259"/>
      <c r="AK9" s="1129" t="s">
        <v>506</v>
      </c>
      <c r="AL9" s="1130"/>
      <c r="AM9" s="1130"/>
      <c r="AN9" s="1131"/>
      <c r="AO9" s="274">
        <v>1363282</v>
      </c>
      <c r="AP9" s="274">
        <v>90313</v>
      </c>
      <c r="AQ9" s="275">
        <v>115879</v>
      </c>
      <c r="AR9" s="276">
        <v>-22.1</v>
      </c>
    </row>
    <row r="10" spans="1:46" ht="13.5" customHeight="1" x14ac:dyDescent="0.15">
      <c r="A10" s="259"/>
      <c r="AK10" s="1129" t="s">
        <v>507</v>
      </c>
      <c r="AL10" s="1130"/>
      <c r="AM10" s="1130"/>
      <c r="AN10" s="1131"/>
      <c r="AO10" s="277">
        <v>168197</v>
      </c>
      <c r="AP10" s="277">
        <v>11143</v>
      </c>
      <c r="AQ10" s="278">
        <v>14625</v>
      </c>
      <c r="AR10" s="279">
        <v>-23.8</v>
      </c>
    </row>
    <row r="11" spans="1:46" ht="13.5" customHeight="1" x14ac:dyDescent="0.15">
      <c r="A11" s="259"/>
      <c r="AK11" s="1129" t="s">
        <v>508</v>
      </c>
      <c r="AL11" s="1130"/>
      <c r="AM11" s="1130"/>
      <c r="AN11" s="1131"/>
      <c r="AO11" s="277" t="s">
        <v>509</v>
      </c>
      <c r="AP11" s="277" t="s">
        <v>509</v>
      </c>
      <c r="AQ11" s="278">
        <v>3181</v>
      </c>
      <c r="AR11" s="279" t="s">
        <v>509</v>
      </c>
    </row>
    <row r="12" spans="1:46" ht="13.5" customHeight="1" x14ac:dyDescent="0.15">
      <c r="A12" s="259"/>
      <c r="AK12" s="1129" t="s">
        <v>510</v>
      </c>
      <c r="AL12" s="1130"/>
      <c r="AM12" s="1130"/>
      <c r="AN12" s="1131"/>
      <c r="AO12" s="277" t="s">
        <v>509</v>
      </c>
      <c r="AP12" s="277" t="s">
        <v>509</v>
      </c>
      <c r="AQ12" s="278" t="s">
        <v>509</v>
      </c>
      <c r="AR12" s="279" t="s">
        <v>509</v>
      </c>
    </row>
    <row r="13" spans="1:46" ht="13.5" customHeight="1" x14ac:dyDescent="0.15">
      <c r="A13" s="259"/>
      <c r="AK13" s="1129" t="s">
        <v>511</v>
      </c>
      <c r="AL13" s="1130"/>
      <c r="AM13" s="1130"/>
      <c r="AN13" s="1131"/>
      <c r="AO13" s="277">
        <v>87861</v>
      </c>
      <c r="AP13" s="277">
        <v>5821</v>
      </c>
      <c r="AQ13" s="278">
        <v>5586</v>
      </c>
      <c r="AR13" s="279">
        <v>4.2</v>
      </c>
    </row>
    <row r="14" spans="1:46" ht="13.5" customHeight="1" x14ac:dyDescent="0.15">
      <c r="A14" s="259"/>
      <c r="AK14" s="1129" t="s">
        <v>512</v>
      </c>
      <c r="AL14" s="1130"/>
      <c r="AM14" s="1130"/>
      <c r="AN14" s="1131"/>
      <c r="AO14" s="277">
        <v>17427</v>
      </c>
      <c r="AP14" s="277">
        <v>1154</v>
      </c>
      <c r="AQ14" s="278">
        <v>1576</v>
      </c>
      <c r="AR14" s="279">
        <v>-26.8</v>
      </c>
    </row>
    <row r="15" spans="1:46" ht="13.5" customHeight="1" x14ac:dyDescent="0.15">
      <c r="A15" s="259"/>
      <c r="AK15" s="1132" t="s">
        <v>513</v>
      </c>
      <c r="AL15" s="1133"/>
      <c r="AM15" s="1133"/>
      <c r="AN15" s="1134"/>
      <c r="AO15" s="277">
        <v>-78960</v>
      </c>
      <c r="AP15" s="277">
        <v>-5231</v>
      </c>
      <c r="AQ15" s="278">
        <v>-7785</v>
      </c>
      <c r="AR15" s="279">
        <v>-32.799999999999997</v>
      </c>
    </row>
    <row r="16" spans="1:46" x14ac:dyDescent="0.15">
      <c r="A16" s="259"/>
      <c r="AK16" s="1132" t="s">
        <v>189</v>
      </c>
      <c r="AL16" s="1133"/>
      <c r="AM16" s="1133"/>
      <c r="AN16" s="1134"/>
      <c r="AO16" s="277">
        <v>1557807</v>
      </c>
      <c r="AP16" s="277">
        <v>103200</v>
      </c>
      <c r="AQ16" s="278">
        <v>133062</v>
      </c>
      <c r="AR16" s="279">
        <v>-22.4</v>
      </c>
    </row>
    <row r="17" spans="1:46" x14ac:dyDescent="0.15">
      <c r="A17" s="259"/>
    </row>
    <row r="18" spans="1:46" x14ac:dyDescent="0.15">
      <c r="A18" s="259"/>
      <c r="AQ18" s="280"/>
      <c r="AR18" s="280"/>
    </row>
    <row r="19" spans="1:46" x14ac:dyDescent="0.15">
      <c r="A19" s="259"/>
      <c r="AK19" s="255" t="s">
        <v>514</v>
      </c>
    </row>
    <row r="20" spans="1:46" x14ac:dyDescent="0.15">
      <c r="A20" s="259"/>
      <c r="AK20" s="281"/>
      <c r="AL20" s="282"/>
      <c r="AM20" s="282"/>
      <c r="AN20" s="283"/>
      <c r="AO20" s="284" t="s">
        <v>515</v>
      </c>
      <c r="AP20" s="285" t="s">
        <v>516</v>
      </c>
      <c r="AQ20" s="286" t="s">
        <v>517</v>
      </c>
      <c r="AR20" s="287"/>
    </row>
    <row r="21" spans="1:46" s="260" customFormat="1" x14ac:dyDescent="0.15">
      <c r="A21" s="288"/>
      <c r="AK21" s="1135" t="s">
        <v>518</v>
      </c>
      <c r="AL21" s="1136"/>
      <c r="AM21" s="1136"/>
      <c r="AN21" s="1137"/>
      <c r="AO21" s="289">
        <v>9.34</v>
      </c>
      <c r="AP21" s="290">
        <v>11.97</v>
      </c>
      <c r="AQ21" s="291">
        <v>-2.63</v>
      </c>
      <c r="AS21" s="292"/>
      <c r="AT21" s="288"/>
    </row>
    <row r="22" spans="1:46" s="260" customFormat="1" x14ac:dyDescent="0.15">
      <c r="A22" s="288"/>
      <c r="AK22" s="1135" t="s">
        <v>519</v>
      </c>
      <c r="AL22" s="1136"/>
      <c r="AM22" s="1136"/>
      <c r="AN22" s="1137"/>
      <c r="AO22" s="293">
        <v>94.7</v>
      </c>
      <c r="AP22" s="294">
        <v>95</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522</v>
      </c>
      <c r="AL29" s="260"/>
      <c r="AM29" s="260"/>
      <c r="AN29" s="260"/>
      <c r="AS29" s="302"/>
    </row>
    <row r="30" spans="1:46" ht="13.5" customHeight="1" x14ac:dyDescent="0.15">
      <c r="A30" s="259"/>
      <c r="AK30" s="262"/>
      <c r="AL30" s="263"/>
      <c r="AM30" s="263"/>
      <c r="AN30" s="264"/>
      <c r="AO30" s="1127" t="s">
        <v>501</v>
      </c>
      <c r="AP30" s="265"/>
      <c r="AQ30" s="266" t="s">
        <v>502</v>
      </c>
      <c r="AR30" s="267"/>
    </row>
    <row r="31" spans="1:46" x14ac:dyDescent="0.15">
      <c r="A31" s="259"/>
      <c r="AK31" s="268"/>
      <c r="AL31" s="269"/>
      <c r="AM31" s="269"/>
      <c r="AN31" s="270"/>
      <c r="AO31" s="1128"/>
      <c r="AP31" s="271" t="s">
        <v>503</v>
      </c>
      <c r="AQ31" s="272" t="s">
        <v>504</v>
      </c>
      <c r="AR31" s="273" t="s">
        <v>505</v>
      </c>
    </row>
    <row r="32" spans="1:46" ht="27" customHeight="1" x14ac:dyDescent="0.15">
      <c r="A32" s="259"/>
      <c r="AK32" s="1143" t="s">
        <v>523</v>
      </c>
      <c r="AL32" s="1144"/>
      <c r="AM32" s="1144"/>
      <c r="AN32" s="1145"/>
      <c r="AO32" s="303">
        <v>662157</v>
      </c>
      <c r="AP32" s="303">
        <v>43866</v>
      </c>
      <c r="AQ32" s="304">
        <v>79195</v>
      </c>
      <c r="AR32" s="305">
        <v>-44.6</v>
      </c>
    </row>
    <row r="33" spans="1:46" ht="13.5" customHeight="1" x14ac:dyDescent="0.15">
      <c r="A33" s="259"/>
      <c r="AK33" s="1143" t="s">
        <v>524</v>
      </c>
      <c r="AL33" s="1144"/>
      <c r="AM33" s="1144"/>
      <c r="AN33" s="1145"/>
      <c r="AO33" s="303" t="s">
        <v>509</v>
      </c>
      <c r="AP33" s="303" t="s">
        <v>509</v>
      </c>
      <c r="AQ33" s="304" t="s">
        <v>509</v>
      </c>
      <c r="AR33" s="305" t="s">
        <v>509</v>
      </c>
    </row>
    <row r="34" spans="1:46" ht="27" customHeight="1" x14ac:dyDescent="0.15">
      <c r="A34" s="259"/>
      <c r="AK34" s="1143" t="s">
        <v>525</v>
      </c>
      <c r="AL34" s="1144"/>
      <c r="AM34" s="1144"/>
      <c r="AN34" s="1145"/>
      <c r="AO34" s="303" t="s">
        <v>509</v>
      </c>
      <c r="AP34" s="303" t="s">
        <v>509</v>
      </c>
      <c r="AQ34" s="304" t="s">
        <v>509</v>
      </c>
      <c r="AR34" s="305" t="s">
        <v>509</v>
      </c>
    </row>
    <row r="35" spans="1:46" ht="27" customHeight="1" x14ac:dyDescent="0.15">
      <c r="A35" s="259"/>
      <c r="AK35" s="1143" t="s">
        <v>526</v>
      </c>
      <c r="AL35" s="1144"/>
      <c r="AM35" s="1144"/>
      <c r="AN35" s="1145"/>
      <c r="AO35" s="303">
        <v>80361</v>
      </c>
      <c r="AP35" s="303">
        <v>5324</v>
      </c>
      <c r="AQ35" s="304">
        <v>19814</v>
      </c>
      <c r="AR35" s="305">
        <v>-73.099999999999994</v>
      </c>
    </row>
    <row r="36" spans="1:46" ht="27" customHeight="1" x14ac:dyDescent="0.15">
      <c r="A36" s="259"/>
      <c r="AK36" s="1143" t="s">
        <v>527</v>
      </c>
      <c r="AL36" s="1144"/>
      <c r="AM36" s="1144"/>
      <c r="AN36" s="1145"/>
      <c r="AO36" s="303">
        <v>44983</v>
      </c>
      <c r="AP36" s="303">
        <v>2980</v>
      </c>
      <c r="AQ36" s="304">
        <v>2500</v>
      </c>
      <c r="AR36" s="305">
        <v>19.2</v>
      </c>
    </row>
    <row r="37" spans="1:46" ht="13.5" customHeight="1" x14ac:dyDescent="0.15">
      <c r="A37" s="259"/>
      <c r="AK37" s="1143" t="s">
        <v>528</v>
      </c>
      <c r="AL37" s="1144"/>
      <c r="AM37" s="1144"/>
      <c r="AN37" s="1145"/>
      <c r="AO37" s="303" t="s">
        <v>509</v>
      </c>
      <c r="AP37" s="303" t="s">
        <v>509</v>
      </c>
      <c r="AQ37" s="304">
        <v>761</v>
      </c>
      <c r="AR37" s="305" t="s">
        <v>509</v>
      </c>
    </row>
    <row r="38" spans="1:46" ht="27" customHeight="1" x14ac:dyDescent="0.15">
      <c r="A38" s="259"/>
      <c r="AK38" s="1146" t="s">
        <v>529</v>
      </c>
      <c r="AL38" s="1147"/>
      <c r="AM38" s="1147"/>
      <c r="AN38" s="1148"/>
      <c r="AO38" s="306" t="s">
        <v>509</v>
      </c>
      <c r="AP38" s="306" t="s">
        <v>509</v>
      </c>
      <c r="AQ38" s="307">
        <v>1</v>
      </c>
      <c r="AR38" s="295" t="s">
        <v>509</v>
      </c>
      <c r="AS38" s="302"/>
    </row>
    <row r="39" spans="1:46" x14ac:dyDescent="0.15">
      <c r="A39" s="259"/>
      <c r="AK39" s="1146" t="s">
        <v>530</v>
      </c>
      <c r="AL39" s="1147"/>
      <c r="AM39" s="1147"/>
      <c r="AN39" s="1148"/>
      <c r="AO39" s="303">
        <v>-12667</v>
      </c>
      <c r="AP39" s="303">
        <v>-839</v>
      </c>
      <c r="AQ39" s="304">
        <v>-2022</v>
      </c>
      <c r="AR39" s="305">
        <v>-58.5</v>
      </c>
      <c r="AS39" s="302"/>
    </row>
    <row r="40" spans="1:46" ht="27" customHeight="1" x14ac:dyDescent="0.15">
      <c r="A40" s="259"/>
      <c r="AK40" s="1143" t="s">
        <v>531</v>
      </c>
      <c r="AL40" s="1144"/>
      <c r="AM40" s="1144"/>
      <c r="AN40" s="1145"/>
      <c r="AO40" s="303">
        <v>-394853</v>
      </c>
      <c r="AP40" s="303">
        <v>-26158</v>
      </c>
      <c r="AQ40" s="304">
        <v>-69592</v>
      </c>
      <c r="AR40" s="305">
        <v>-62.4</v>
      </c>
      <c r="AS40" s="302"/>
    </row>
    <row r="41" spans="1:46" x14ac:dyDescent="0.15">
      <c r="A41" s="259"/>
      <c r="AK41" s="1149" t="s">
        <v>302</v>
      </c>
      <c r="AL41" s="1150"/>
      <c r="AM41" s="1150"/>
      <c r="AN41" s="1151"/>
      <c r="AO41" s="303">
        <v>379981</v>
      </c>
      <c r="AP41" s="303">
        <v>25173</v>
      </c>
      <c r="AQ41" s="304">
        <v>30658</v>
      </c>
      <c r="AR41" s="305">
        <v>-17.899999999999999</v>
      </c>
      <c r="AS41" s="302"/>
    </row>
    <row r="42" spans="1:46" x14ac:dyDescent="0.15">
      <c r="A42" s="259"/>
      <c r="AK42" s="308" t="s">
        <v>532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533</v>
      </c>
    </row>
    <row r="48" spans="1:46" x14ac:dyDescent="0.15">
      <c r="A48" s="259"/>
      <c r="AK48" s="313" t="s">
        <v>534</v>
      </c>
      <c r="AL48" s="313"/>
      <c r="AM48" s="313"/>
      <c r="AN48" s="313"/>
      <c r="AO48" s="313"/>
      <c r="AP48" s="313"/>
      <c r="AQ48" s="314"/>
      <c r="AR48" s="313"/>
    </row>
    <row r="49" spans="1:44" ht="13.5" customHeight="1" x14ac:dyDescent="0.15">
      <c r="A49" s="259"/>
      <c r="AK49" s="315"/>
      <c r="AL49" s="316"/>
      <c r="AM49" s="1138" t="s">
        <v>501</v>
      </c>
      <c r="AN49" s="1140" t="s">
        <v>535</v>
      </c>
      <c r="AO49" s="1141"/>
      <c r="AP49" s="1141"/>
      <c r="AQ49" s="1141"/>
      <c r="AR49" s="1142"/>
    </row>
    <row r="50" spans="1:44" x14ac:dyDescent="0.15">
      <c r="A50" s="259"/>
      <c r="AK50" s="317"/>
      <c r="AL50" s="318"/>
      <c r="AM50" s="1139"/>
      <c r="AN50" s="319" t="s">
        <v>536</v>
      </c>
      <c r="AO50" s="320" t="s">
        <v>537</v>
      </c>
      <c r="AP50" s="321" t="s">
        <v>538</v>
      </c>
      <c r="AQ50" s="322" t="s">
        <v>539</v>
      </c>
      <c r="AR50" s="323" t="s">
        <v>540</v>
      </c>
    </row>
    <row r="51" spans="1:44" x14ac:dyDescent="0.15">
      <c r="A51" s="259"/>
      <c r="AK51" s="315" t="s">
        <v>541</v>
      </c>
      <c r="AL51" s="316"/>
      <c r="AM51" s="324">
        <v>2055067</v>
      </c>
      <c r="AN51" s="325">
        <v>130232</v>
      </c>
      <c r="AO51" s="326">
        <v>118.1</v>
      </c>
      <c r="AP51" s="327">
        <v>98507</v>
      </c>
      <c r="AQ51" s="328">
        <v>-7.1</v>
      </c>
      <c r="AR51" s="329">
        <v>125.2</v>
      </c>
    </row>
    <row r="52" spans="1:44" x14ac:dyDescent="0.15">
      <c r="A52" s="259"/>
      <c r="AK52" s="330"/>
      <c r="AL52" s="331" t="s">
        <v>542</v>
      </c>
      <c r="AM52" s="332">
        <v>594749</v>
      </c>
      <c r="AN52" s="333">
        <v>37690</v>
      </c>
      <c r="AO52" s="334">
        <v>57.4</v>
      </c>
      <c r="AP52" s="335">
        <v>47567</v>
      </c>
      <c r="AQ52" s="336">
        <v>-18.5</v>
      </c>
      <c r="AR52" s="337">
        <v>75.900000000000006</v>
      </c>
    </row>
    <row r="53" spans="1:44" x14ac:dyDescent="0.15">
      <c r="A53" s="259"/>
      <c r="AK53" s="315" t="s">
        <v>543</v>
      </c>
      <c r="AL53" s="316"/>
      <c r="AM53" s="324">
        <v>2849959</v>
      </c>
      <c r="AN53" s="325">
        <v>182199</v>
      </c>
      <c r="AO53" s="326">
        <v>39.9</v>
      </c>
      <c r="AP53" s="327">
        <v>113347</v>
      </c>
      <c r="AQ53" s="328">
        <v>15.1</v>
      </c>
      <c r="AR53" s="329">
        <v>24.8</v>
      </c>
    </row>
    <row r="54" spans="1:44" x14ac:dyDescent="0.15">
      <c r="A54" s="259"/>
      <c r="AK54" s="330"/>
      <c r="AL54" s="331" t="s">
        <v>542</v>
      </c>
      <c r="AM54" s="332">
        <v>761115</v>
      </c>
      <c r="AN54" s="333">
        <v>48658</v>
      </c>
      <c r="AO54" s="334">
        <v>29.1</v>
      </c>
      <c r="AP54" s="335">
        <v>58728</v>
      </c>
      <c r="AQ54" s="336">
        <v>23.5</v>
      </c>
      <c r="AR54" s="337">
        <v>5.6</v>
      </c>
    </row>
    <row r="55" spans="1:44" x14ac:dyDescent="0.15">
      <c r="A55" s="259"/>
      <c r="AK55" s="315" t="s">
        <v>544</v>
      </c>
      <c r="AL55" s="316"/>
      <c r="AM55" s="324">
        <v>2154803</v>
      </c>
      <c r="AN55" s="325">
        <v>139109</v>
      </c>
      <c r="AO55" s="326">
        <v>-23.6</v>
      </c>
      <c r="AP55" s="327">
        <v>125418</v>
      </c>
      <c r="AQ55" s="328">
        <v>10.6</v>
      </c>
      <c r="AR55" s="329">
        <v>-34.200000000000003</v>
      </c>
    </row>
    <row r="56" spans="1:44" x14ac:dyDescent="0.15">
      <c r="A56" s="259"/>
      <c r="AK56" s="330"/>
      <c r="AL56" s="331" t="s">
        <v>542</v>
      </c>
      <c r="AM56" s="332">
        <v>963152</v>
      </c>
      <c r="AN56" s="333">
        <v>62179</v>
      </c>
      <c r="AO56" s="334">
        <v>27.8</v>
      </c>
      <c r="AP56" s="335">
        <v>60445</v>
      </c>
      <c r="AQ56" s="336">
        <v>2.9</v>
      </c>
      <c r="AR56" s="337">
        <v>24.9</v>
      </c>
    </row>
    <row r="57" spans="1:44" x14ac:dyDescent="0.15">
      <c r="A57" s="259"/>
      <c r="AK57" s="315" t="s">
        <v>545</v>
      </c>
      <c r="AL57" s="316"/>
      <c r="AM57" s="324">
        <v>1782085</v>
      </c>
      <c r="AN57" s="325">
        <v>116598</v>
      </c>
      <c r="AO57" s="326">
        <v>-16.2</v>
      </c>
      <c r="AP57" s="327">
        <v>108384</v>
      </c>
      <c r="AQ57" s="328">
        <v>-13.6</v>
      </c>
      <c r="AR57" s="329">
        <v>-2.6</v>
      </c>
    </row>
    <row r="58" spans="1:44" x14ac:dyDescent="0.15">
      <c r="A58" s="259"/>
      <c r="AK58" s="330"/>
      <c r="AL58" s="331" t="s">
        <v>542</v>
      </c>
      <c r="AM58" s="332">
        <v>579219</v>
      </c>
      <c r="AN58" s="333">
        <v>37897</v>
      </c>
      <c r="AO58" s="334">
        <v>-39.1</v>
      </c>
      <c r="AP58" s="335">
        <v>51153</v>
      </c>
      <c r="AQ58" s="336">
        <v>-15.4</v>
      </c>
      <c r="AR58" s="337">
        <v>-23.7</v>
      </c>
    </row>
    <row r="59" spans="1:44" x14ac:dyDescent="0.15">
      <c r="A59" s="259"/>
      <c r="AK59" s="315" t="s">
        <v>546</v>
      </c>
      <c r="AL59" s="316"/>
      <c r="AM59" s="324">
        <v>1212631</v>
      </c>
      <c r="AN59" s="325">
        <v>80333</v>
      </c>
      <c r="AO59" s="326">
        <v>-31.1</v>
      </c>
      <c r="AP59" s="327">
        <v>80959</v>
      </c>
      <c r="AQ59" s="328">
        <v>-25.3</v>
      </c>
      <c r="AR59" s="329">
        <v>-5.8</v>
      </c>
    </row>
    <row r="60" spans="1:44" x14ac:dyDescent="0.15">
      <c r="A60" s="259"/>
      <c r="AK60" s="330"/>
      <c r="AL60" s="331" t="s">
        <v>542</v>
      </c>
      <c r="AM60" s="332">
        <v>605546</v>
      </c>
      <c r="AN60" s="333">
        <v>40116</v>
      </c>
      <c r="AO60" s="334">
        <v>5.9</v>
      </c>
      <c r="AP60" s="335">
        <v>43928</v>
      </c>
      <c r="AQ60" s="336">
        <v>-14.1</v>
      </c>
      <c r="AR60" s="337">
        <v>20</v>
      </c>
    </row>
    <row r="61" spans="1:44" x14ac:dyDescent="0.15">
      <c r="A61" s="259"/>
      <c r="AK61" s="315" t="s">
        <v>547</v>
      </c>
      <c r="AL61" s="338"/>
      <c r="AM61" s="324">
        <v>2010909</v>
      </c>
      <c r="AN61" s="325">
        <v>129694</v>
      </c>
      <c r="AO61" s="326">
        <v>17.399999999999999</v>
      </c>
      <c r="AP61" s="327">
        <v>105323</v>
      </c>
      <c r="AQ61" s="339">
        <v>-4.0999999999999996</v>
      </c>
      <c r="AR61" s="329">
        <v>21.5</v>
      </c>
    </row>
    <row r="62" spans="1:44" x14ac:dyDescent="0.15">
      <c r="A62" s="259"/>
      <c r="AK62" s="330"/>
      <c r="AL62" s="331" t="s">
        <v>542</v>
      </c>
      <c r="AM62" s="332">
        <v>700756</v>
      </c>
      <c r="AN62" s="333">
        <v>45308</v>
      </c>
      <c r="AO62" s="334">
        <v>16.2</v>
      </c>
      <c r="AP62" s="335">
        <v>52364</v>
      </c>
      <c r="AQ62" s="336">
        <v>-4.3</v>
      </c>
      <c r="AR62" s="337">
        <v>20.5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ZL/+OKwGyp1KIxnS2xKTcnFxYJ4Yssh8MhYIsJ9wPH3wnK3jUoWIb3VA3WPxdTB3vhiIHSDmsmY1i2icL4ouQ==" saltValue="q7qgjoipPTUaoBMu3781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549</v>
      </c>
    </row>
    <row r="121" spans="125:125" ht="13.5" hidden="1" customHeight="1" x14ac:dyDescent="0.15">
      <c r="DU121" s="253"/>
    </row>
  </sheetData>
  <sheetProtection algorithmName="SHA-512" hashValue="s+m9XkkMfu7IGgxTYcUQcXUyBR9uqDvrsQdWfsHwmvWejx4auYZ9RFbAY1QD1PRR19kSZd5kUHWf4gYAzDL/uA==" saltValue="CaJut0raOCvX4LDqw9EU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550</v>
      </c>
    </row>
  </sheetData>
  <sheetProtection algorithmName="SHA-512" hashValue="ZLYyk74P4uRPY94kUoVUTrVw7wbxpWBQXujlupujFnuW21EQTjX1nH+C3nSuTQCHHPf6l3xY0vg4hu0rVaKBZw==" saltValue="L7BVS9ARtPWII30cNgZl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52" t="s">
        <v>3</v>
      </c>
      <c r="D47" s="1152"/>
      <c r="E47" s="1153"/>
      <c r="F47" s="11">
        <v>20.02</v>
      </c>
      <c r="G47" s="12">
        <v>27.45</v>
      </c>
      <c r="H47" s="12">
        <v>28.11</v>
      </c>
      <c r="I47" s="12">
        <v>22.47</v>
      </c>
      <c r="J47" s="13">
        <v>23</v>
      </c>
    </row>
    <row r="48" spans="2:10" ht="57.75" customHeight="1" x14ac:dyDescent="0.15">
      <c r="B48" s="14"/>
      <c r="C48" s="1154" t="s">
        <v>4</v>
      </c>
      <c r="D48" s="1154"/>
      <c r="E48" s="1155"/>
      <c r="F48" s="15">
        <v>5.1100000000000003</v>
      </c>
      <c r="G48" s="16">
        <v>5</v>
      </c>
      <c r="H48" s="16">
        <v>4.8099999999999996</v>
      </c>
      <c r="I48" s="16">
        <v>5.93</v>
      </c>
      <c r="J48" s="17">
        <v>7.34</v>
      </c>
    </row>
    <row r="49" spans="2:10" ht="57.75" customHeight="1" thickBot="1" x14ac:dyDescent="0.2">
      <c r="B49" s="18"/>
      <c r="C49" s="1156" t="s">
        <v>5</v>
      </c>
      <c r="D49" s="1156"/>
      <c r="E49" s="1157"/>
      <c r="F49" s="19" t="s">
        <v>556</v>
      </c>
      <c r="G49" s="20">
        <v>8.56</v>
      </c>
      <c r="H49" s="20" t="s">
        <v>557</v>
      </c>
      <c r="I49" s="20" t="s">
        <v>558</v>
      </c>
      <c r="J49" s="21">
        <v>1.28</v>
      </c>
    </row>
    <row r="50" spans="2:10" x14ac:dyDescent="0.15"/>
  </sheetData>
  <sheetProtection algorithmName="SHA-512" hashValue="M0WNuw3e+SLInZVEpl0RPUOR+hTsivCk/UYA9fzadE590gkAYSStyB6Z1bL5NIQZiPbbUFkCQlF1uhMxgqK3ag==" saltValue="pxWEWCx2vCsaE+bWzbM5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62" t="s">
        <v>559</v>
      </c>
      <c r="D34" s="1162"/>
      <c r="E34" s="1163"/>
      <c r="F34" s="32">
        <v>11.45</v>
      </c>
      <c r="G34" s="33">
        <v>11.47</v>
      </c>
      <c r="H34" s="33">
        <v>13.81</v>
      </c>
      <c r="I34" s="33">
        <v>14.99</v>
      </c>
      <c r="J34" s="34">
        <v>15.46</v>
      </c>
      <c r="K34" s="22"/>
      <c r="L34" s="22"/>
      <c r="M34" s="22"/>
      <c r="N34" s="22"/>
      <c r="O34" s="22"/>
      <c r="P34" s="22"/>
    </row>
    <row r="35" spans="1:16" ht="39" customHeight="1" x14ac:dyDescent="0.15">
      <c r="A35" s="22"/>
      <c r="B35" s="35"/>
      <c r="C35" s="1158" t="s">
        <v>560</v>
      </c>
      <c r="D35" s="1158"/>
      <c r="E35" s="1159"/>
      <c r="F35" s="36">
        <v>5.1100000000000003</v>
      </c>
      <c r="G35" s="37">
        <v>5</v>
      </c>
      <c r="H35" s="37">
        <v>4.8099999999999996</v>
      </c>
      <c r="I35" s="37">
        <v>5.92</v>
      </c>
      <c r="J35" s="38">
        <v>6.54</v>
      </c>
      <c r="K35" s="22"/>
      <c r="L35" s="22"/>
      <c r="M35" s="22"/>
      <c r="N35" s="22"/>
      <c r="O35" s="22"/>
      <c r="P35" s="22"/>
    </row>
    <row r="36" spans="1:16" ht="39" customHeight="1" x14ac:dyDescent="0.15">
      <c r="A36" s="22"/>
      <c r="B36" s="35"/>
      <c r="C36" s="1158" t="s">
        <v>561</v>
      </c>
      <c r="D36" s="1158"/>
      <c r="E36" s="1159"/>
      <c r="F36" s="36">
        <v>0.56999999999999995</v>
      </c>
      <c r="G36" s="37">
        <v>0.84</v>
      </c>
      <c r="H36" s="37">
        <v>0.94</v>
      </c>
      <c r="I36" s="37">
        <v>0.9</v>
      </c>
      <c r="J36" s="38">
        <v>1.6</v>
      </c>
      <c r="K36" s="22"/>
      <c r="L36" s="22"/>
      <c r="M36" s="22"/>
      <c r="N36" s="22"/>
      <c r="O36" s="22"/>
      <c r="P36" s="22"/>
    </row>
    <row r="37" spans="1:16" ht="39" customHeight="1" x14ac:dyDescent="0.15">
      <c r="A37" s="22"/>
      <c r="B37" s="35"/>
      <c r="C37" s="1158" t="s">
        <v>562</v>
      </c>
      <c r="D37" s="1158"/>
      <c r="E37" s="1159"/>
      <c r="F37" s="36">
        <v>1.8</v>
      </c>
      <c r="G37" s="37">
        <v>1.03</v>
      </c>
      <c r="H37" s="37">
        <v>1.64</v>
      </c>
      <c r="I37" s="37">
        <v>1.86</v>
      </c>
      <c r="J37" s="38">
        <v>1.59</v>
      </c>
      <c r="K37" s="22"/>
      <c r="L37" s="22"/>
      <c r="M37" s="22"/>
      <c r="N37" s="22"/>
      <c r="O37" s="22"/>
      <c r="P37" s="22"/>
    </row>
    <row r="38" spans="1:16" ht="39" customHeight="1" x14ac:dyDescent="0.15">
      <c r="A38" s="22"/>
      <c r="B38" s="35"/>
      <c r="C38" s="1158" t="s">
        <v>563</v>
      </c>
      <c r="D38" s="1158"/>
      <c r="E38" s="1159"/>
      <c r="F38" s="36" t="s">
        <v>509</v>
      </c>
      <c r="G38" s="37" t="s">
        <v>509</v>
      </c>
      <c r="H38" s="37" t="s">
        <v>509</v>
      </c>
      <c r="I38" s="37" t="s">
        <v>509</v>
      </c>
      <c r="J38" s="38">
        <v>0.76</v>
      </c>
      <c r="K38" s="22"/>
      <c r="L38" s="22"/>
      <c r="M38" s="22"/>
      <c r="N38" s="22"/>
      <c r="O38" s="22"/>
      <c r="P38" s="22"/>
    </row>
    <row r="39" spans="1:16" ht="39" customHeight="1" x14ac:dyDescent="0.15">
      <c r="A39" s="22"/>
      <c r="B39" s="35"/>
      <c r="C39" s="1158" t="s">
        <v>564</v>
      </c>
      <c r="D39" s="1158"/>
      <c r="E39" s="1159"/>
      <c r="F39" s="36">
        <v>0.02</v>
      </c>
      <c r="G39" s="37">
        <v>0.09</v>
      </c>
      <c r="H39" s="37">
        <v>0.03</v>
      </c>
      <c r="I39" s="37">
        <v>0.04</v>
      </c>
      <c r="J39" s="38">
        <v>0.15</v>
      </c>
      <c r="K39" s="22"/>
      <c r="L39" s="22"/>
      <c r="M39" s="22"/>
      <c r="N39" s="22"/>
      <c r="O39" s="22"/>
      <c r="P39" s="22"/>
    </row>
    <row r="40" spans="1:16" ht="39" customHeight="1" x14ac:dyDescent="0.15">
      <c r="A40" s="22"/>
      <c r="B40" s="35"/>
      <c r="C40" s="1158" t="s">
        <v>565</v>
      </c>
      <c r="D40" s="1158"/>
      <c r="E40" s="1159"/>
      <c r="F40" s="36">
        <v>0.08</v>
      </c>
      <c r="G40" s="37">
        <v>0.06</v>
      </c>
      <c r="H40" s="37">
        <v>0.13</v>
      </c>
      <c r="I40" s="37">
        <v>0.05</v>
      </c>
      <c r="J40" s="38">
        <v>0.08</v>
      </c>
      <c r="K40" s="22"/>
      <c r="L40" s="22"/>
      <c r="M40" s="22"/>
      <c r="N40" s="22"/>
      <c r="O40" s="22"/>
      <c r="P40" s="22"/>
    </row>
    <row r="41" spans="1:16" ht="39" customHeight="1" x14ac:dyDescent="0.15">
      <c r="A41" s="22"/>
      <c r="B41" s="35"/>
      <c r="C41" s="1158" t="s">
        <v>566</v>
      </c>
      <c r="D41" s="1158"/>
      <c r="E41" s="1159"/>
      <c r="F41" s="36" t="s">
        <v>509</v>
      </c>
      <c r="G41" s="37" t="s">
        <v>509</v>
      </c>
      <c r="H41" s="37" t="s">
        <v>509</v>
      </c>
      <c r="I41" s="37" t="s">
        <v>509</v>
      </c>
      <c r="J41" s="38">
        <v>0.03</v>
      </c>
      <c r="K41" s="22"/>
      <c r="L41" s="22"/>
      <c r="M41" s="22"/>
      <c r="N41" s="22"/>
      <c r="O41" s="22"/>
      <c r="P41" s="22"/>
    </row>
    <row r="42" spans="1:16" ht="39" customHeight="1" x14ac:dyDescent="0.15">
      <c r="A42" s="22"/>
      <c r="B42" s="39"/>
      <c r="C42" s="1158" t="s">
        <v>567</v>
      </c>
      <c r="D42" s="1158"/>
      <c r="E42" s="1159"/>
      <c r="F42" s="36" t="s">
        <v>509</v>
      </c>
      <c r="G42" s="37" t="s">
        <v>509</v>
      </c>
      <c r="H42" s="37" t="s">
        <v>509</v>
      </c>
      <c r="I42" s="37" t="s">
        <v>509</v>
      </c>
      <c r="J42" s="38" t="s">
        <v>509</v>
      </c>
      <c r="K42" s="22"/>
      <c r="L42" s="22"/>
      <c r="M42" s="22"/>
      <c r="N42" s="22"/>
      <c r="O42" s="22"/>
      <c r="P42" s="22"/>
    </row>
    <row r="43" spans="1:16" ht="39" customHeight="1" thickBot="1" x14ac:dyDescent="0.2">
      <c r="A43" s="22"/>
      <c r="B43" s="40"/>
      <c r="C43" s="1160" t="s">
        <v>568</v>
      </c>
      <c r="D43" s="1160"/>
      <c r="E43" s="1161"/>
      <c r="F43" s="41">
        <v>0.42</v>
      </c>
      <c r="G43" s="42">
        <v>0.6</v>
      </c>
      <c r="H43" s="42">
        <v>0.02</v>
      </c>
      <c r="I43" s="42">
        <v>0.08</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CiKhxmUiKf25SqMYteMlLk48Ea2ecoPIHBbOvlble2OTMGFEmmJq+zsyoNG00jt6IxxYx5IcrulohDqSO895g==" saltValue="BM6dh2j0xIk4HkszTtU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578</v>
      </c>
      <c r="L45" s="58">
        <v>599</v>
      </c>
      <c r="M45" s="58">
        <v>618</v>
      </c>
      <c r="N45" s="58">
        <v>647</v>
      </c>
      <c r="O45" s="59">
        <v>662</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509</v>
      </c>
      <c r="L46" s="62" t="s">
        <v>509</v>
      </c>
      <c r="M46" s="62" t="s">
        <v>509</v>
      </c>
      <c r="N46" s="62" t="s">
        <v>509</v>
      </c>
      <c r="O46" s="63" t="s">
        <v>509</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509</v>
      </c>
      <c r="L47" s="62" t="s">
        <v>509</v>
      </c>
      <c r="M47" s="62" t="s">
        <v>509</v>
      </c>
      <c r="N47" s="62" t="s">
        <v>509</v>
      </c>
      <c r="O47" s="63" t="s">
        <v>509</v>
      </c>
      <c r="P47" s="46"/>
      <c r="Q47" s="46"/>
      <c r="R47" s="46"/>
      <c r="S47" s="46"/>
      <c r="T47" s="46"/>
      <c r="U47" s="46"/>
    </row>
    <row r="48" spans="1:21" ht="30.75" customHeight="1" x14ac:dyDescent="0.15">
      <c r="A48" s="46"/>
      <c r="B48" s="1166"/>
      <c r="C48" s="1167"/>
      <c r="D48" s="60"/>
      <c r="E48" s="1172" t="s">
        <v>15</v>
      </c>
      <c r="F48" s="1172"/>
      <c r="G48" s="1172"/>
      <c r="H48" s="1172"/>
      <c r="I48" s="1172"/>
      <c r="J48" s="1173"/>
      <c r="K48" s="61">
        <v>89</v>
      </c>
      <c r="L48" s="62">
        <v>83</v>
      </c>
      <c r="M48" s="62">
        <v>93</v>
      </c>
      <c r="N48" s="62">
        <v>78</v>
      </c>
      <c r="O48" s="63">
        <v>80</v>
      </c>
      <c r="P48" s="46"/>
      <c r="Q48" s="46"/>
      <c r="R48" s="46"/>
      <c r="S48" s="46"/>
      <c r="T48" s="46"/>
      <c r="U48" s="46"/>
    </row>
    <row r="49" spans="1:21" ht="30.75" customHeight="1" x14ac:dyDescent="0.15">
      <c r="A49" s="46"/>
      <c r="B49" s="1166"/>
      <c r="C49" s="1167"/>
      <c r="D49" s="60"/>
      <c r="E49" s="1172" t="s">
        <v>16</v>
      </c>
      <c r="F49" s="1172"/>
      <c r="G49" s="1172"/>
      <c r="H49" s="1172"/>
      <c r="I49" s="1172"/>
      <c r="J49" s="1173"/>
      <c r="K49" s="61">
        <v>121</v>
      </c>
      <c r="L49" s="62">
        <v>94</v>
      </c>
      <c r="M49" s="62">
        <v>47</v>
      </c>
      <c r="N49" s="62">
        <v>45</v>
      </c>
      <c r="O49" s="63">
        <v>45</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509</v>
      </c>
      <c r="L50" s="62" t="s">
        <v>509</v>
      </c>
      <c r="M50" s="62" t="s">
        <v>509</v>
      </c>
      <c r="N50" s="62" t="s">
        <v>509</v>
      </c>
      <c r="O50" s="63" t="s">
        <v>509</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509</v>
      </c>
      <c r="L51" s="62" t="s">
        <v>509</v>
      </c>
      <c r="M51" s="62" t="s">
        <v>509</v>
      </c>
      <c r="N51" s="62" t="s">
        <v>509</v>
      </c>
      <c r="O51" s="63" t="s">
        <v>509</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467</v>
      </c>
      <c r="L52" s="62">
        <v>438</v>
      </c>
      <c r="M52" s="62">
        <v>419</v>
      </c>
      <c r="N52" s="62">
        <v>411</v>
      </c>
      <c r="O52" s="63">
        <v>409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321</v>
      </c>
      <c r="L53" s="67">
        <v>338</v>
      </c>
      <c r="M53" s="67">
        <v>339</v>
      </c>
      <c r="N53" s="67">
        <v>359</v>
      </c>
      <c r="O53" s="68">
        <v>378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2">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584</v>
      </c>
      <c r="L58" s="82" t="s">
        <v>584</v>
      </c>
      <c r="M58" s="82" t="s">
        <v>584</v>
      </c>
      <c r="N58" s="82" t="s">
        <v>584</v>
      </c>
      <c r="O58" s="83" t="s">
        <v>584</v>
      </c>
    </row>
    <row r="59" spans="1:21" ht="31.5" customHeight="1" x14ac:dyDescent="0.15">
      <c r="B59" s="1182"/>
      <c r="C59" s="1183"/>
      <c r="D59" s="1189" t="s">
        <v>28</v>
      </c>
      <c r="E59" s="1190"/>
      <c r="F59" s="1190"/>
      <c r="G59" s="1190"/>
      <c r="H59" s="1190"/>
      <c r="I59" s="1190"/>
      <c r="J59" s="1191"/>
      <c r="K59" s="84" t="s">
        <v>584</v>
      </c>
      <c r="L59" s="85" t="s">
        <v>584</v>
      </c>
      <c r="M59" s="85" t="s">
        <v>584</v>
      </c>
      <c r="N59" s="85" t="s">
        <v>584</v>
      </c>
      <c r="O59" s="86" t="s">
        <v>584</v>
      </c>
    </row>
    <row r="60" spans="1:21" ht="31.5" customHeight="1" thickBot="1" x14ac:dyDescent="0.2">
      <c r="B60" s="1184"/>
      <c r="C60" s="1185"/>
      <c r="D60" s="1192" t="s">
        <v>29</v>
      </c>
      <c r="E60" s="1193"/>
      <c r="F60" s="1193"/>
      <c r="G60" s="1193"/>
      <c r="H60" s="1193"/>
      <c r="I60" s="1193"/>
      <c r="J60" s="1194"/>
      <c r="K60" s="87" t="s">
        <v>584</v>
      </c>
      <c r="L60" s="88" t="s">
        <v>584</v>
      </c>
      <c r="M60" s="88" t="s">
        <v>584</v>
      </c>
      <c r="N60" s="88" t="s">
        <v>584</v>
      </c>
      <c r="O60" s="89" t="s">
        <v>584</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qvGInkkJFEPMljN5/pnS+fux9xlqX+13JL4o9uFE/fIdwHznzvBaZLlzHAi1CEIs/JenOzolyimIDcceGBIg==" saltValue="mopLWQtSlyWClAYffbt8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551</v>
      </c>
      <c r="J40" s="101" t="s">
        <v>552</v>
      </c>
      <c r="K40" s="101" t="s">
        <v>553</v>
      </c>
      <c r="L40" s="101" t="s">
        <v>554</v>
      </c>
      <c r="M40" s="102" t="s">
        <v>555</v>
      </c>
    </row>
    <row r="41" spans="2:13" ht="27.75" customHeight="1" x14ac:dyDescent="0.15">
      <c r="B41" s="1195" t="s">
        <v>32</v>
      </c>
      <c r="C41" s="1196"/>
      <c r="D41" s="103"/>
      <c r="E41" s="1201" t="s">
        <v>33</v>
      </c>
      <c r="F41" s="1201"/>
      <c r="G41" s="1201"/>
      <c r="H41" s="1202"/>
      <c r="I41" s="342">
        <v>5148</v>
      </c>
      <c r="J41" s="343">
        <v>5620</v>
      </c>
      <c r="K41" s="343">
        <v>6041</v>
      </c>
      <c r="L41" s="343">
        <v>5998</v>
      </c>
      <c r="M41" s="344">
        <v>5788</v>
      </c>
    </row>
    <row r="42" spans="2:13" ht="27.75" customHeight="1" x14ac:dyDescent="0.15">
      <c r="B42" s="1197"/>
      <c r="C42" s="1198"/>
      <c r="D42" s="104"/>
      <c r="E42" s="1203" t="s">
        <v>34</v>
      </c>
      <c r="F42" s="1203"/>
      <c r="G42" s="1203"/>
      <c r="H42" s="1204"/>
      <c r="I42" s="345" t="s">
        <v>509</v>
      </c>
      <c r="J42" s="346" t="s">
        <v>509</v>
      </c>
      <c r="K42" s="346" t="s">
        <v>509</v>
      </c>
      <c r="L42" s="346" t="s">
        <v>509</v>
      </c>
      <c r="M42" s="347" t="s">
        <v>509</v>
      </c>
    </row>
    <row r="43" spans="2:13" ht="27.75" customHeight="1" x14ac:dyDescent="0.15">
      <c r="B43" s="1197"/>
      <c r="C43" s="1198"/>
      <c r="D43" s="104"/>
      <c r="E43" s="1203" t="s">
        <v>35</v>
      </c>
      <c r="F43" s="1203"/>
      <c r="G43" s="1203"/>
      <c r="H43" s="1204"/>
      <c r="I43" s="345">
        <v>683</v>
      </c>
      <c r="J43" s="346">
        <v>638</v>
      </c>
      <c r="K43" s="346">
        <v>628</v>
      </c>
      <c r="L43" s="346">
        <v>581</v>
      </c>
      <c r="M43" s="347">
        <v>518</v>
      </c>
    </row>
    <row r="44" spans="2:13" ht="27.75" customHeight="1" x14ac:dyDescent="0.15">
      <c r="B44" s="1197"/>
      <c r="C44" s="1198"/>
      <c r="D44" s="104"/>
      <c r="E44" s="1203" t="s">
        <v>36</v>
      </c>
      <c r="F44" s="1203"/>
      <c r="G44" s="1203"/>
      <c r="H44" s="1204"/>
      <c r="I44" s="345">
        <v>388</v>
      </c>
      <c r="J44" s="346">
        <v>303</v>
      </c>
      <c r="K44" s="346">
        <v>263</v>
      </c>
      <c r="L44" s="346">
        <v>221</v>
      </c>
      <c r="M44" s="347">
        <v>180</v>
      </c>
    </row>
    <row r="45" spans="2:13" ht="27.75" customHeight="1" x14ac:dyDescent="0.15">
      <c r="B45" s="1197"/>
      <c r="C45" s="1198"/>
      <c r="D45" s="104"/>
      <c r="E45" s="1203" t="s">
        <v>37</v>
      </c>
      <c r="F45" s="1203"/>
      <c r="G45" s="1203"/>
      <c r="H45" s="1204"/>
      <c r="I45" s="345">
        <v>1265</v>
      </c>
      <c r="J45" s="346">
        <v>1204</v>
      </c>
      <c r="K45" s="346">
        <v>1223</v>
      </c>
      <c r="L45" s="346">
        <v>1233</v>
      </c>
      <c r="M45" s="347">
        <v>1283</v>
      </c>
    </row>
    <row r="46" spans="2:13" ht="27.75" customHeight="1" x14ac:dyDescent="0.15">
      <c r="B46" s="1197"/>
      <c r="C46" s="1198"/>
      <c r="D46" s="105"/>
      <c r="E46" s="1203" t="s">
        <v>38</v>
      </c>
      <c r="F46" s="1203"/>
      <c r="G46" s="1203"/>
      <c r="H46" s="1204"/>
      <c r="I46" s="345">
        <v>5</v>
      </c>
      <c r="J46" s="346">
        <v>7</v>
      </c>
      <c r="K46" s="346" t="s">
        <v>509</v>
      </c>
      <c r="L46" s="346" t="s">
        <v>509</v>
      </c>
      <c r="M46" s="347" t="s">
        <v>509</v>
      </c>
    </row>
    <row r="47" spans="2:13" ht="27.75" customHeight="1" x14ac:dyDescent="0.15">
      <c r="B47" s="1197"/>
      <c r="C47" s="1198"/>
      <c r="D47" s="106"/>
      <c r="E47" s="1205" t="s">
        <v>39</v>
      </c>
      <c r="F47" s="1206"/>
      <c r="G47" s="1206"/>
      <c r="H47" s="1207"/>
      <c r="I47" s="345" t="s">
        <v>509</v>
      </c>
      <c r="J47" s="346" t="s">
        <v>509</v>
      </c>
      <c r="K47" s="346" t="s">
        <v>509</v>
      </c>
      <c r="L47" s="346" t="s">
        <v>509</v>
      </c>
      <c r="M47" s="347" t="s">
        <v>509</v>
      </c>
    </row>
    <row r="48" spans="2:13" ht="27.75" customHeight="1" x14ac:dyDescent="0.15">
      <c r="B48" s="1197"/>
      <c r="C48" s="1198"/>
      <c r="D48" s="104"/>
      <c r="E48" s="1203" t="s">
        <v>40</v>
      </c>
      <c r="F48" s="1203"/>
      <c r="G48" s="1203"/>
      <c r="H48" s="1204"/>
      <c r="I48" s="345" t="s">
        <v>509</v>
      </c>
      <c r="J48" s="346" t="s">
        <v>509</v>
      </c>
      <c r="K48" s="346" t="s">
        <v>509</v>
      </c>
      <c r="L48" s="346" t="s">
        <v>509</v>
      </c>
      <c r="M48" s="347" t="s">
        <v>509</v>
      </c>
    </row>
    <row r="49" spans="2:13" ht="27.75" customHeight="1" x14ac:dyDescent="0.15">
      <c r="B49" s="1199"/>
      <c r="C49" s="1200"/>
      <c r="D49" s="104"/>
      <c r="E49" s="1203" t="s">
        <v>41</v>
      </c>
      <c r="F49" s="1203"/>
      <c r="G49" s="1203"/>
      <c r="H49" s="1204"/>
      <c r="I49" s="345" t="s">
        <v>509</v>
      </c>
      <c r="J49" s="346" t="s">
        <v>509</v>
      </c>
      <c r="K49" s="346" t="s">
        <v>509</v>
      </c>
      <c r="L49" s="346" t="s">
        <v>509</v>
      </c>
      <c r="M49" s="347" t="s">
        <v>509</v>
      </c>
    </row>
    <row r="50" spans="2:13" ht="27.75" customHeight="1" x14ac:dyDescent="0.15">
      <c r="B50" s="1208" t="s">
        <v>42</v>
      </c>
      <c r="C50" s="1209"/>
      <c r="D50" s="107"/>
      <c r="E50" s="1203" t="s">
        <v>43</v>
      </c>
      <c r="F50" s="1203"/>
      <c r="G50" s="1203"/>
      <c r="H50" s="1204"/>
      <c r="I50" s="345">
        <v>5952</v>
      </c>
      <c r="J50" s="346">
        <v>5751</v>
      </c>
      <c r="K50" s="346">
        <v>5676</v>
      </c>
      <c r="L50" s="346">
        <v>5931</v>
      </c>
      <c r="M50" s="347">
        <v>7263</v>
      </c>
    </row>
    <row r="51" spans="2:13" ht="27.75" customHeight="1" x14ac:dyDescent="0.15">
      <c r="B51" s="1197"/>
      <c r="C51" s="1198"/>
      <c r="D51" s="104"/>
      <c r="E51" s="1203" t="s">
        <v>44</v>
      </c>
      <c r="F51" s="1203"/>
      <c r="G51" s="1203"/>
      <c r="H51" s="1204"/>
      <c r="I51" s="345">
        <v>120</v>
      </c>
      <c r="J51" s="346">
        <v>99</v>
      </c>
      <c r="K51" s="346">
        <v>80</v>
      </c>
      <c r="L51" s="346">
        <v>64</v>
      </c>
      <c r="M51" s="347">
        <v>52</v>
      </c>
    </row>
    <row r="52" spans="2:13" ht="27.75" customHeight="1" x14ac:dyDescent="0.15">
      <c r="B52" s="1199"/>
      <c r="C52" s="1200"/>
      <c r="D52" s="104"/>
      <c r="E52" s="1203" t="s">
        <v>45</v>
      </c>
      <c r="F52" s="1203"/>
      <c r="G52" s="1203"/>
      <c r="H52" s="1204"/>
      <c r="I52" s="345">
        <v>4536</v>
      </c>
      <c r="J52" s="346">
        <v>4762</v>
      </c>
      <c r="K52" s="346">
        <v>5033</v>
      </c>
      <c r="L52" s="346">
        <v>4967</v>
      </c>
      <c r="M52" s="347">
        <v>4842</v>
      </c>
    </row>
    <row r="53" spans="2:13" ht="27.75" customHeight="1" thickBot="1" x14ac:dyDescent="0.2">
      <c r="B53" s="1210" t="s">
        <v>46</v>
      </c>
      <c r="C53" s="1211"/>
      <c r="D53" s="108"/>
      <c r="E53" s="1212" t="s">
        <v>47</v>
      </c>
      <c r="F53" s="1212"/>
      <c r="G53" s="1212"/>
      <c r="H53" s="1213"/>
      <c r="I53" s="348">
        <v>-3119</v>
      </c>
      <c r="J53" s="349">
        <v>-2840</v>
      </c>
      <c r="K53" s="349">
        <v>-2635</v>
      </c>
      <c r="L53" s="349">
        <v>-2929</v>
      </c>
      <c r="M53" s="350">
        <v>-4388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GNH8Bq0bFSuvLP7hzvnZTE8sHdsJzCRdk0tXBjDxyuUQ2KX4bcKe0NtBriO+tpsROHwqrE9I6CxjjaHLZ+1TKQ==" saltValue="LvaXu5177VbJgKRVRY+m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553</v>
      </c>
      <c r="G54" s="117" t="s">
        <v>554</v>
      </c>
      <c r="H54" s="118" t="s">
        <v>555</v>
      </c>
    </row>
    <row r="55" spans="2:8" ht="52.5" customHeight="1" x14ac:dyDescent="0.15">
      <c r="B55" s="119"/>
      <c r="C55" s="1222" t="s">
        <v>50</v>
      </c>
      <c r="D55" s="1222"/>
      <c r="E55" s="1223"/>
      <c r="F55" s="120">
        <v>1300</v>
      </c>
      <c r="G55" s="120">
        <v>1100</v>
      </c>
      <c r="H55" s="121">
        <v>1100</v>
      </c>
    </row>
    <row r="56" spans="2:8" ht="52.5" customHeight="1" x14ac:dyDescent="0.15">
      <c r="B56" s="122"/>
      <c r="C56" s="1224" t="s">
        <v>51</v>
      </c>
      <c r="D56" s="1224"/>
      <c r="E56" s="1225"/>
      <c r="F56" s="123">
        <v>548</v>
      </c>
      <c r="G56" s="123">
        <v>548</v>
      </c>
      <c r="H56" s="124">
        <v>548</v>
      </c>
    </row>
    <row r="57" spans="2:8" ht="53.25" customHeight="1" x14ac:dyDescent="0.15">
      <c r="B57" s="122"/>
      <c r="C57" s="1226" t="s">
        <v>52</v>
      </c>
      <c r="D57" s="1226"/>
      <c r="E57" s="1227"/>
      <c r="F57" s="125">
        <v>2970</v>
      </c>
      <c r="G57" s="125">
        <v>3699</v>
      </c>
      <c r="H57" s="126">
        <v>5034</v>
      </c>
    </row>
    <row r="58" spans="2:8" ht="45.75" customHeight="1" x14ac:dyDescent="0.15">
      <c r="B58" s="127"/>
      <c r="C58" s="1214" t="s">
        <v>585</v>
      </c>
      <c r="D58" s="1215"/>
      <c r="E58" s="1216"/>
      <c r="F58" s="128">
        <v>1103</v>
      </c>
      <c r="G58" s="128">
        <v>1548</v>
      </c>
      <c r="H58" s="129">
        <v>2481</v>
      </c>
    </row>
    <row r="59" spans="2:8" ht="45.75" customHeight="1" x14ac:dyDescent="0.15">
      <c r="B59" s="127"/>
      <c r="C59" s="1214" t="s">
        <v>586</v>
      </c>
      <c r="D59" s="1215"/>
      <c r="E59" s="1216"/>
      <c r="F59" s="128">
        <v>1537</v>
      </c>
      <c r="G59" s="128">
        <v>1939</v>
      </c>
      <c r="H59" s="129">
        <v>2311</v>
      </c>
    </row>
    <row r="60" spans="2:8" ht="45.75" customHeight="1" x14ac:dyDescent="0.15">
      <c r="B60" s="127"/>
      <c r="C60" s="1214" t="s">
        <v>587</v>
      </c>
      <c r="D60" s="1215"/>
      <c r="E60" s="1216"/>
      <c r="F60" s="128">
        <v>26</v>
      </c>
      <c r="G60" s="128">
        <v>51</v>
      </c>
      <c r="H60" s="129">
        <v>77</v>
      </c>
    </row>
    <row r="61" spans="2:8" ht="45.75" customHeight="1" x14ac:dyDescent="0.15">
      <c r="B61" s="127"/>
      <c r="C61" s="1214" t="s">
        <v>588</v>
      </c>
      <c r="D61" s="1215"/>
      <c r="E61" s="1216"/>
      <c r="F61" s="128">
        <v>80</v>
      </c>
      <c r="G61" s="128">
        <v>78</v>
      </c>
      <c r="H61" s="129">
        <v>77</v>
      </c>
    </row>
    <row r="62" spans="2:8" ht="45.75" customHeight="1" thickBot="1" x14ac:dyDescent="0.2">
      <c r="B62" s="130"/>
      <c r="C62" s="1217" t="s">
        <v>589</v>
      </c>
      <c r="D62" s="1218"/>
      <c r="E62" s="1219"/>
      <c r="F62" s="131">
        <v>29</v>
      </c>
      <c r="G62" s="131">
        <v>29</v>
      </c>
      <c r="H62" s="132">
        <v>29</v>
      </c>
    </row>
    <row r="63" spans="2:8" ht="52.5" customHeight="1" thickBot="1" x14ac:dyDescent="0.2">
      <c r="B63" s="133"/>
      <c r="C63" s="1220" t="s">
        <v>53</v>
      </c>
      <c r="D63" s="1220"/>
      <c r="E63" s="1221"/>
      <c r="F63" s="134">
        <v>4818</v>
      </c>
      <c r="G63" s="134">
        <v>5347</v>
      </c>
      <c r="H63" s="135">
        <v>6682</v>
      </c>
    </row>
    <row r="64" spans="2:8" x14ac:dyDescent="0.15"/>
  </sheetData>
  <sheetProtection algorithmName="SHA-512" hashValue="ZYRLE11LcZvU5S/Q57mBZqkMsq3nAm0CGpaIWLEddmM/jntIadXdOZokkXeNYmC5BBAGIELm27Gg4GY1Iq6yIA==" saltValue="kusd1S0zZshD8665qUX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79A1-09B5-4FAF-94F2-109B10B7AF43}">
  <sheetPr>
    <pageSetUpPr fitToPage="1"/>
  </sheetPr>
  <dimension ref="A1:DE85"/>
  <sheetViews>
    <sheetView showGridLines="0" zoomScale="55" zoomScaleNormal="55"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597</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32" t="s">
        <v>600</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5" x14ac:dyDescent="0.15">
      <c r="B44" s="259"/>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5" x14ac:dyDescent="0.15">
      <c r="B45" s="259"/>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5" x14ac:dyDescent="0.15">
      <c r="B46" s="259"/>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5" x14ac:dyDescent="0.15">
      <c r="B47" s="259"/>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595</v>
      </c>
    </row>
    <row r="50" spans="1:109" ht="13.5" x14ac:dyDescent="0.15">
      <c r="B50" s="259"/>
      <c r="G50" s="1241"/>
      <c r="H50" s="1241"/>
      <c r="I50" s="1241"/>
      <c r="J50" s="1241"/>
      <c r="K50" s="354"/>
      <c r="L50" s="354"/>
      <c r="M50" s="353"/>
      <c r="N50" s="353"/>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551</v>
      </c>
      <c r="BQ50" s="1245"/>
      <c r="BR50" s="1245"/>
      <c r="BS50" s="1245"/>
      <c r="BT50" s="1245"/>
      <c r="BU50" s="1245"/>
      <c r="BV50" s="1245"/>
      <c r="BW50" s="1245"/>
      <c r="BX50" s="1245" t="s">
        <v>552</v>
      </c>
      <c r="BY50" s="1245"/>
      <c r="BZ50" s="1245"/>
      <c r="CA50" s="1245"/>
      <c r="CB50" s="1245"/>
      <c r="CC50" s="1245"/>
      <c r="CD50" s="1245"/>
      <c r="CE50" s="1245"/>
      <c r="CF50" s="1245" t="s">
        <v>553</v>
      </c>
      <c r="CG50" s="1245"/>
      <c r="CH50" s="1245"/>
      <c r="CI50" s="1245"/>
      <c r="CJ50" s="1245"/>
      <c r="CK50" s="1245"/>
      <c r="CL50" s="1245"/>
      <c r="CM50" s="1245"/>
      <c r="CN50" s="1245" t="s">
        <v>554</v>
      </c>
      <c r="CO50" s="1245"/>
      <c r="CP50" s="1245"/>
      <c r="CQ50" s="1245"/>
      <c r="CR50" s="1245"/>
      <c r="CS50" s="1245"/>
      <c r="CT50" s="1245"/>
      <c r="CU50" s="1245"/>
      <c r="CV50" s="1245" t="s">
        <v>555</v>
      </c>
      <c r="CW50" s="1245"/>
      <c r="CX50" s="1245"/>
      <c r="CY50" s="1245"/>
      <c r="CZ50" s="1245"/>
      <c r="DA50" s="1245"/>
      <c r="DB50" s="1245"/>
      <c r="DC50" s="1245"/>
    </row>
    <row r="51" spans="1:109" ht="13.5" customHeight="1" x14ac:dyDescent="0.15">
      <c r="B51" s="259"/>
      <c r="G51" s="1231"/>
      <c r="H51" s="1231"/>
      <c r="I51" s="1247"/>
      <c r="J51" s="1247"/>
      <c r="K51" s="1229"/>
      <c r="L51" s="1229"/>
      <c r="M51" s="1229"/>
      <c r="N51" s="1229"/>
      <c r="AM51" s="352"/>
      <c r="AN51" s="1230" t="s">
        <v>594</v>
      </c>
      <c r="AO51" s="1230"/>
      <c r="AP51" s="1230"/>
      <c r="AQ51" s="1230"/>
      <c r="AR51" s="1230"/>
      <c r="AS51" s="1230"/>
      <c r="AT51" s="1230"/>
      <c r="AU51" s="1230"/>
      <c r="AV51" s="1230"/>
      <c r="AW51" s="1230"/>
      <c r="AX51" s="1230"/>
      <c r="AY51" s="1230"/>
      <c r="AZ51" s="1230"/>
      <c r="BA51" s="1230"/>
      <c r="BB51" s="1230" t="s">
        <v>592</v>
      </c>
      <c r="BC51" s="1230"/>
      <c r="BD51" s="1230"/>
      <c r="BE51" s="1230"/>
      <c r="BF51" s="1230"/>
      <c r="BG51" s="1230"/>
      <c r="BH51" s="1230"/>
      <c r="BI51" s="1230"/>
      <c r="BJ51" s="1230"/>
      <c r="BK51" s="1230"/>
      <c r="BL51" s="1230"/>
      <c r="BM51" s="1230"/>
      <c r="BN51" s="1230"/>
      <c r="BO51" s="1230"/>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5" x14ac:dyDescent="0.15">
      <c r="B52" s="259"/>
      <c r="G52" s="1231"/>
      <c r="H52" s="1231"/>
      <c r="I52" s="1247"/>
      <c r="J52" s="1247"/>
      <c r="K52" s="1229"/>
      <c r="L52" s="1229"/>
      <c r="M52" s="1229"/>
      <c r="N52" s="1229"/>
      <c r="AM52" s="352"/>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1"/>
      <c r="H53" s="1231"/>
      <c r="I53" s="1241"/>
      <c r="J53" s="1241"/>
      <c r="K53" s="1229"/>
      <c r="L53" s="1229"/>
      <c r="M53" s="1229"/>
      <c r="N53" s="1229"/>
      <c r="AM53" s="352"/>
      <c r="AN53" s="1230"/>
      <c r="AO53" s="1230"/>
      <c r="AP53" s="1230"/>
      <c r="AQ53" s="1230"/>
      <c r="AR53" s="1230"/>
      <c r="AS53" s="1230"/>
      <c r="AT53" s="1230"/>
      <c r="AU53" s="1230"/>
      <c r="AV53" s="1230"/>
      <c r="AW53" s="1230"/>
      <c r="AX53" s="1230"/>
      <c r="AY53" s="1230"/>
      <c r="AZ53" s="1230"/>
      <c r="BA53" s="1230"/>
      <c r="BB53" s="1230" t="s">
        <v>599</v>
      </c>
      <c r="BC53" s="1230"/>
      <c r="BD53" s="1230"/>
      <c r="BE53" s="1230"/>
      <c r="BF53" s="1230"/>
      <c r="BG53" s="1230"/>
      <c r="BH53" s="1230"/>
      <c r="BI53" s="1230"/>
      <c r="BJ53" s="1230"/>
      <c r="BK53" s="1230"/>
      <c r="BL53" s="1230"/>
      <c r="BM53" s="1230"/>
      <c r="BN53" s="1230"/>
      <c r="BO53" s="1230"/>
      <c r="BP53" s="1228">
        <v>65.599999999999994</v>
      </c>
      <c r="BQ53" s="1228"/>
      <c r="BR53" s="1228"/>
      <c r="BS53" s="1228"/>
      <c r="BT53" s="1228"/>
      <c r="BU53" s="1228"/>
      <c r="BV53" s="1228"/>
      <c r="BW53" s="1228"/>
      <c r="BX53" s="1228">
        <v>65.2</v>
      </c>
      <c r="BY53" s="1228"/>
      <c r="BZ53" s="1228"/>
      <c r="CA53" s="1228"/>
      <c r="CB53" s="1228"/>
      <c r="CC53" s="1228"/>
      <c r="CD53" s="1228"/>
      <c r="CE53" s="1228"/>
      <c r="CF53" s="1228">
        <v>65.599999999999994</v>
      </c>
      <c r="CG53" s="1228"/>
      <c r="CH53" s="1228"/>
      <c r="CI53" s="1228"/>
      <c r="CJ53" s="1228"/>
      <c r="CK53" s="1228"/>
      <c r="CL53" s="1228"/>
      <c r="CM53" s="1228"/>
      <c r="CN53" s="1228">
        <v>67.5</v>
      </c>
      <c r="CO53" s="1228"/>
      <c r="CP53" s="1228"/>
      <c r="CQ53" s="1228"/>
      <c r="CR53" s="1228"/>
      <c r="CS53" s="1228"/>
      <c r="CT53" s="1228"/>
      <c r="CU53" s="1228"/>
      <c r="CV53" s="1228">
        <v>65.7</v>
      </c>
      <c r="CW53" s="1228"/>
      <c r="CX53" s="1228"/>
      <c r="CY53" s="1228"/>
      <c r="CZ53" s="1228"/>
      <c r="DA53" s="1228"/>
      <c r="DB53" s="1228"/>
      <c r="DC53" s="1228"/>
    </row>
    <row r="54" spans="1:109" ht="13.5" x14ac:dyDescent="0.15">
      <c r="A54" s="360"/>
      <c r="B54" s="259"/>
      <c r="G54" s="1231"/>
      <c r="H54" s="1231"/>
      <c r="I54" s="1241"/>
      <c r="J54" s="1241"/>
      <c r="K54" s="1229"/>
      <c r="L54" s="1229"/>
      <c r="M54" s="1229"/>
      <c r="N54" s="1229"/>
      <c r="AM54" s="352"/>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41"/>
      <c r="H55" s="1241"/>
      <c r="I55" s="1241"/>
      <c r="J55" s="1241"/>
      <c r="K55" s="1229"/>
      <c r="L55" s="1229"/>
      <c r="M55" s="1229"/>
      <c r="N55" s="1229"/>
      <c r="AN55" s="1245" t="s">
        <v>593</v>
      </c>
      <c r="AO55" s="1245"/>
      <c r="AP55" s="1245"/>
      <c r="AQ55" s="1245"/>
      <c r="AR55" s="1245"/>
      <c r="AS55" s="1245"/>
      <c r="AT55" s="1245"/>
      <c r="AU55" s="1245"/>
      <c r="AV55" s="1245"/>
      <c r="AW55" s="1245"/>
      <c r="AX55" s="1245"/>
      <c r="AY55" s="1245"/>
      <c r="AZ55" s="1245"/>
      <c r="BA55" s="1245"/>
      <c r="BB55" s="1230" t="s">
        <v>592</v>
      </c>
      <c r="BC55" s="1230"/>
      <c r="BD55" s="1230"/>
      <c r="BE55" s="1230"/>
      <c r="BF55" s="1230"/>
      <c r="BG55" s="1230"/>
      <c r="BH55" s="1230"/>
      <c r="BI55" s="1230"/>
      <c r="BJ55" s="1230"/>
      <c r="BK55" s="1230"/>
      <c r="BL55" s="1230"/>
      <c r="BM55" s="1230"/>
      <c r="BN55" s="1230"/>
      <c r="BO55" s="1230"/>
      <c r="BP55" s="1228">
        <v>19.8</v>
      </c>
      <c r="BQ55" s="1228"/>
      <c r="BR55" s="1228"/>
      <c r="BS55" s="1228"/>
      <c r="BT55" s="1228"/>
      <c r="BU55" s="1228"/>
      <c r="BV55" s="1228"/>
      <c r="BW55" s="1228"/>
      <c r="BX55" s="1228">
        <v>20</v>
      </c>
      <c r="BY55" s="1228"/>
      <c r="BZ55" s="1228"/>
      <c r="CA55" s="1228"/>
      <c r="CB55" s="1228"/>
      <c r="CC55" s="1228"/>
      <c r="CD55" s="1228"/>
      <c r="CE55" s="1228"/>
      <c r="CF55" s="1228">
        <v>10.199999999999999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41"/>
      <c r="H56" s="1241"/>
      <c r="I56" s="1241"/>
      <c r="J56" s="1241"/>
      <c r="K56" s="1229"/>
      <c r="L56" s="1229"/>
      <c r="M56" s="1229"/>
      <c r="N56" s="1229"/>
      <c r="AN56" s="1245"/>
      <c r="AO56" s="1245"/>
      <c r="AP56" s="1245"/>
      <c r="AQ56" s="1245"/>
      <c r="AR56" s="1245"/>
      <c r="AS56" s="1245"/>
      <c r="AT56" s="1245"/>
      <c r="AU56" s="1245"/>
      <c r="AV56" s="1245"/>
      <c r="AW56" s="1245"/>
      <c r="AX56" s="1245"/>
      <c r="AY56" s="1245"/>
      <c r="AZ56" s="1245"/>
      <c r="BA56" s="1245"/>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41"/>
      <c r="H57" s="1241"/>
      <c r="I57" s="1246"/>
      <c r="J57" s="1246"/>
      <c r="K57" s="1229"/>
      <c r="L57" s="1229"/>
      <c r="M57" s="1229"/>
      <c r="N57" s="1229"/>
      <c r="AM57" s="255"/>
      <c r="AN57" s="1245"/>
      <c r="AO57" s="1245"/>
      <c r="AP57" s="1245"/>
      <c r="AQ57" s="1245"/>
      <c r="AR57" s="1245"/>
      <c r="AS57" s="1245"/>
      <c r="AT57" s="1245"/>
      <c r="AU57" s="1245"/>
      <c r="AV57" s="1245"/>
      <c r="AW57" s="1245"/>
      <c r="AX57" s="1245"/>
      <c r="AY57" s="1245"/>
      <c r="AZ57" s="1245"/>
      <c r="BA57" s="1245"/>
      <c r="BB57" s="1230" t="s">
        <v>599</v>
      </c>
      <c r="BC57" s="1230"/>
      <c r="BD57" s="1230"/>
      <c r="BE57" s="1230"/>
      <c r="BF57" s="1230"/>
      <c r="BG57" s="1230"/>
      <c r="BH57" s="1230"/>
      <c r="BI57" s="1230"/>
      <c r="BJ57" s="1230"/>
      <c r="BK57" s="1230"/>
      <c r="BL57" s="1230"/>
      <c r="BM57" s="1230"/>
      <c r="BN57" s="1230"/>
      <c r="BO57" s="1230"/>
      <c r="BP57" s="1228">
        <v>59.7</v>
      </c>
      <c r="BQ57" s="1228"/>
      <c r="BR57" s="1228"/>
      <c r="BS57" s="1228"/>
      <c r="BT57" s="1228"/>
      <c r="BU57" s="1228"/>
      <c r="BV57" s="1228"/>
      <c r="BW57" s="1228"/>
      <c r="BX57" s="1228">
        <v>60.7</v>
      </c>
      <c r="BY57" s="1228"/>
      <c r="BZ57" s="1228"/>
      <c r="CA57" s="1228"/>
      <c r="CB57" s="1228"/>
      <c r="CC57" s="1228"/>
      <c r="CD57" s="1228"/>
      <c r="CE57" s="1228"/>
      <c r="CF57" s="1228">
        <v>61.1</v>
      </c>
      <c r="CG57" s="1228"/>
      <c r="CH57" s="1228"/>
      <c r="CI57" s="1228"/>
      <c r="CJ57" s="1228"/>
      <c r="CK57" s="1228"/>
      <c r="CL57" s="1228"/>
      <c r="CM57" s="1228"/>
      <c r="CN57" s="1228">
        <v>63.1</v>
      </c>
      <c r="CO57" s="1228"/>
      <c r="CP57" s="1228"/>
      <c r="CQ57" s="1228"/>
      <c r="CR57" s="1228"/>
      <c r="CS57" s="1228"/>
      <c r="CT57" s="1228"/>
      <c r="CU57" s="1228"/>
      <c r="CV57" s="1228">
        <v>65.400000000000006</v>
      </c>
      <c r="CW57" s="1228"/>
      <c r="CX57" s="1228"/>
      <c r="CY57" s="1228"/>
      <c r="CZ57" s="1228"/>
      <c r="DA57" s="1228"/>
      <c r="DB57" s="1228"/>
      <c r="DC57" s="1228"/>
      <c r="DD57" s="370"/>
      <c r="DE57" s="365"/>
    </row>
    <row r="58" spans="1:109" s="360" customFormat="1" ht="13.5" x14ac:dyDescent="0.15">
      <c r="A58" s="255"/>
      <c r="B58" s="365"/>
      <c r="G58" s="1241"/>
      <c r="H58" s="1241"/>
      <c r="I58" s="1246"/>
      <c r="J58" s="1246"/>
      <c r="K58" s="1229"/>
      <c r="L58" s="1229"/>
      <c r="M58" s="1229"/>
      <c r="N58" s="1229"/>
      <c r="AM58" s="255"/>
      <c r="AN58" s="1245"/>
      <c r="AO58" s="1245"/>
      <c r="AP58" s="1245"/>
      <c r="AQ58" s="1245"/>
      <c r="AR58" s="1245"/>
      <c r="AS58" s="1245"/>
      <c r="AT58" s="1245"/>
      <c r="AU58" s="1245"/>
      <c r="AV58" s="1245"/>
      <c r="AW58" s="1245"/>
      <c r="AX58" s="1245"/>
      <c r="AY58" s="1245"/>
      <c r="AZ58" s="1245"/>
      <c r="BA58" s="1245"/>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598</v>
      </c>
    </row>
    <row r="64" spans="1:109" ht="13.5" x14ac:dyDescent="0.15">
      <c r="B64" s="259"/>
      <c r="G64" s="361"/>
      <c r="I64" s="363"/>
      <c r="J64" s="363"/>
      <c r="K64" s="363"/>
      <c r="L64" s="363"/>
      <c r="M64" s="363"/>
      <c r="N64" s="362"/>
      <c r="AM64" s="361"/>
      <c r="AN64" s="361" t="s">
        <v>597</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32" t="s">
        <v>596</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5" x14ac:dyDescent="0.15">
      <c r="B66" s="25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5" x14ac:dyDescent="0.15">
      <c r="B67" s="25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5" x14ac:dyDescent="0.15">
      <c r="B68" s="25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5" x14ac:dyDescent="0.15">
      <c r="B69" s="25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595</v>
      </c>
    </row>
    <row r="72" spans="2:107" ht="13.5" x14ac:dyDescent="0.15">
      <c r="B72" s="259"/>
      <c r="G72" s="1241"/>
      <c r="H72" s="1241"/>
      <c r="I72" s="1241"/>
      <c r="J72" s="1241"/>
      <c r="K72" s="354"/>
      <c r="L72" s="354"/>
      <c r="M72" s="353"/>
      <c r="N72" s="353"/>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551</v>
      </c>
      <c r="BQ72" s="1245"/>
      <c r="BR72" s="1245"/>
      <c r="BS72" s="1245"/>
      <c r="BT72" s="1245"/>
      <c r="BU72" s="1245"/>
      <c r="BV72" s="1245"/>
      <c r="BW72" s="1245"/>
      <c r="BX72" s="1245" t="s">
        <v>552</v>
      </c>
      <c r="BY72" s="1245"/>
      <c r="BZ72" s="1245"/>
      <c r="CA72" s="1245"/>
      <c r="CB72" s="1245"/>
      <c r="CC72" s="1245"/>
      <c r="CD72" s="1245"/>
      <c r="CE72" s="1245"/>
      <c r="CF72" s="1245" t="s">
        <v>553</v>
      </c>
      <c r="CG72" s="1245"/>
      <c r="CH72" s="1245"/>
      <c r="CI72" s="1245"/>
      <c r="CJ72" s="1245"/>
      <c r="CK72" s="1245"/>
      <c r="CL72" s="1245"/>
      <c r="CM72" s="1245"/>
      <c r="CN72" s="1245" t="s">
        <v>554</v>
      </c>
      <c r="CO72" s="1245"/>
      <c r="CP72" s="1245"/>
      <c r="CQ72" s="1245"/>
      <c r="CR72" s="1245"/>
      <c r="CS72" s="1245"/>
      <c r="CT72" s="1245"/>
      <c r="CU72" s="1245"/>
      <c r="CV72" s="1245" t="s">
        <v>555</v>
      </c>
      <c r="CW72" s="1245"/>
      <c r="CX72" s="1245"/>
      <c r="CY72" s="1245"/>
      <c r="CZ72" s="1245"/>
      <c r="DA72" s="1245"/>
      <c r="DB72" s="1245"/>
      <c r="DC72" s="1245"/>
    </row>
    <row r="73" spans="2:107" ht="13.5" x14ac:dyDescent="0.15">
      <c r="B73" s="259"/>
      <c r="G73" s="1231"/>
      <c r="H73" s="1231"/>
      <c r="I73" s="1231"/>
      <c r="J73" s="1231"/>
      <c r="K73" s="1248"/>
      <c r="L73" s="1248"/>
      <c r="M73" s="1248"/>
      <c r="N73" s="1248"/>
      <c r="AM73" s="352"/>
      <c r="AN73" s="1230" t="s">
        <v>594</v>
      </c>
      <c r="AO73" s="1230"/>
      <c r="AP73" s="1230"/>
      <c r="AQ73" s="1230"/>
      <c r="AR73" s="1230"/>
      <c r="AS73" s="1230"/>
      <c r="AT73" s="1230"/>
      <c r="AU73" s="1230"/>
      <c r="AV73" s="1230"/>
      <c r="AW73" s="1230"/>
      <c r="AX73" s="1230"/>
      <c r="AY73" s="1230"/>
      <c r="AZ73" s="1230"/>
      <c r="BA73" s="1230"/>
      <c r="BB73" s="1230" t="s">
        <v>592</v>
      </c>
      <c r="BC73" s="1230"/>
      <c r="BD73" s="1230"/>
      <c r="BE73" s="1230"/>
      <c r="BF73" s="1230"/>
      <c r="BG73" s="1230"/>
      <c r="BH73" s="1230"/>
      <c r="BI73" s="1230"/>
      <c r="BJ73" s="1230"/>
      <c r="BK73" s="1230"/>
      <c r="BL73" s="1230"/>
      <c r="BM73" s="1230"/>
      <c r="BN73" s="1230"/>
      <c r="BO73" s="1230"/>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5" x14ac:dyDescent="0.15">
      <c r="B74" s="259"/>
      <c r="G74" s="1231"/>
      <c r="H74" s="1231"/>
      <c r="I74" s="1231"/>
      <c r="J74" s="1231"/>
      <c r="K74" s="1248"/>
      <c r="L74" s="1248"/>
      <c r="M74" s="1248"/>
      <c r="N74" s="1248"/>
      <c r="AM74" s="352"/>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1"/>
      <c r="H75" s="1231"/>
      <c r="I75" s="1241"/>
      <c r="J75" s="1241"/>
      <c r="K75" s="1229"/>
      <c r="L75" s="1229"/>
      <c r="M75" s="1229"/>
      <c r="N75" s="1229"/>
      <c r="AM75" s="352"/>
      <c r="AN75" s="1230"/>
      <c r="AO75" s="1230"/>
      <c r="AP75" s="1230"/>
      <c r="AQ75" s="1230"/>
      <c r="AR75" s="1230"/>
      <c r="AS75" s="1230"/>
      <c r="AT75" s="1230"/>
      <c r="AU75" s="1230"/>
      <c r="AV75" s="1230"/>
      <c r="AW75" s="1230"/>
      <c r="AX75" s="1230"/>
      <c r="AY75" s="1230"/>
      <c r="AZ75" s="1230"/>
      <c r="BA75" s="1230"/>
      <c r="BB75" s="1230" t="s">
        <v>591</v>
      </c>
      <c r="BC75" s="1230"/>
      <c r="BD75" s="1230"/>
      <c r="BE75" s="1230"/>
      <c r="BF75" s="1230"/>
      <c r="BG75" s="1230"/>
      <c r="BH75" s="1230"/>
      <c r="BI75" s="1230"/>
      <c r="BJ75" s="1230"/>
      <c r="BK75" s="1230"/>
      <c r="BL75" s="1230"/>
      <c r="BM75" s="1230"/>
      <c r="BN75" s="1230"/>
      <c r="BO75" s="1230"/>
      <c r="BP75" s="1228">
        <v>7.1</v>
      </c>
      <c r="BQ75" s="1228"/>
      <c r="BR75" s="1228"/>
      <c r="BS75" s="1228"/>
      <c r="BT75" s="1228"/>
      <c r="BU75" s="1228"/>
      <c r="BV75" s="1228"/>
      <c r="BW75" s="1228"/>
      <c r="BX75" s="1228">
        <v>7.4</v>
      </c>
      <c r="BY75" s="1228"/>
      <c r="BZ75" s="1228"/>
      <c r="CA75" s="1228"/>
      <c r="CB75" s="1228"/>
      <c r="CC75" s="1228"/>
      <c r="CD75" s="1228"/>
      <c r="CE75" s="1228"/>
      <c r="CF75" s="1228">
        <v>7.8</v>
      </c>
      <c r="CG75" s="1228"/>
      <c r="CH75" s="1228"/>
      <c r="CI75" s="1228"/>
      <c r="CJ75" s="1228"/>
      <c r="CK75" s="1228"/>
      <c r="CL75" s="1228"/>
      <c r="CM75" s="1228"/>
      <c r="CN75" s="1228">
        <v>7.8</v>
      </c>
      <c r="CO75" s="1228"/>
      <c r="CP75" s="1228"/>
      <c r="CQ75" s="1228"/>
      <c r="CR75" s="1228"/>
      <c r="CS75" s="1228"/>
      <c r="CT75" s="1228"/>
      <c r="CU75" s="1228"/>
      <c r="CV75" s="1228">
        <v>8.1999999999999993</v>
      </c>
      <c r="CW75" s="1228"/>
      <c r="CX75" s="1228"/>
      <c r="CY75" s="1228"/>
      <c r="CZ75" s="1228"/>
      <c r="DA75" s="1228"/>
      <c r="DB75" s="1228"/>
      <c r="DC75" s="1228"/>
    </row>
    <row r="76" spans="2:107" ht="13.5" x14ac:dyDescent="0.15">
      <c r="B76" s="259"/>
      <c r="G76" s="1231"/>
      <c r="H76" s="1231"/>
      <c r="I76" s="1241"/>
      <c r="J76" s="1241"/>
      <c r="K76" s="1229"/>
      <c r="L76" s="1229"/>
      <c r="M76" s="1229"/>
      <c r="N76" s="1229"/>
      <c r="AM76" s="352"/>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41"/>
      <c r="H77" s="1241"/>
      <c r="I77" s="1241"/>
      <c r="J77" s="1241"/>
      <c r="K77" s="1248"/>
      <c r="L77" s="1248"/>
      <c r="M77" s="1248"/>
      <c r="N77" s="1248"/>
      <c r="AN77" s="1245" t="s">
        <v>593</v>
      </c>
      <c r="AO77" s="1245"/>
      <c r="AP77" s="1245"/>
      <c r="AQ77" s="1245"/>
      <c r="AR77" s="1245"/>
      <c r="AS77" s="1245"/>
      <c r="AT77" s="1245"/>
      <c r="AU77" s="1245"/>
      <c r="AV77" s="1245"/>
      <c r="AW77" s="1245"/>
      <c r="AX77" s="1245"/>
      <c r="AY77" s="1245"/>
      <c r="AZ77" s="1245"/>
      <c r="BA77" s="1245"/>
      <c r="BB77" s="1230" t="s">
        <v>592</v>
      </c>
      <c r="BC77" s="1230"/>
      <c r="BD77" s="1230"/>
      <c r="BE77" s="1230"/>
      <c r="BF77" s="1230"/>
      <c r="BG77" s="1230"/>
      <c r="BH77" s="1230"/>
      <c r="BI77" s="1230"/>
      <c r="BJ77" s="1230"/>
      <c r="BK77" s="1230"/>
      <c r="BL77" s="1230"/>
      <c r="BM77" s="1230"/>
      <c r="BN77" s="1230"/>
      <c r="BO77" s="1230"/>
      <c r="BP77" s="1228">
        <v>19.8</v>
      </c>
      <c r="BQ77" s="1228"/>
      <c r="BR77" s="1228"/>
      <c r="BS77" s="1228"/>
      <c r="BT77" s="1228"/>
      <c r="BU77" s="1228"/>
      <c r="BV77" s="1228"/>
      <c r="BW77" s="1228"/>
      <c r="BX77" s="1228">
        <v>20</v>
      </c>
      <c r="BY77" s="1228"/>
      <c r="BZ77" s="1228"/>
      <c r="CA77" s="1228"/>
      <c r="CB77" s="1228"/>
      <c r="CC77" s="1228"/>
      <c r="CD77" s="1228"/>
      <c r="CE77" s="1228"/>
      <c r="CF77" s="1228">
        <v>10.199999999999999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41"/>
      <c r="H78" s="1241"/>
      <c r="I78" s="1241"/>
      <c r="J78" s="1241"/>
      <c r="K78" s="1248"/>
      <c r="L78" s="1248"/>
      <c r="M78" s="1248"/>
      <c r="N78" s="1248"/>
      <c r="AN78" s="1245"/>
      <c r="AO78" s="1245"/>
      <c r="AP78" s="1245"/>
      <c r="AQ78" s="1245"/>
      <c r="AR78" s="1245"/>
      <c r="AS78" s="1245"/>
      <c r="AT78" s="1245"/>
      <c r="AU78" s="1245"/>
      <c r="AV78" s="1245"/>
      <c r="AW78" s="1245"/>
      <c r="AX78" s="1245"/>
      <c r="AY78" s="1245"/>
      <c r="AZ78" s="1245"/>
      <c r="BA78" s="1245"/>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41"/>
      <c r="H79" s="1241"/>
      <c r="I79" s="1246"/>
      <c r="J79" s="1246"/>
      <c r="K79" s="1249"/>
      <c r="L79" s="1249"/>
      <c r="M79" s="1249"/>
      <c r="N79" s="1249"/>
      <c r="AN79" s="1245"/>
      <c r="AO79" s="1245"/>
      <c r="AP79" s="1245"/>
      <c r="AQ79" s="1245"/>
      <c r="AR79" s="1245"/>
      <c r="AS79" s="1245"/>
      <c r="AT79" s="1245"/>
      <c r="AU79" s="1245"/>
      <c r="AV79" s="1245"/>
      <c r="AW79" s="1245"/>
      <c r="AX79" s="1245"/>
      <c r="AY79" s="1245"/>
      <c r="AZ79" s="1245"/>
      <c r="BA79" s="1245"/>
      <c r="BB79" s="1230" t="s">
        <v>591</v>
      </c>
      <c r="BC79" s="1230"/>
      <c r="BD79" s="1230"/>
      <c r="BE79" s="1230"/>
      <c r="BF79" s="1230"/>
      <c r="BG79" s="1230"/>
      <c r="BH79" s="1230"/>
      <c r="BI79" s="1230"/>
      <c r="BJ79" s="1230"/>
      <c r="BK79" s="1230"/>
      <c r="BL79" s="1230"/>
      <c r="BM79" s="1230"/>
      <c r="BN79" s="1230"/>
      <c r="BO79" s="1230"/>
      <c r="BP79" s="1228">
        <v>8.8000000000000007</v>
      </c>
      <c r="BQ79" s="1228"/>
      <c r="BR79" s="1228"/>
      <c r="BS79" s="1228"/>
      <c r="BT79" s="1228"/>
      <c r="BU79" s="1228"/>
      <c r="BV79" s="1228"/>
      <c r="BW79" s="1228"/>
      <c r="BX79" s="1228">
        <v>8.9</v>
      </c>
      <c r="BY79" s="1228"/>
      <c r="BZ79" s="1228"/>
      <c r="CA79" s="1228"/>
      <c r="CB79" s="1228"/>
      <c r="CC79" s="1228"/>
      <c r="CD79" s="1228"/>
      <c r="CE79" s="1228"/>
      <c r="CF79" s="1228">
        <v>8.6999999999999993</v>
      </c>
      <c r="CG79" s="1228"/>
      <c r="CH79" s="1228"/>
      <c r="CI79" s="1228"/>
      <c r="CJ79" s="1228"/>
      <c r="CK79" s="1228"/>
      <c r="CL79" s="1228"/>
      <c r="CM79" s="1228"/>
      <c r="CN79" s="1228">
        <v>8</v>
      </c>
      <c r="CO79" s="1228"/>
      <c r="CP79" s="1228"/>
      <c r="CQ79" s="1228"/>
      <c r="CR79" s="1228"/>
      <c r="CS79" s="1228"/>
      <c r="CT79" s="1228"/>
      <c r="CU79" s="1228"/>
      <c r="CV79" s="1228">
        <v>8.1</v>
      </c>
      <c r="CW79" s="1228"/>
      <c r="CX79" s="1228"/>
      <c r="CY79" s="1228"/>
      <c r="CZ79" s="1228"/>
      <c r="DA79" s="1228"/>
      <c r="DB79" s="1228"/>
      <c r="DC79" s="1228"/>
    </row>
    <row r="80" spans="2:107" ht="13.5" x14ac:dyDescent="0.15">
      <c r="B80" s="259"/>
      <c r="G80" s="1241"/>
      <c r="H80" s="1241"/>
      <c r="I80" s="1246"/>
      <c r="J80" s="1246"/>
      <c r="K80" s="1249"/>
      <c r="L80" s="1249"/>
      <c r="M80" s="1249"/>
      <c r="N80" s="1249"/>
      <c r="AN80" s="1245"/>
      <c r="AO80" s="1245"/>
      <c r="AP80" s="1245"/>
      <c r="AQ80" s="1245"/>
      <c r="AR80" s="1245"/>
      <c r="AS80" s="1245"/>
      <c r="AT80" s="1245"/>
      <c r="AU80" s="1245"/>
      <c r="AV80" s="1245"/>
      <c r="AW80" s="1245"/>
      <c r="AX80" s="1245"/>
      <c r="AY80" s="1245"/>
      <c r="AZ80" s="1245"/>
      <c r="BA80" s="1245"/>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k3OmdTvl73lSBeAZ1ZF4s3ELLRt01zjncqGapeM1fcc6KLil6CIJo92cY1SZzYf9aEoDvCHWb1rHnPy9W/z80Q==" saltValue="zMbypwSbZlP6knv3RTFV2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FB52-2711-4D85-AE97-FB0683A29810}">
  <sheetPr>
    <pageSetUpPr fitToPage="1"/>
  </sheetPr>
  <dimension ref="A1:DR125"/>
  <sheetViews>
    <sheetView showGridLines="0" zoomScale="55" zoomScaleNormal="55" zoomScaleSheetLayoutView="70" workbookViewId="0">
      <selection activeCell="C1" sqref="C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5wUqgzZtS3aykwcKM88UL5qDhNlCpGc1cO2OAwH7cJ5w2KxfHrIf8PdJ2AVWTRNznuZh9vRwzKkYg5uMcf3kw==" saltValue="fGUi2MDGJQ3SsjRtYjIL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2B12-39D1-4835-8DA2-B61FDC7A9F99}">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T9QpMtT3uGr26fUiSsla94WRqN539eR3FErZZLnZmMohj2/A5zbVVezQjyHPfjDipSntpJcSYIyZHRRSMZpZeQ==" saltValue="IK2q8C6KD9CNNChhGrRm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548</v>
      </c>
      <c r="G2" s="149"/>
      <c r="H2" s="150"/>
    </row>
    <row r="3" spans="1:8" x14ac:dyDescent="0.15">
      <c r="A3" s="146" t="s">
        <v>541</v>
      </c>
      <c r="B3" s="151"/>
      <c r="C3" s="152"/>
      <c r="D3" s="153">
        <v>130232</v>
      </c>
      <c r="E3" s="154"/>
      <c r="F3" s="155">
        <v>98507</v>
      </c>
      <c r="G3" s="156"/>
      <c r="H3" s="157"/>
    </row>
    <row r="4" spans="1:8" x14ac:dyDescent="0.15">
      <c r="A4" s="158"/>
      <c r="B4" s="159"/>
      <c r="C4" s="160"/>
      <c r="D4" s="161">
        <v>37690</v>
      </c>
      <c r="E4" s="162"/>
      <c r="F4" s="163">
        <v>47567</v>
      </c>
      <c r="G4" s="164"/>
      <c r="H4" s="165"/>
    </row>
    <row r="5" spans="1:8" x14ac:dyDescent="0.15">
      <c r="A5" s="146" t="s">
        <v>543</v>
      </c>
      <c r="B5" s="151"/>
      <c r="C5" s="152"/>
      <c r="D5" s="153">
        <v>182199</v>
      </c>
      <c r="E5" s="154"/>
      <c r="F5" s="155">
        <v>113347</v>
      </c>
      <c r="G5" s="156"/>
      <c r="H5" s="157"/>
    </row>
    <row r="6" spans="1:8" x14ac:dyDescent="0.15">
      <c r="A6" s="158"/>
      <c r="B6" s="159"/>
      <c r="C6" s="160"/>
      <c r="D6" s="161">
        <v>48658</v>
      </c>
      <c r="E6" s="162"/>
      <c r="F6" s="163">
        <v>58728</v>
      </c>
      <c r="G6" s="164"/>
      <c r="H6" s="165"/>
    </row>
    <row r="7" spans="1:8" x14ac:dyDescent="0.15">
      <c r="A7" s="146" t="s">
        <v>544</v>
      </c>
      <c r="B7" s="151"/>
      <c r="C7" s="152"/>
      <c r="D7" s="153">
        <v>139109</v>
      </c>
      <c r="E7" s="154"/>
      <c r="F7" s="155">
        <v>125418</v>
      </c>
      <c r="G7" s="156"/>
      <c r="H7" s="157"/>
    </row>
    <row r="8" spans="1:8" x14ac:dyDescent="0.15">
      <c r="A8" s="158"/>
      <c r="B8" s="159"/>
      <c r="C8" s="160"/>
      <c r="D8" s="161">
        <v>62179</v>
      </c>
      <c r="E8" s="162"/>
      <c r="F8" s="163">
        <v>60445</v>
      </c>
      <c r="G8" s="164"/>
      <c r="H8" s="165"/>
    </row>
    <row r="9" spans="1:8" x14ac:dyDescent="0.15">
      <c r="A9" s="146" t="s">
        <v>545</v>
      </c>
      <c r="B9" s="151"/>
      <c r="C9" s="152"/>
      <c r="D9" s="153">
        <v>116598</v>
      </c>
      <c r="E9" s="154"/>
      <c r="F9" s="155">
        <v>108384</v>
      </c>
      <c r="G9" s="156"/>
      <c r="H9" s="157"/>
    </row>
    <row r="10" spans="1:8" x14ac:dyDescent="0.15">
      <c r="A10" s="158"/>
      <c r="B10" s="159"/>
      <c r="C10" s="160"/>
      <c r="D10" s="161">
        <v>37897</v>
      </c>
      <c r="E10" s="162"/>
      <c r="F10" s="163">
        <v>51153</v>
      </c>
      <c r="G10" s="164"/>
      <c r="H10" s="165"/>
    </row>
    <row r="11" spans="1:8" x14ac:dyDescent="0.15">
      <c r="A11" s="146" t="s">
        <v>546</v>
      </c>
      <c r="B11" s="151"/>
      <c r="C11" s="152"/>
      <c r="D11" s="153">
        <v>80333</v>
      </c>
      <c r="E11" s="154"/>
      <c r="F11" s="155">
        <v>80959</v>
      </c>
      <c r="G11" s="156"/>
      <c r="H11" s="157"/>
    </row>
    <row r="12" spans="1:8" x14ac:dyDescent="0.15">
      <c r="A12" s="158"/>
      <c r="B12" s="159"/>
      <c r="C12" s="166"/>
      <c r="D12" s="161">
        <v>40116</v>
      </c>
      <c r="E12" s="162"/>
      <c r="F12" s="163">
        <v>43928</v>
      </c>
      <c r="G12" s="164"/>
      <c r="H12" s="165"/>
    </row>
    <row r="13" spans="1:8" x14ac:dyDescent="0.15">
      <c r="A13" s="146"/>
      <c r="B13" s="151"/>
      <c r="C13" s="152"/>
      <c r="D13" s="153">
        <v>129694</v>
      </c>
      <c r="E13" s="154"/>
      <c r="F13" s="155">
        <v>105323</v>
      </c>
      <c r="G13" s="167"/>
      <c r="H13" s="157"/>
    </row>
    <row r="14" spans="1:8" x14ac:dyDescent="0.15">
      <c r="A14" s="158"/>
      <c r="B14" s="159"/>
      <c r="C14" s="160"/>
      <c r="D14" s="161">
        <v>45308</v>
      </c>
      <c r="E14" s="162"/>
      <c r="F14" s="163">
        <v>52364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5.1100000000000003</v>
      </c>
      <c r="C19" s="168">
        <f>ROUND(VALUE(SUBSTITUTE(実質収支比率等に係る経年分析!G$48,"▲","-")),2)</f>
        <v>5</v>
      </c>
      <c r="D19" s="168">
        <f>ROUND(VALUE(SUBSTITUTE(実質収支比率等に係る経年分析!H$48,"▲","-")),2)</f>
        <v>4.8099999999999996</v>
      </c>
      <c r="E19" s="168">
        <f>ROUND(VALUE(SUBSTITUTE(実質収支比率等に係る経年分析!I$48,"▲","-")),2)</f>
        <v>5.93</v>
      </c>
      <c r="F19" s="168">
        <f>ROUND(VALUE(SUBSTITUTE(実質収支比率等に係る経年分析!J$48,"▲","-")),2)</f>
        <v>7.34</v>
      </c>
    </row>
    <row r="20" spans="1:11" x14ac:dyDescent="0.15">
      <c r="A20" s="168" t="s">
        <v>57</v>
      </c>
      <c r="B20" s="168">
        <f>ROUND(VALUE(SUBSTITUTE(実質収支比率等に係る経年分析!F$47,"▲","-")),2)</f>
        <v>20.02</v>
      </c>
      <c r="C20" s="168">
        <f>ROUND(VALUE(SUBSTITUTE(実質収支比率等に係る経年分析!G$47,"▲","-")),2)</f>
        <v>27.45</v>
      </c>
      <c r="D20" s="168">
        <f>ROUND(VALUE(SUBSTITUTE(実質収支比率等に係る経年分析!H$47,"▲","-")),2)</f>
        <v>28.11</v>
      </c>
      <c r="E20" s="168">
        <f>ROUND(VALUE(SUBSTITUTE(実質収支比率等に係る経年分析!I$47,"▲","-")),2)</f>
        <v>22.47</v>
      </c>
      <c r="F20" s="168">
        <f>ROUND(VALUE(SUBSTITUTE(実質収支比率等に係る経年分析!J$47,"▲","-")),2)</f>
        <v>23</v>
      </c>
    </row>
    <row r="21" spans="1:11" x14ac:dyDescent="0.15">
      <c r="A21" s="168" t="s">
        <v>58</v>
      </c>
      <c r="B21" s="168">
        <f>IF(ISNUMBER(VALUE(SUBSTITUTE(実質収支比率等に係る経年分析!F$49,"▲","-"))),ROUND(VALUE(SUBSTITUTE(実質収支比率等に係る経年分析!F$49,"▲","-")),2),NA())</f>
        <v>-7.52</v>
      </c>
      <c r="C21" s="168">
        <f>IF(ISNUMBER(VALUE(SUBSTITUTE(実質収支比率等に係る経年分析!G$49,"▲","-"))),ROUND(VALUE(SUBSTITUTE(実質収支比率等に係る経年分析!G$49,"▲","-")),2),NA())</f>
        <v>8.56</v>
      </c>
      <c r="D21" s="168">
        <f>IF(ISNUMBER(VALUE(SUBSTITUTE(実質収支比率等に係る経年分析!H$49,"▲","-"))),ROUND(VALUE(SUBSTITUTE(実質収支比率等に係る経年分析!H$49,"▲","-")),2),NA())</f>
        <v>-0.82</v>
      </c>
      <c r="E21" s="168">
        <f>IF(ISNUMBER(VALUE(SUBSTITUTE(実質収支比率等に係る経年分析!I$49,"▲","-"))),ROUND(VALUE(SUBSTITUTE(実質収支比率等に係る経年分析!I$49,"▲","-")),2),NA())</f>
        <v>-2.71</v>
      </c>
      <c r="F21" s="168">
        <f>IF(ISNUMBER(VALUE(SUBSTITUTE(実質収支比率等に係る経年分析!J$49,"▲","-"))),ROUND(VALUE(SUBSTITUTE(実質収支比率等に係る経年分析!J$49,"▲","-")),2),NA())</f>
        <v>1.28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尾鈴地区畜産用水管理事業特別会計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漁業集落排水事業特別会計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0.15</v>
      </c>
    </row>
    <row r="32" spans="1:11" x14ac:dyDescent="0.15">
      <c r="A32" s="169" t="str">
        <f>IF(連結実質赤字比率に係る赤字・黒字の構成分析!C$38="",NA(),連結実質赤字比率に係る赤字・黒字の構成分析!C$38)</f>
        <v>電子地域通貨事業特別会計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1.59</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0.56999999999999995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5.1100000000000003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4.8099999999999996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15.46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467</v>
      </c>
      <c r="E42" s="170"/>
      <c r="F42" s="170"/>
      <c r="G42" s="170">
        <f>'実質公債費比率（分子）の構造'!L$52</f>
        <v>438</v>
      </c>
      <c r="H42" s="170"/>
      <c r="I42" s="170"/>
      <c r="J42" s="170">
        <f>'実質公債費比率（分子）の構造'!M$52</f>
        <v>419</v>
      </c>
      <c r="K42" s="170"/>
      <c r="L42" s="170"/>
      <c r="M42" s="170">
        <f>'実質公債費比率（分子）の構造'!N$52</f>
        <v>411</v>
      </c>
      <c r="N42" s="170"/>
      <c r="O42" s="170"/>
      <c r="P42" s="170">
        <f>'実質公債費比率（分子）の構造'!O$52</f>
        <v>409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121</v>
      </c>
      <c r="C45" s="170"/>
      <c r="D45" s="170"/>
      <c r="E45" s="170">
        <f>'実質公債費比率（分子）の構造'!L$49</f>
        <v>94</v>
      </c>
      <c r="F45" s="170"/>
      <c r="G45" s="170"/>
      <c r="H45" s="170">
        <f>'実質公債費比率（分子）の構造'!M$49</f>
        <v>47</v>
      </c>
      <c r="I45" s="170"/>
      <c r="J45" s="170"/>
      <c r="K45" s="170">
        <f>'実質公債費比率（分子）の構造'!N$49</f>
        <v>45</v>
      </c>
      <c r="L45" s="170"/>
      <c r="M45" s="170"/>
      <c r="N45" s="170">
        <f>'実質公債費比率（分子）の構造'!O$49</f>
        <v>45</v>
      </c>
      <c r="O45" s="170"/>
      <c r="P45" s="170"/>
    </row>
    <row r="46" spans="1:16" x14ac:dyDescent="0.15">
      <c r="A46" s="170" t="s">
        <v>69</v>
      </c>
      <c r="B46" s="170">
        <f>'実質公債費比率（分子）の構造'!K$48</f>
        <v>89</v>
      </c>
      <c r="C46" s="170"/>
      <c r="D46" s="170"/>
      <c r="E46" s="170">
        <f>'実質公債費比率（分子）の構造'!L$48</f>
        <v>83</v>
      </c>
      <c r="F46" s="170"/>
      <c r="G46" s="170"/>
      <c r="H46" s="170">
        <f>'実質公債費比率（分子）の構造'!M$48</f>
        <v>93</v>
      </c>
      <c r="I46" s="170"/>
      <c r="J46" s="170"/>
      <c r="K46" s="170">
        <f>'実質公債費比率（分子）の構造'!N$48</f>
        <v>78</v>
      </c>
      <c r="L46" s="170"/>
      <c r="M46" s="170"/>
      <c r="N46" s="170">
        <f>'実質公債費比率（分子）の構造'!O$48</f>
        <v>80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578</v>
      </c>
      <c r="C49" s="170"/>
      <c r="D49" s="170"/>
      <c r="E49" s="170">
        <f>'実質公債費比率（分子）の構造'!L$45</f>
        <v>599</v>
      </c>
      <c r="F49" s="170"/>
      <c r="G49" s="170"/>
      <c r="H49" s="170">
        <f>'実質公債費比率（分子）の構造'!M$45</f>
        <v>618</v>
      </c>
      <c r="I49" s="170"/>
      <c r="J49" s="170"/>
      <c r="K49" s="170">
        <f>'実質公債費比率（分子）の構造'!N$45</f>
        <v>647</v>
      </c>
      <c r="L49" s="170"/>
      <c r="M49" s="170"/>
      <c r="N49" s="170">
        <f>'実質公債費比率（分子）の構造'!O$45</f>
        <v>662</v>
      </c>
      <c r="O49" s="170"/>
      <c r="P49" s="170"/>
    </row>
    <row r="50" spans="1:16" x14ac:dyDescent="0.15">
      <c r="A50" s="170" t="s">
        <v>73</v>
      </c>
      <c r="B50" s="170" t="e">
        <f>NA()</f>
        <v>#N/A</v>
      </c>
      <c r="C50" s="170">
        <f>IF(ISNUMBER('実質公債費比率（分子）の構造'!K$53),'実質公債費比率（分子）の構造'!K$53,NA())</f>
        <v>321</v>
      </c>
      <c r="D50" s="170" t="e">
        <f>NA()</f>
        <v>#N/A</v>
      </c>
      <c r="E50" s="170" t="e">
        <f>NA()</f>
        <v>#N/A</v>
      </c>
      <c r="F50" s="170">
        <f>IF(ISNUMBER('実質公債費比率（分子）の構造'!L$53),'実質公債費比率（分子）の構造'!L$53,NA())</f>
        <v>338</v>
      </c>
      <c r="G50" s="170" t="e">
        <f>NA()</f>
        <v>#N/A</v>
      </c>
      <c r="H50" s="170" t="e">
        <f>NA()</f>
        <v>#N/A</v>
      </c>
      <c r="I50" s="170">
        <f>IF(ISNUMBER('実質公債費比率（分子）の構造'!M$53),'実質公債費比率（分子）の構造'!M$53,NA())</f>
        <v>339</v>
      </c>
      <c r="J50" s="170" t="e">
        <f>NA()</f>
        <v>#N/A</v>
      </c>
      <c r="K50" s="170" t="e">
        <f>NA()</f>
        <v>#N/A</v>
      </c>
      <c r="L50" s="170">
        <f>IF(ISNUMBER('実質公債費比率（分子）の構造'!N$53),'実質公債費比率（分子）の構造'!N$53,NA())</f>
        <v>359</v>
      </c>
      <c r="M50" s="170" t="e">
        <f>NA()</f>
        <v>#N/A</v>
      </c>
      <c r="N50" s="170" t="e">
        <f>NA()</f>
        <v>#N/A</v>
      </c>
      <c r="O50" s="170">
        <f>IF(ISNUMBER('実質公債費比率（分子）の構造'!O$53),'実質公債費比率（分子）の構造'!O$53,NA())</f>
        <v>378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4536</v>
      </c>
      <c r="E56" s="169"/>
      <c r="F56" s="169"/>
      <c r="G56" s="169">
        <f>'将来負担比率（分子）の構造'!J$52</f>
        <v>4762</v>
      </c>
      <c r="H56" s="169"/>
      <c r="I56" s="169"/>
      <c r="J56" s="169">
        <f>'将来負担比率（分子）の構造'!K$52</f>
        <v>5033</v>
      </c>
      <c r="K56" s="169"/>
      <c r="L56" s="169"/>
      <c r="M56" s="169">
        <f>'将来負担比率（分子）の構造'!L$52</f>
        <v>4967</v>
      </c>
      <c r="N56" s="169"/>
      <c r="O56" s="169"/>
      <c r="P56" s="169">
        <f>'将来負担比率（分子）の構造'!M$52</f>
        <v>4842</v>
      </c>
    </row>
    <row r="57" spans="1:16" x14ac:dyDescent="0.15">
      <c r="A57" s="169" t="s">
        <v>44</v>
      </c>
      <c r="B57" s="169"/>
      <c r="C57" s="169"/>
      <c r="D57" s="169">
        <f>'将来負担比率（分子）の構造'!I$51</f>
        <v>120</v>
      </c>
      <c r="E57" s="169"/>
      <c r="F57" s="169"/>
      <c r="G57" s="169">
        <f>'将来負担比率（分子）の構造'!J$51</f>
        <v>99</v>
      </c>
      <c r="H57" s="169"/>
      <c r="I57" s="169"/>
      <c r="J57" s="169">
        <f>'将来負担比率（分子）の構造'!K$51</f>
        <v>80</v>
      </c>
      <c r="K57" s="169"/>
      <c r="L57" s="169"/>
      <c r="M57" s="169">
        <f>'将来負担比率（分子）の構造'!L$51</f>
        <v>64</v>
      </c>
      <c r="N57" s="169"/>
      <c r="O57" s="169"/>
      <c r="P57" s="169">
        <f>'将来負担比率（分子）の構造'!M$51</f>
        <v>52</v>
      </c>
    </row>
    <row r="58" spans="1:16" x14ac:dyDescent="0.15">
      <c r="A58" s="169" t="s">
        <v>43</v>
      </c>
      <c r="B58" s="169"/>
      <c r="C58" s="169"/>
      <c r="D58" s="169">
        <f>'将来負担比率（分子）の構造'!I$50</f>
        <v>5952</v>
      </c>
      <c r="E58" s="169"/>
      <c r="F58" s="169"/>
      <c r="G58" s="169">
        <f>'将来負担比率（分子）の構造'!J$50</f>
        <v>5751</v>
      </c>
      <c r="H58" s="169"/>
      <c r="I58" s="169"/>
      <c r="J58" s="169">
        <f>'将来負担比率（分子）の構造'!K$50</f>
        <v>5676</v>
      </c>
      <c r="K58" s="169"/>
      <c r="L58" s="169"/>
      <c r="M58" s="169">
        <f>'将来負担比率（分子）の構造'!L$50</f>
        <v>5931</v>
      </c>
      <c r="N58" s="169"/>
      <c r="O58" s="169"/>
      <c r="P58" s="169">
        <f>'将来負担比率（分子）の構造'!M$50</f>
        <v>7263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5</v>
      </c>
      <c r="C61" s="169"/>
      <c r="D61" s="169"/>
      <c r="E61" s="169">
        <f>'将来負担比率（分子）の構造'!J$46</f>
        <v>7</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1265</v>
      </c>
      <c r="C62" s="169"/>
      <c r="D62" s="169"/>
      <c r="E62" s="169">
        <f>'将来負担比率（分子）の構造'!J$45</f>
        <v>1204</v>
      </c>
      <c r="F62" s="169"/>
      <c r="G62" s="169"/>
      <c r="H62" s="169">
        <f>'将来負担比率（分子）の構造'!K$45</f>
        <v>1223</v>
      </c>
      <c r="I62" s="169"/>
      <c r="J62" s="169"/>
      <c r="K62" s="169">
        <f>'将来負担比率（分子）の構造'!L$45</f>
        <v>1233</v>
      </c>
      <c r="L62" s="169"/>
      <c r="M62" s="169"/>
      <c r="N62" s="169">
        <f>'将来負担比率（分子）の構造'!M$45</f>
        <v>1283</v>
      </c>
      <c r="O62" s="169"/>
      <c r="P62" s="169"/>
    </row>
    <row r="63" spans="1:16" x14ac:dyDescent="0.15">
      <c r="A63" s="169" t="s">
        <v>36</v>
      </c>
      <c r="B63" s="169">
        <f>'将来負担比率（分子）の構造'!I$44</f>
        <v>388</v>
      </c>
      <c r="C63" s="169"/>
      <c r="D63" s="169"/>
      <c r="E63" s="169">
        <f>'将来負担比率（分子）の構造'!J$44</f>
        <v>303</v>
      </c>
      <c r="F63" s="169"/>
      <c r="G63" s="169"/>
      <c r="H63" s="169">
        <f>'将来負担比率（分子）の構造'!K$44</f>
        <v>263</v>
      </c>
      <c r="I63" s="169"/>
      <c r="J63" s="169"/>
      <c r="K63" s="169">
        <f>'将来負担比率（分子）の構造'!L$44</f>
        <v>221</v>
      </c>
      <c r="L63" s="169"/>
      <c r="M63" s="169"/>
      <c r="N63" s="169">
        <f>'将来負担比率（分子）の構造'!M$44</f>
        <v>180</v>
      </c>
      <c r="O63" s="169"/>
      <c r="P63" s="169"/>
    </row>
    <row r="64" spans="1:16" x14ac:dyDescent="0.15">
      <c r="A64" s="169" t="s">
        <v>35</v>
      </c>
      <c r="B64" s="169">
        <f>'将来負担比率（分子）の構造'!I$43</f>
        <v>683</v>
      </c>
      <c r="C64" s="169"/>
      <c r="D64" s="169"/>
      <c r="E64" s="169">
        <f>'将来負担比率（分子）の構造'!J$43</f>
        <v>638</v>
      </c>
      <c r="F64" s="169"/>
      <c r="G64" s="169"/>
      <c r="H64" s="169">
        <f>'将来負担比率（分子）の構造'!K$43</f>
        <v>628</v>
      </c>
      <c r="I64" s="169"/>
      <c r="J64" s="169"/>
      <c r="K64" s="169">
        <f>'将来負担比率（分子）の構造'!L$43</f>
        <v>581</v>
      </c>
      <c r="L64" s="169"/>
      <c r="M64" s="169"/>
      <c r="N64" s="169">
        <f>'将来負担比率（分子）の構造'!M$43</f>
        <v>518</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5148</v>
      </c>
      <c r="C66" s="169"/>
      <c r="D66" s="169"/>
      <c r="E66" s="169">
        <f>'将来負担比率（分子）の構造'!J$41</f>
        <v>5620</v>
      </c>
      <c r="F66" s="169"/>
      <c r="G66" s="169"/>
      <c r="H66" s="169">
        <f>'将来負担比率（分子）の構造'!K$41</f>
        <v>6041</v>
      </c>
      <c r="I66" s="169"/>
      <c r="J66" s="169"/>
      <c r="K66" s="169">
        <f>'将来負担比率（分子）の構造'!L$41</f>
        <v>5998</v>
      </c>
      <c r="L66" s="169"/>
      <c r="M66" s="169"/>
      <c r="N66" s="169">
        <f>'将来負担比率（分子）の構造'!M$41</f>
        <v>5788</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1300</v>
      </c>
      <c r="C72" s="173">
        <f>基金残高に係る経年分析!G55</f>
        <v>1100</v>
      </c>
      <c r="D72" s="173">
        <f>基金残高に係る経年分析!H55</f>
        <v>1100</v>
      </c>
    </row>
    <row r="73" spans="1:16" x14ac:dyDescent="0.15">
      <c r="A73" s="172" t="s">
        <v>80</v>
      </c>
      <c r="B73" s="173">
        <f>基金残高に係る経年分析!F56</f>
        <v>548</v>
      </c>
      <c r="C73" s="173">
        <f>基金残高に係る経年分析!G56</f>
        <v>548</v>
      </c>
      <c r="D73" s="173">
        <f>基金残高に係る経年分析!H56</f>
        <v>548</v>
      </c>
    </row>
    <row r="74" spans="1:16" x14ac:dyDescent="0.15">
      <c r="A74" s="172" t="s">
        <v>81</v>
      </c>
      <c r="B74" s="173">
        <f>基金残高に係る経年分析!F57</f>
        <v>2970</v>
      </c>
      <c r="C74" s="173">
        <f>基金残高に係る経年分析!G57</f>
        <v>3699</v>
      </c>
      <c r="D74" s="173">
        <f>基金残高に係る経年分析!H57</f>
        <v>5034</v>
      </c>
    </row>
  </sheetData>
  <sheetProtection algorithmName="SHA-512" hashValue="FggYAn+utwnd6FkmnaDu66mli8SXHD7maHzFa4oY1JvvK+0rWO2pNECidup+bygU68hmACXl1bOVg70mmj6Zig==" saltValue="yeHj4C6SeERGUccIsASb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押川 明雄</cp:lastModifiedBy>
  <cp:lastPrinted>2024-03-25T02:15:41Z</cp:lastPrinted>
  <dcterms:created xsi:type="dcterms:W3CDTF">2024-03-14T04:52:29Z</dcterms:created>
  <dcterms:modified xsi:type="dcterms:W3CDTF">2024-12-09T02:20:13Z</dcterms:modified>
  <cp:category/>
</cp:coreProperties>
</file>