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C2722EF8-D85E-4096-A7F4-6E10D64331F8}" xr6:coauthVersionLast="47" xr6:coauthVersionMax="47" xr10:uidLastSave="{00000000-0000-0000-0000-000000000000}"/>
  <bookViews>
    <workbookView xWindow="-108" yWindow="-108" windowWidth="23256" windowHeight="13896" xr2:uid="{0FA6DCD5-C1B2-4CF5-A808-AAD1F5236F65}"/>
  </bookViews>
  <sheets>
    <sheet name="表５ " sheetId="2" r:id="rId1"/>
  </sheets>
  <externalReferences>
    <externalReference r:id="rId2"/>
    <externalReference r:id="rId3"/>
  </externalReferences>
  <definedNames>
    <definedName name="_xlnm.Print_Area" localSheetId="0">'表５ '!$B$1:$I$50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E46" i="2"/>
  <c r="C46" i="2"/>
  <c r="F45" i="2"/>
  <c r="E45" i="2"/>
  <c r="C45" i="2"/>
  <c r="F44" i="2"/>
  <c r="E44" i="2"/>
  <c r="C44" i="2"/>
  <c r="F43" i="2"/>
  <c r="E43" i="2"/>
  <c r="C43" i="2"/>
  <c r="F42" i="2"/>
  <c r="E42" i="2"/>
  <c r="C42" i="2"/>
  <c r="F41" i="2"/>
  <c r="E41" i="2"/>
  <c r="C41" i="2"/>
  <c r="F40" i="2"/>
  <c r="E40" i="2"/>
  <c r="C40" i="2"/>
  <c r="B40" i="2"/>
  <c r="I40" i="2" s="1"/>
  <c r="F39" i="2"/>
  <c r="E39" i="2"/>
  <c r="C39" i="2"/>
  <c r="H38" i="2"/>
  <c r="F38" i="2"/>
  <c r="E38" i="2"/>
  <c r="C38" i="2"/>
  <c r="B38" i="2"/>
  <c r="I38" i="2" s="1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I23" i="2"/>
  <c r="F23" i="2"/>
  <c r="E23" i="2"/>
  <c r="C23" i="2"/>
  <c r="B23" i="2"/>
  <c r="H23" i="2" s="1"/>
  <c r="F22" i="2"/>
  <c r="E22" i="2"/>
  <c r="C22" i="2"/>
  <c r="B22" i="2"/>
  <c r="B45" i="2" s="1"/>
  <c r="F21" i="2"/>
  <c r="E21" i="2"/>
  <c r="C21" i="2"/>
  <c r="B21" i="2"/>
  <c r="I21" i="2" s="1"/>
  <c r="I20" i="2"/>
  <c r="H20" i="2"/>
  <c r="F20" i="2"/>
  <c r="E20" i="2"/>
  <c r="D20" i="2"/>
  <c r="C20" i="2"/>
  <c r="B20" i="2"/>
  <c r="B43" i="2" s="1"/>
  <c r="F19" i="2"/>
  <c r="E19" i="2"/>
  <c r="C19" i="2"/>
  <c r="B19" i="2"/>
  <c r="D19" i="2" s="1"/>
  <c r="I18" i="2"/>
  <c r="H18" i="2"/>
  <c r="F18" i="2"/>
  <c r="E18" i="2"/>
  <c r="C18" i="2"/>
  <c r="B18" i="2"/>
  <c r="D18" i="2" s="1"/>
  <c r="F17" i="2"/>
  <c r="E17" i="2"/>
  <c r="D17" i="2"/>
  <c r="C17" i="2"/>
  <c r="B17" i="2"/>
  <c r="I17" i="2" s="1"/>
  <c r="I16" i="2"/>
  <c r="F16" i="2"/>
  <c r="E16" i="2"/>
  <c r="C16" i="2"/>
  <c r="B16" i="2"/>
  <c r="H16" i="2" s="1"/>
  <c r="I15" i="2"/>
  <c r="H15" i="2"/>
  <c r="F15" i="2"/>
  <c r="E15" i="2"/>
  <c r="D15" i="2"/>
  <c r="C15" i="2"/>
  <c r="B15" i="2"/>
  <c r="F14" i="2"/>
  <c r="E14" i="2"/>
  <c r="C14" i="2"/>
  <c r="B14" i="2"/>
  <c r="I14" i="2" s="1"/>
  <c r="I13" i="2"/>
  <c r="H13" i="2"/>
  <c r="F13" i="2"/>
  <c r="E13" i="2"/>
  <c r="C13" i="2"/>
  <c r="B13" i="2"/>
  <c r="B36" i="2" s="1"/>
  <c r="F12" i="2"/>
  <c r="E12" i="2"/>
  <c r="C12" i="2"/>
  <c r="B12" i="2"/>
  <c r="B35" i="2" s="1"/>
  <c r="I11" i="2"/>
  <c r="H11" i="2"/>
  <c r="F11" i="2"/>
  <c r="E11" i="2"/>
  <c r="D11" i="2"/>
  <c r="C11" i="2"/>
  <c r="B11" i="2"/>
  <c r="B34" i="2" s="1"/>
  <c r="F10" i="2"/>
  <c r="E10" i="2"/>
  <c r="C10" i="2"/>
  <c r="B10" i="2"/>
  <c r="D10" i="2" s="1"/>
  <c r="I9" i="2"/>
  <c r="H9" i="2"/>
  <c r="F9" i="2"/>
  <c r="E9" i="2"/>
  <c r="C9" i="2"/>
  <c r="B9" i="2"/>
  <c r="D9" i="2" s="1"/>
  <c r="F8" i="2"/>
  <c r="E8" i="2"/>
  <c r="D8" i="2"/>
  <c r="C8" i="2"/>
  <c r="B8" i="2"/>
  <c r="B31" i="2" s="1"/>
  <c r="B1" i="2"/>
  <c r="D34" i="2" l="1"/>
  <c r="I34" i="2"/>
  <c r="H34" i="2"/>
  <c r="D36" i="2"/>
  <c r="I36" i="2"/>
  <c r="H36" i="2"/>
  <c r="D45" i="2"/>
  <c r="I45" i="2"/>
  <c r="H45" i="2"/>
  <c r="D43" i="2"/>
  <c r="I43" i="2"/>
  <c r="H43" i="2"/>
  <c r="I35" i="2"/>
  <c r="H35" i="2"/>
  <c r="D31" i="2"/>
  <c r="I31" i="2"/>
  <c r="H31" i="2"/>
  <c r="B33" i="2"/>
  <c r="B42" i="2"/>
  <c r="H8" i="2"/>
  <c r="B37" i="2"/>
  <c r="H40" i="2"/>
  <c r="D21" i="2"/>
  <c r="H10" i="2"/>
  <c r="D16" i="2"/>
  <c r="H19" i="2"/>
  <c r="D23" i="2"/>
  <c r="B32" i="2"/>
  <c r="B41" i="2"/>
  <c r="I10" i="2"/>
  <c r="H12" i="2"/>
  <c r="H14" i="2"/>
  <c r="I19" i="2"/>
  <c r="I12" i="2"/>
  <c r="H21" i="2"/>
  <c r="H22" i="2"/>
  <c r="I22" i="2"/>
  <c r="B44" i="2"/>
  <c r="H17" i="2"/>
  <c r="I8" i="2"/>
  <c r="B39" i="2"/>
  <c r="B46" i="2"/>
  <c r="I46" i="2" l="1"/>
  <c r="H46" i="2"/>
  <c r="D46" i="2"/>
  <c r="D33" i="2"/>
  <c r="I33" i="2"/>
  <c r="H33" i="2"/>
  <c r="I39" i="2"/>
  <c r="H39" i="2"/>
  <c r="D39" i="2"/>
  <c r="H41" i="2"/>
  <c r="D41" i="2"/>
  <c r="I41" i="2"/>
  <c r="I37" i="2"/>
  <c r="H37" i="2"/>
  <c r="D37" i="2"/>
  <c r="I42" i="2"/>
  <c r="H42" i="2"/>
  <c r="D42" i="2"/>
  <c r="H32" i="2"/>
  <c r="D32" i="2"/>
  <c r="I32" i="2"/>
  <c r="I44" i="2"/>
  <c r="H44" i="2"/>
  <c r="D44" i="2"/>
</calcChain>
</file>

<file path=xl/sharedStrings.xml><?xml version="1.0" encoding="utf-8"?>
<sst xmlns="http://schemas.openxmlformats.org/spreadsheetml/2006/main" count="42" uniqueCount="19">
  <si>
    <t>（事業所規模５人以上）</t>
    <phoneticPr fontId="7"/>
  </si>
  <si>
    <t>常用労働者数</t>
    <phoneticPr fontId="7"/>
  </si>
  <si>
    <t>ﾊﾟｰﾄﾀｲﾑ労働者</t>
    <phoneticPr fontId="7"/>
  </si>
  <si>
    <t>労働異動率</t>
    <phoneticPr fontId="7"/>
  </si>
  <si>
    <t>実　　数</t>
  </si>
  <si>
    <t>前年比</t>
  </si>
  <si>
    <t>ﾊﾟｰﾄﾀｲﾑ比率</t>
    <rPh sb="7" eb="9">
      <t>ヒリツ</t>
    </rPh>
    <phoneticPr fontId="7"/>
  </si>
  <si>
    <t>入 職 率</t>
  </si>
  <si>
    <t>離 職 率</t>
  </si>
  <si>
    <t>前年差</t>
    <phoneticPr fontId="9"/>
  </si>
  <si>
    <t>人</t>
  </si>
  <si>
    <t>％</t>
  </si>
  <si>
    <t xml:space="preserve">    ﾎﾟｲﾝﾄ</t>
  </si>
  <si>
    <t>（事業所規模３０人以上）</t>
    <phoneticPr fontId="7"/>
  </si>
  <si>
    <t>X</t>
    <phoneticPr fontId="9"/>
  </si>
  <si>
    <t>(注１) 前年比は常用雇用指数(令和5年にベンチマーク更新を実施した参考値との比較)</t>
    <rPh sb="16" eb="18">
      <t>レイワ</t>
    </rPh>
    <rPh sb="19" eb="20">
      <t>ネン</t>
    </rPh>
    <rPh sb="27" eb="29">
      <t>コウシン</t>
    </rPh>
    <rPh sb="30" eb="32">
      <t>ジッシ</t>
    </rPh>
    <rPh sb="34" eb="37">
      <t>サンコウチ</t>
    </rPh>
    <rPh sb="39" eb="41">
      <t>ヒカク</t>
    </rPh>
    <phoneticPr fontId="15"/>
  </si>
  <si>
    <t>(注２) パートタイム労働者比率の前年同月差は令和５年にベンチマーク更新を実施した</t>
    <rPh sb="11" eb="14">
      <t>ロウドウシャ</t>
    </rPh>
    <rPh sb="14" eb="16">
      <t>ヒリツ</t>
    </rPh>
    <rPh sb="21" eb="22">
      <t>サ</t>
    </rPh>
    <phoneticPr fontId="16"/>
  </si>
  <si>
    <r>
      <rPr>
        <sz val="12"/>
        <rFont val="ＭＳ ゴシック"/>
        <family val="3"/>
        <charset val="128"/>
      </rPr>
      <t>　　　</t>
    </r>
    <r>
      <rPr>
        <sz val="14"/>
        <rFont val="ＭＳ ゴシック"/>
        <family val="3"/>
        <charset val="128"/>
      </rPr>
      <t>　参考値との比較により計算した。</t>
    </r>
    <phoneticPr fontId="9"/>
  </si>
  <si>
    <t>(注３) 労働移動率は、年間累計労働移動率を12で除し、小数点以下第３位を四捨五入したものである。</t>
    <rPh sb="5" eb="7">
      <t>ロウドウ</t>
    </rPh>
    <rPh sb="7" eb="10">
      <t>イドウリツ</t>
    </rPh>
    <rPh sb="12" eb="14">
      <t>ネンカン</t>
    </rPh>
    <rPh sb="14" eb="16">
      <t>ルイケイ</t>
    </rPh>
    <rPh sb="16" eb="18">
      <t>ロウドウ</t>
    </rPh>
    <rPh sb="18" eb="20">
      <t>イドウ</t>
    </rPh>
    <rPh sb="20" eb="21">
      <t>リツ</t>
    </rPh>
    <rPh sb="25" eb="26">
      <t>ジョ</t>
    </rPh>
    <rPh sb="28" eb="31">
      <t>ショウスウテン</t>
    </rPh>
    <rPh sb="31" eb="33">
      <t>イカ</t>
    </rPh>
    <rPh sb="33" eb="34">
      <t>ダイ</t>
    </rPh>
    <rPh sb="35" eb="36">
      <t>イ</t>
    </rPh>
    <rPh sb="37" eb="41">
      <t>シシャゴニュウ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</si>
</sst>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▲ &quot;0.0"/>
    <numFmt numFmtId="177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1" fontId="1" fillId="0" borderId="0"/>
    <xf numFmtId="177" fontId="1" fillId="0" borderId="0"/>
    <xf numFmtId="0" fontId="1" fillId="0" borderId="0"/>
  </cellStyleXfs>
  <cellXfs count="58">
    <xf numFmtId="0" fontId="0" fillId="0" borderId="0" xfId="0">
      <alignment vertical="center"/>
    </xf>
    <xf numFmtId="176" fontId="1" fillId="0" borderId="0" xfId="1" applyNumberFormat="1" applyAlignment="1">
      <alignment vertical="center"/>
    </xf>
    <xf numFmtId="1" fontId="3" fillId="0" borderId="0" xfId="1" applyFont="1" applyAlignment="1">
      <alignment vertical="center"/>
    </xf>
    <xf numFmtId="1" fontId="4" fillId="0" borderId="0" xfId="1" applyFont="1" applyAlignment="1">
      <alignment vertical="center"/>
    </xf>
    <xf numFmtId="1" fontId="1" fillId="0" borderId="0" xfId="1" applyAlignment="1">
      <alignment vertical="center"/>
    </xf>
    <xf numFmtId="1" fontId="5" fillId="0" borderId="0" xfId="1" applyFont="1" applyAlignment="1">
      <alignment vertical="center"/>
    </xf>
    <xf numFmtId="0" fontId="6" fillId="0" borderId="0" xfId="2" applyNumberFormat="1" applyFont="1" applyAlignment="1">
      <alignment vertical="center"/>
    </xf>
    <xf numFmtId="1" fontId="6" fillId="0" borderId="0" xfId="1" applyFont="1" applyAlignment="1">
      <alignment vertical="center"/>
    </xf>
    <xf numFmtId="0" fontId="6" fillId="0" borderId="1" xfId="2" applyNumberFormat="1" applyFont="1" applyBorder="1" applyAlignment="1">
      <alignment vertical="center"/>
    </xf>
    <xf numFmtId="1" fontId="6" fillId="0" borderId="2" xfId="1" applyFont="1" applyBorder="1" applyAlignment="1">
      <alignment horizontal="centerContinuous" vertical="center"/>
    </xf>
    <xf numFmtId="1" fontId="6" fillId="0" borderId="3" xfId="1" applyFont="1" applyBorder="1" applyAlignment="1">
      <alignment horizontal="centerContinuous" vertical="center"/>
    </xf>
    <xf numFmtId="1" fontId="6" fillId="0" borderId="4" xfId="1" applyFont="1" applyBorder="1" applyAlignment="1">
      <alignment horizontal="centerContinuous" vertical="center"/>
    </xf>
    <xf numFmtId="1" fontId="8" fillId="0" borderId="0" xfId="1" applyFont="1" applyAlignment="1">
      <alignment vertical="center"/>
    </xf>
    <xf numFmtId="0" fontId="6" fillId="0" borderId="5" xfId="2" applyNumberFormat="1" applyFont="1" applyBorder="1" applyAlignment="1">
      <alignment vertical="center"/>
    </xf>
    <xf numFmtId="1" fontId="6" fillId="0" borderId="0" xfId="1" applyFont="1" applyAlignment="1">
      <alignment horizontal="center" vertical="center"/>
    </xf>
    <xf numFmtId="0" fontId="6" fillId="0" borderId="10" xfId="2" applyNumberFormat="1" applyFont="1" applyBorder="1" applyAlignment="1">
      <alignment vertical="center"/>
    </xf>
    <xf numFmtId="1" fontId="6" fillId="0" borderId="4" xfId="1" applyFont="1" applyBorder="1" applyAlignment="1">
      <alignment horizontal="center" vertical="center"/>
    </xf>
    <xf numFmtId="1" fontId="6" fillId="0" borderId="16" xfId="1" applyFont="1" applyBorder="1" applyAlignment="1">
      <alignment horizontal="distributed" vertical="center"/>
    </xf>
    <xf numFmtId="1" fontId="6" fillId="0" borderId="1" xfId="1" applyFont="1" applyBorder="1" applyAlignment="1">
      <alignment horizontal="right" vertical="center"/>
    </xf>
    <xf numFmtId="1" fontId="6" fillId="0" borderId="17" xfId="1" applyFont="1" applyBorder="1" applyAlignment="1">
      <alignment horizontal="right" vertical="center"/>
    </xf>
    <xf numFmtId="1" fontId="6" fillId="0" borderId="18" xfId="1" applyFont="1" applyBorder="1" applyAlignment="1">
      <alignment horizontal="right" vertical="center"/>
    </xf>
    <xf numFmtId="1" fontId="6" fillId="0" borderId="0" xfId="1" applyFont="1" applyAlignment="1">
      <alignment horizontal="right" vertical="center"/>
    </xf>
    <xf numFmtId="177" fontId="6" fillId="0" borderId="5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1" fontId="10" fillId="0" borderId="20" xfId="1" applyFont="1" applyBorder="1" applyAlignment="1">
      <alignment horizontal="distributed" vertical="center"/>
    </xf>
    <xf numFmtId="3" fontId="6" fillId="0" borderId="5" xfId="1" applyNumberFormat="1" applyFont="1" applyBorder="1" applyAlignment="1">
      <alignment horizontal="right" vertical="center"/>
    </xf>
    <xf numFmtId="176" fontId="6" fillId="0" borderId="20" xfId="1" applyNumberFormat="1" applyFont="1" applyBorder="1" applyAlignment="1">
      <alignment horizontal="right" vertical="center"/>
    </xf>
    <xf numFmtId="177" fontId="6" fillId="0" borderId="21" xfId="1" applyNumberFormat="1" applyFont="1" applyBorder="1" applyAlignment="1">
      <alignment horizontal="right" vertical="center"/>
    </xf>
    <xf numFmtId="2" fontId="6" fillId="0" borderId="20" xfId="1" applyNumberFormat="1" applyFont="1" applyBorder="1" applyAlignment="1">
      <alignment horizontal="right" vertical="center"/>
    </xf>
    <xf numFmtId="1" fontId="11" fillId="0" borderId="20" xfId="1" applyFont="1" applyBorder="1" applyAlignment="1">
      <alignment horizontal="distributed" vertical="center" shrinkToFit="1"/>
    </xf>
    <xf numFmtId="1" fontId="12" fillId="0" borderId="20" xfId="1" applyFont="1" applyBorder="1" applyAlignment="1">
      <alignment horizontal="distributed" vertical="center"/>
    </xf>
    <xf numFmtId="1" fontId="13" fillId="0" borderId="22" xfId="1" applyFont="1" applyBorder="1" applyAlignment="1">
      <alignment horizontal="distributed" vertical="center"/>
    </xf>
    <xf numFmtId="3" fontId="6" fillId="0" borderId="10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7" fontId="6" fillId="0" borderId="14" xfId="1" applyNumberFormat="1" applyFont="1" applyBorder="1" applyAlignment="1">
      <alignment horizontal="right" vertical="center"/>
    </xf>
    <xf numFmtId="2" fontId="6" fillId="0" borderId="22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0" fontId="6" fillId="0" borderId="16" xfId="2" applyNumberFormat="1" applyFont="1" applyBorder="1" applyAlignment="1">
      <alignment vertical="center"/>
    </xf>
    <xf numFmtId="0" fontId="6" fillId="0" borderId="23" xfId="2" applyNumberFormat="1" applyFont="1" applyBorder="1" applyAlignment="1">
      <alignment vertical="center"/>
    </xf>
    <xf numFmtId="177" fontId="6" fillId="0" borderId="1" xfId="1" applyNumberFormat="1" applyFont="1" applyBorder="1" applyAlignment="1">
      <alignment horizontal="right" vertical="center"/>
    </xf>
    <xf numFmtId="1" fontId="5" fillId="0" borderId="0" xfId="1" applyFont="1"/>
    <xf numFmtId="1" fontId="14" fillId="0" borderId="0" xfId="1" applyFont="1" applyAlignment="1">
      <alignment vertical="center"/>
    </xf>
    <xf numFmtId="3" fontId="14" fillId="0" borderId="0" xfId="1" applyNumberFormat="1" applyFont="1"/>
    <xf numFmtId="177" fontId="14" fillId="0" borderId="0" xfId="1" applyNumberFormat="1" applyFont="1"/>
    <xf numFmtId="1" fontId="6" fillId="0" borderId="0" xfId="1" applyFont="1"/>
    <xf numFmtId="1" fontId="10" fillId="0" borderId="0" xfId="1" applyFont="1"/>
    <xf numFmtId="1" fontId="6" fillId="0" borderId="6" xfId="1" applyFont="1" applyBorder="1" applyAlignment="1">
      <alignment horizontal="center" vertical="center"/>
    </xf>
    <xf numFmtId="1" fontId="6" fillId="0" borderId="11" xfId="1" applyFont="1" applyBorder="1" applyAlignment="1">
      <alignment horizontal="center" vertical="center"/>
    </xf>
    <xf numFmtId="1" fontId="6" fillId="0" borderId="7" xfId="1" applyFont="1" applyBorder="1" applyAlignment="1">
      <alignment horizontal="center" vertical="center"/>
    </xf>
    <xf numFmtId="1" fontId="6" fillId="0" borderId="12" xfId="1" applyFont="1" applyBorder="1" applyAlignment="1">
      <alignment horizontal="center" vertical="center"/>
    </xf>
    <xf numFmtId="1" fontId="6" fillId="0" borderId="8" xfId="1" applyFont="1" applyBorder="1" applyAlignment="1">
      <alignment horizontal="center" vertical="center" shrinkToFit="1"/>
    </xf>
    <xf numFmtId="1" fontId="6" fillId="0" borderId="13" xfId="1" applyFont="1" applyBorder="1" applyAlignment="1">
      <alignment horizontal="center" vertical="center" shrinkToFit="1"/>
    </xf>
    <xf numFmtId="1" fontId="6" fillId="0" borderId="9" xfId="1" applyFont="1" applyBorder="1" applyAlignment="1">
      <alignment horizontal="center" vertical="center"/>
    </xf>
    <xf numFmtId="1" fontId="6" fillId="0" borderId="14" xfId="1" applyFont="1" applyBorder="1" applyAlignment="1">
      <alignment horizontal="center" vertical="center"/>
    </xf>
    <xf numFmtId="1" fontId="6" fillId="0" borderId="15" xfId="1" applyFont="1" applyBorder="1" applyAlignment="1">
      <alignment horizontal="center" vertical="center"/>
    </xf>
    <xf numFmtId="1" fontId="14" fillId="0" borderId="24" xfId="1" applyFont="1" applyBorder="1" applyAlignment="1">
      <alignment horizontal="left" vertical="center" shrinkToFit="1"/>
    </xf>
    <xf numFmtId="1" fontId="14" fillId="0" borderId="0" xfId="1" applyFont="1" applyAlignment="1">
      <alignment vertical="center" shrinkToFit="1"/>
    </xf>
  </cellXfs>
  <cellStyles count="4">
    <cellStyle name="標準" xfId="0" builtinId="0"/>
    <cellStyle name="標準 2" xfId="3" xr:uid="{934EB86E-837C-4542-BD6D-499F8A612BA4}"/>
    <cellStyle name="標準 3" xfId="1" xr:uid="{47B4F302-E88B-4D4D-9AB9-7CDC99374165}"/>
    <cellStyle name="標準 4" xfId="2" xr:uid="{6772ACF6-5E65-4946-8F2C-F8CF00CFD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&#36942;&#21435;&#24179;&#22343;\R6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</row>
        <row r="8">
          <cell r="D8" t="str">
            <v>令和</v>
          </cell>
          <cell r="E8">
            <v>6</v>
          </cell>
        </row>
        <row r="23">
          <cell r="H23"/>
          <cell r="I23"/>
        </row>
        <row r="24">
          <cell r="H24"/>
          <cell r="I24"/>
        </row>
        <row r="25">
          <cell r="H25"/>
          <cell r="I25"/>
        </row>
        <row r="26">
          <cell r="H26"/>
          <cell r="I26"/>
        </row>
        <row r="27">
          <cell r="H27"/>
          <cell r="I27"/>
        </row>
        <row r="28">
          <cell r="H28"/>
          <cell r="I28"/>
        </row>
        <row r="29">
          <cell r="H29"/>
          <cell r="I29"/>
        </row>
        <row r="30">
          <cell r="H30"/>
          <cell r="I30"/>
        </row>
        <row r="31">
          <cell r="H31"/>
          <cell r="I31"/>
        </row>
        <row r="32">
          <cell r="H32"/>
          <cell r="I32"/>
        </row>
        <row r="33">
          <cell r="H33"/>
          <cell r="I33"/>
        </row>
        <row r="34">
          <cell r="H34"/>
          <cell r="I34"/>
        </row>
        <row r="35">
          <cell r="H35"/>
          <cell r="I35"/>
        </row>
        <row r="36">
          <cell r="H36"/>
          <cell r="I36"/>
        </row>
        <row r="37">
          <cell r="H37"/>
          <cell r="I37"/>
        </row>
        <row r="38">
          <cell r="H38"/>
          <cell r="I38"/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  <cell r="C6">
            <v>104.6</v>
          </cell>
          <cell r="D6">
            <v>2.9</v>
          </cell>
          <cell r="E6">
            <v>103.8</v>
          </cell>
          <cell r="F6">
            <v>2.5</v>
          </cell>
          <cell r="G6">
            <v>103.5</v>
          </cell>
          <cell r="H6">
            <v>2.6</v>
          </cell>
          <cell r="I6">
            <v>97.5</v>
          </cell>
          <cell r="J6">
            <v>-1.7</v>
          </cell>
          <cell r="K6">
            <v>97</v>
          </cell>
          <cell r="L6">
            <v>-1</v>
          </cell>
          <cell r="M6">
            <v>105.6</v>
          </cell>
          <cell r="N6">
            <v>-10.1</v>
          </cell>
          <cell r="O6">
            <v>104.7</v>
          </cell>
          <cell r="P6">
            <v>0.1</v>
          </cell>
          <cell r="Q6">
            <v>24.5</v>
          </cell>
          <cell r="R6">
            <v>-0.4</v>
          </cell>
          <cell r="S6">
            <v>1.66</v>
          </cell>
          <cell r="T6">
            <v>-0.08</v>
          </cell>
          <cell r="U6">
            <v>1.6</v>
          </cell>
          <cell r="V6">
            <v>-0.15</v>
          </cell>
          <cell r="W6">
            <v>95.4</v>
          </cell>
          <cell r="X6">
            <v>-0.8</v>
          </cell>
          <cell r="Y6">
            <v>94.7</v>
          </cell>
          <cell r="Z6">
            <v>-1.1000000000000001</v>
          </cell>
          <cell r="AA6" t="str">
            <v>-</v>
          </cell>
          <cell r="AB6" t="str">
            <v>-</v>
          </cell>
          <cell r="AC6" t="str">
            <v>-</v>
          </cell>
          <cell r="AD6" t="str">
            <v>-</v>
          </cell>
        </row>
        <row r="7">
          <cell r="B7" t="str">
            <v>鉱業，採石業，砂利採取業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>-</v>
          </cell>
          <cell r="AB7" t="str">
            <v>-</v>
          </cell>
          <cell r="AC7" t="str">
            <v>-</v>
          </cell>
          <cell r="AD7" t="str">
            <v>-</v>
          </cell>
        </row>
        <row r="8">
          <cell r="B8" t="str">
            <v>建設業</v>
          </cell>
          <cell r="C8">
            <v>84.3</v>
          </cell>
          <cell r="D8">
            <v>10.8</v>
          </cell>
          <cell r="E8">
            <v>81.3</v>
          </cell>
          <cell r="F8">
            <v>4.0999999999999996</v>
          </cell>
          <cell r="G8">
            <v>81.3</v>
          </cell>
          <cell r="H8">
            <v>1.6</v>
          </cell>
          <cell r="I8">
            <v>100.1</v>
          </cell>
          <cell r="J8">
            <v>-1</v>
          </cell>
          <cell r="K8">
            <v>102.1</v>
          </cell>
          <cell r="L8">
            <v>-1.1000000000000001</v>
          </cell>
          <cell r="M8">
            <v>79</v>
          </cell>
          <cell r="N8">
            <v>0.4</v>
          </cell>
          <cell r="O8">
            <v>85.5</v>
          </cell>
          <cell r="P8">
            <v>1.9</v>
          </cell>
          <cell r="Q8">
            <v>1.4</v>
          </cell>
          <cell r="R8">
            <v>-0.5</v>
          </cell>
          <cell r="S8">
            <v>0.78</v>
          </cell>
          <cell r="T8">
            <v>-0.11</v>
          </cell>
          <cell r="U8">
            <v>0.68</v>
          </cell>
          <cell r="V8">
            <v>0.12</v>
          </cell>
          <cell r="W8">
            <v>76.900000000000006</v>
          </cell>
          <cell r="X8">
            <v>6.8</v>
          </cell>
          <cell r="Y8">
            <v>74.2</v>
          </cell>
          <cell r="Z8">
            <v>0.4</v>
          </cell>
          <cell r="AA8" t="str">
            <v>-</v>
          </cell>
          <cell r="AB8" t="str">
            <v>-</v>
          </cell>
          <cell r="AC8" t="str">
            <v>-</v>
          </cell>
          <cell r="AD8" t="str">
            <v>-</v>
          </cell>
        </row>
        <row r="9">
          <cell r="B9" t="str">
            <v>製造業</v>
          </cell>
          <cell r="C9">
            <v>114.9</v>
          </cell>
          <cell r="D9">
            <v>3.5</v>
          </cell>
          <cell r="E9">
            <v>111.7</v>
          </cell>
          <cell r="F9">
            <v>2.1</v>
          </cell>
          <cell r="G9">
            <v>110.7</v>
          </cell>
          <cell r="H9">
            <v>3.1</v>
          </cell>
          <cell r="I9">
            <v>100.2</v>
          </cell>
          <cell r="J9">
            <v>0.4</v>
          </cell>
          <cell r="K9">
            <v>100.2</v>
          </cell>
          <cell r="L9">
            <v>1.1000000000000001</v>
          </cell>
          <cell r="M9">
            <v>99.1</v>
          </cell>
          <cell r="N9">
            <v>-8.6999999999999993</v>
          </cell>
          <cell r="O9">
            <v>106</v>
          </cell>
          <cell r="P9">
            <v>0.5</v>
          </cell>
          <cell r="Q9">
            <v>6.5</v>
          </cell>
          <cell r="R9">
            <v>-3.6</v>
          </cell>
          <cell r="S9">
            <v>1.1100000000000001</v>
          </cell>
          <cell r="T9">
            <v>0</v>
          </cell>
          <cell r="U9">
            <v>1.1100000000000001</v>
          </cell>
          <cell r="V9">
            <v>-0.12</v>
          </cell>
          <cell r="W9">
            <v>104.8</v>
          </cell>
          <cell r="X9">
            <v>-0.2</v>
          </cell>
          <cell r="Y9">
            <v>101.9</v>
          </cell>
          <cell r="Z9">
            <v>-1.5</v>
          </cell>
          <cell r="AA9" t="str">
            <v>-</v>
          </cell>
          <cell r="AB9" t="str">
            <v>-</v>
          </cell>
          <cell r="AC9" t="str">
            <v>-</v>
          </cell>
          <cell r="AD9" t="str">
            <v>-</v>
          </cell>
        </row>
        <row r="10">
          <cell r="B10" t="str">
            <v>電気・ガス・熱供給・水道業</v>
          </cell>
          <cell r="C10">
            <v>130.6</v>
          </cell>
          <cell r="D10">
            <v>4.5999999999999996</v>
          </cell>
          <cell r="E10">
            <v>125.1</v>
          </cell>
          <cell r="F10">
            <v>1.9</v>
          </cell>
          <cell r="G10">
            <v>118.1</v>
          </cell>
          <cell r="H10">
            <v>5.4</v>
          </cell>
          <cell r="I10">
            <v>101.1</v>
          </cell>
          <cell r="J10">
            <v>-3</v>
          </cell>
          <cell r="K10">
            <v>99.2</v>
          </cell>
          <cell r="L10">
            <v>-0.5</v>
          </cell>
          <cell r="M10">
            <v>126.6</v>
          </cell>
          <cell r="N10">
            <v>-23.1</v>
          </cell>
          <cell r="O10">
            <v>62.6</v>
          </cell>
          <cell r="P10">
            <v>0.6</v>
          </cell>
          <cell r="Q10">
            <v>6.7</v>
          </cell>
          <cell r="R10">
            <v>-0.4</v>
          </cell>
          <cell r="S10">
            <v>1.27</v>
          </cell>
          <cell r="T10">
            <v>-1.58</v>
          </cell>
          <cell r="U10">
            <v>1.23</v>
          </cell>
          <cell r="V10">
            <v>-1.55</v>
          </cell>
          <cell r="W10">
            <v>119.2</v>
          </cell>
          <cell r="X10">
            <v>0.8</v>
          </cell>
          <cell r="Y10">
            <v>114.1</v>
          </cell>
          <cell r="Z10">
            <v>-1.8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</row>
        <row r="11">
          <cell r="B11" t="str">
            <v>情報通信業</v>
          </cell>
          <cell r="C11">
            <v>122.8</v>
          </cell>
          <cell r="D11">
            <v>-22.9</v>
          </cell>
          <cell r="E11">
            <v>122.5</v>
          </cell>
          <cell r="F11">
            <v>-17.399999999999999</v>
          </cell>
          <cell r="G11">
            <v>123.4</v>
          </cell>
          <cell r="H11">
            <v>-13.4</v>
          </cell>
          <cell r="I11">
            <v>98.3</v>
          </cell>
          <cell r="J11">
            <v>-6.1</v>
          </cell>
          <cell r="K11">
            <v>98.3</v>
          </cell>
          <cell r="L11">
            <v>-4.3</v>
          </cell>
          <cell r="M11">
            <v>98.2</v>
          </cell>
          <cell r="N11">
            <v>-26.3</v>
          </cell>
          <cell r="O11">
            <v>95.9</v>
          </cell>
          <cell r="P11">
            <v>2.2999999999999998</v>
          </cell>
          <cell r="Q11">
            <v>4.5999999999999996</v>
          </cell>
          <cell r="R11">
            <v>0.9</v>
          </cell>
          <cell r="S11">
            <v>0.91</v>
          </cell>
          <cell r="T11">
            <v>0.15</v>
          </cell>
          <cell r="U11">
            <v>0.48</v>
          </cell>
          <cell r="V11">
            <v>-0.47</v>
          </cell>
          <cell r="W11">
            <v>112</v>
          </cell>
          <cell r="X11">
            <v>-25.7</v>
          </cell>
          <cell r="Y11">
            <v>111.8</v>
          </cell>
          <cell r="Z11">
            <v>-20.3</v>
          </cell>
          <cell r="AA11" t="str">
            <v>-</v>
          </cell>
          <cell r="AB11" t="str">
            <v>-</v>
          </cell>
          <cell r="AC11" t="str">
            <v>-</v>
          </cell>
          <cell r="AD11" t="str">
            <v>-</v>
          </cell>
        </row>
        <row r="12">
          <cell r="B12" t="str">
            <v>運輸業，郵便業</v>
          </cell>
          <cell r="C12">
            <v>97.6</v>
          </cell>
          <cell r="D12">
            <v>9.5</v>
          </cell>
          <cell r="E12">
            <v>98.2</v>
          </cell>
          <cell r="F12">
            <v>7.8</v>
          </cell>
          <cell r="G12">
            <v>103.3</v>
          </cell>
          <cell r="H12">
            <v>7.4</v>
          </cell>
          <cell r="I12">
            <v>99.8</v>
          </cell>
          <cell r="J12">
            <v>3</v>
          </cell>
          <cell r="K12">
            <v>105.4</v>
          </cell>
          <cell r="L12">
            <v>4</v>
          </cell>
          <cell r="M12">
            <v>73.5</v>
          </cell>
          <cell r="N12">
            <v>-3.3</v>
          </cell>
          <cell r="O12">
            <v>109</v>
          </cell>
          <cell r="P12">
            <v>-0.8</v>
          </cell>
          <cell r="Q12">
            <v>5</v>
          </cell>
          <cell r="R12">
            <v>-5.3</v>
          </cell>
          <cell r="S12">
            <v>1.81</v>
          </cell>
          <cell r="T12">
            <v>0.98</v>
          </cell>
          <cell r="U12">
            <v>1.87</v>
          </cell>
          <cell r="V12">
            <v>0.83</v>
          </cell>
          <cell r="W12">
            <v>89.1</v>
          </cell>
          <cell r="X12">
            <v>5.7</v>
          </cell>
          <cell r="Y12">
            <v>89.6</v>
          </cell>
          <cell r="Z12">
            <v>3.9</v>
          </cell>
          <cell r="AA12" t="str">
            <v>-</v>
          </cell>
          <cell r="AB12" t="str">
            <v>-</v>
          </cell>
          <cell r="AC12" t="str">
            <v>-</v>
          </cell>
          <cell r="AD12" t="str">
            <v>-</v>
          </cell>
        </row>
        <row r="13">
          <cell r="B13" t="str">
            <v>卸売業，小売業</v>
          </cell>
          <cell r="C13">
            <v>94</v>
          </cell>
          <cell r="D13">
            <v>2.4</v>
          </cell>
          <cell r="E13">
            <v>95.1</v>
          </cell>
          <cell r="F13">
            <v>2.6</v>
          </cell>
          <cell r="G13">
            <v>96.4</v>
          </cell>
          <cell r="H13">
            <v>3.9</v>
          </cell>
          <cell r="I13">
            <v>91</v>
          </cell>
          <cell r="J13">
            <v>-2.7</v>
          </cell>
          <cell r="K13">
            <v>91.2</v>
          </cell>
          <cell r="L13">
            <v>-0.9</v>
          </cell>
          <cell r="M13">
            <v>86.6</v>
          </cell>
          <cell r="N13">
            <v>-31.4</v>
          </cell>
          <cell r="O13">
            <v>120.7</v>
          </cell>
          <cell r="P13">
            <v>1.1000000000000001</v>
          </cell>
          <cell r="Q13">
            <v>62.1</v>
          </cell>
          <cell r="R13">
            <v>1.5</v>
          </cell>
          <cell r="S13">
            <v>1.61</v>
          </cell>
          <cell r="T13">
            <v>-0.36</v>
          </cell>
          <cell r="U13">
            <v>1.41</v>
          </cell>
          <cell r="V13">
            <v>-0.65</v>
          </cell>
          <cell r="W13">
            <v>85.8</v>
          </cell>
          <cell r="X13">
            <v>-1.2</v>
          </cell>
          <cell r="Y13">
            <v>86.8</v>
          </cell>
          <cell r="Z13">
            <v>-1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</row>
        <row r="14">
          <cell r="B14" t="str">
            <v>金融業，保険業</v>
          </cell>
          <cell r="C14">
            <v>124.6</v>
          </cell>
          <cell r="D14">
            <v>3.4</v>
          </cell>
          <cell r="E14">
            <v>120.8</v>
          </cell>
          <cell r="F14">
            <v>-4.4000000000000004</v>
          </cell>
          <cell r="G14">
            <v>120.5</v>
          </cell>
          <cell r="H14">
            <v>-7.1</v>
          </cell>
          <cell r="I14">
            <v>102.3</v>
          </cell>
          <cell r="J14">
            <v>2.4</v>
          </cell>
          <cell r="K14">
            <v>96.7</v>
          </cell>
          <cell r="L14">
            <v>-3.5</v>
          </cell>
          <cell r="M14">
            <v>280.39999999999998</v>
          </cell>
          <cell r="N14">
            <v>202.2</v>
          </cell>
          <cell r="O14">
            <v>130.1</v>
          </cell>
          <cell r="P14">
            <v>3.4</v>
          </cell>
          <cell r="Q14">
            <v>2</v>
          </cell>
          <cell r="R14">
            <v>1.8</v>
          </cell>
          <cell r="S14">
            <v>0.81</v>
          </cell>
          <cell r="T14">
            <v>0.24</v>
          </cell>
          <cell r="U14">
            <v>1.1299999999999999</v>
          </cell>
          <cell r="V14">
            <v>0.75</v>
          </cell>
          <cell r="W14">
            <v>113.7</v>
          </cell>
          <cell r="X14">
            <v>-0.3</v>
          </cell>
          <cell r="Y14">
            <v>110.2</v>
          </cell>
          <cell r="Z14">
            <v>-7.9</v>
          </cell>
          <cell r="AA14" t="str">
            <v>-</v>
          </cell>
          <cell r="AB14" t="str">
            <v>-</v>
          </cell>
          <cell r="AC14" t="str">
            <v>-</v>
          </cell>
          <cell r="AD14" t="str">
            <v>-</v>
          </cell>
        </row>
        <row r="15">
          <cell r="B15" t="str">
            <v>不動産業，物品賃貸業</v>
          </cell>
          <cell r="C15">
            <v>131.30000000000001</v>
          </cell>
          <cell r="D15">
            <v>1.9</v>
          </cell>
          <cell r="E15">
            <v>121.6</v>
          </cell>
          <cell r="F15">
            <v>-4.9000000000000004</v>
          </cell>
          <cell r="G15">
            <v>122.1</v>
          </cell>
          <cell r="H15">
            <v>-5</v>
          </cell>
          <cell r="I15">
            <v>103.2</v>
          </cell>
          <cell r="J15">
            <v>-1.5</v>
          </cell>
          <cell r="K15">
            <v>101.4</v>
          </cell>
          <cell r="L15">
            <v>-2.6</v>
          </cell>
          <cell r="M15">
            <v>182.3</v>
          </cell>
          <cell r="N15">
            <v>30.6</v>
          </cell>
          <cell r="O15">
            <v>130.69999999999999</v>
          </cell>
          <cell r="P15">
            <v>0.6</v>
          </cell>
          <cell r="Q15">
            <v>32.799999999999997</v>
          </cell>
          <cell r="R15">
            <v>5</v>
          </cell>
          <cell r="S15">
            <v>2.44</v>
          </cell>
          <cell r="T15">
            <v>-0.04</v>
          </cell>
          <cell r="U15">
            <v>1.1000000000000001</v>
          </cell>
          <cell r="V15">
            <v>-0.54</v>
          </cell>
          <cell r="W15">
            <v>119.8</v>
          </cell>
          <cell r="X15">
            <v>-1.7</v>
          </cell>
          <cell r="Y15">
            <v>110.9</v>
          </cell>
          <cell r="Z15">
            <v>-8.3000000000000007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</row>
        <row r="16">
          <cell r="B16" t="str">
            <v>学術研究，専門・技術サービス業</v>
          </cell>
          <cell r="C16">
            <v>111.6</v>
          </cell>
          <cell r="D16">
            <v>-15.1</v>
          </cell>
          <cell r="E16">
            <v>98.6</v>
          </cell>
          <cell r="F16">
            <v>-17.600000000000001</v>
          </cell>
          <cell r="G16">
            <v>97.9</v>
          </cell>
          <cell r="H16">
            <v>-17.5</v>
          </cell>
          <cell r="I16">
            <v>100.9</v>
          </cell>
          <cell r="J16">
            <v>-2.8</v>
          </cell>
          <cell r="K16">
            <v>102.8</v>
          </cell>
          <cell r="L16">
            <v>-0.8</v>
          </cell>
          <cell r="M16">
            <v>80</v>
          </cell>
          <cell r="N16">
            <v>-24.6</v>
          </cell>
          <cell r="O16">
            <v>176.9</v>
          </cell>
          <cell r="P16">
            <v>5.9</v>
          </cell>
          <cell r="Q16">
            <v>5.4</v>
          </cell>
          <cell r="R16">
            <v>-0.7</v>
          </cell>
          <cell r="S16">
            <v>1.28</v>
          </cell>
          <cell r="T16">
            <v>0.3</v>
          </cell>
          <cell r="U16">
            <v>0.73</v>
          </cell>
          <cell r="V16">
            <v>-0.2</v>
          </cell>
          <cell r="W16">
            <v>101.8</v>
          </cell>
          <cell r="X16">
            <v>-18.2</v>
          </cell>
          <cell r="Y16">
            <v>90</v>
          </cell>
          <cell r="Z16">
            <v>-20.5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</row>
        <row r="17">
          <cell r="B17" t="str">
            <v>宿泊業，飲食サービス業</v>
          </cell>
          <cell r="C17">
            <v>80</v>
          </cell>
          <cell r="D17">
            <v>-17</v>
          </cell>
          <cell r="E17">
            <v>81.3</v>
          </cell>
          <cell r="F17">
            <v>-15.5</v>
          </cell>
          <cell r="G17">
            <v>82.5</v>
          </cell>
          <cell r="H17">
            <v>-14.2</v>
          </cell>
          <cell r="I17">
            <v>77.2</v>
          </cell>
          <cell r="J17">
            <v>-19.8</v>
          </cell>
          <cell r="K17">
            <v>77.900000000000006</v>
          </cell>
          <cell r="L17">
            <v>-17.7</v>
          </cell>
          <cell r="M17">
            <v>61</v>
          </cell>
          <cell r="N17">
            <v>-54.2</v>
          </cell>
          <cell r="O17">
            <v>75.3</v>
          </cell>
          <cell r="P17">
            <v>6.1</v>
          </cell>
          <cell r="Q17">
            <v>88.6</v>
          </cell>
          <cell r="R17">
            <v>10.1</v>
          </cell>
          <cell r="S17">
            <v>3.96</v>
          </cell>
          <cell r="T17">
            <v>0.65</v>
          </cell>
          <cell r="U17">
            <v>3.37</v>
          </cell>
          <cell r="V17">
            <v>0.76</v>
          </cell>
          <cell r="W17">
            <v>73</v>
          </cell>
          <cell r="X17">
            <v>-20</v>
          </cell>
          <cell r="Y17">
            <v>74.2</v>
          </cell>
          <cell r="Z17">
            <v>-18.5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</row>
        <row r="18">
          <cell r="B18" t="str">
            <v>生活関連サービス業，娯楽業</v>
          </cell>
          <cell r="C18">
            <v>128.19999999999999</v>
          </cell>
          <cell r="D18">
            <v>20.100000000000001</v>
          </cell>
          <cell r="E18">
            <v>122.1</v>
          </cell>
          <cell r="F18">
            <v>18.3</v>
          </cell>
          <cell r="G18">
            <v>122</v>
          </cell>
          <cell r="H18">
            <v>18.100000000000001</v>
          </cell>
          <cell r="I18">
            <v>127.6</v>
          </cell>
          <cell r="J18">
            <v>15.1</v>
          </cell>
          <cell r="K18">
            <v>129.6</v>
          </cell>
          <cell r="L18">
            <v>17</v>
          </cell>
          <cell r="M18">
            <v>97.9</v>
          </cell>
          <cell r="N18">
            <v>-11</v>
          </cell>
          <cell r="O18">
            <v>87.7</v>
          </cell>
          <cell r="P18">
            <v>-12.3</v>
          </cell>
          <cell r="Q18">
            <v>18.8</v>
          </cell>
          <cell r="R18">
            <v>-9</v>
          </cell>
          <cell r="S18">
            <v>2</v>
          </cell>
          <cell r="T18">
            <v>-0.57999999999999996</v>
          </cell>
          <cell r="U18">
            <v>1.63</v>
          </cell>
          <cell r="V18">
            <v>-0.98</v>
          </cell>
          <cell r="W18">
            <v>117</v>
          </cell>
          <cell r="X18">
            <v>16</v>
          </cell>
          <cell r="Y18">
            <v>111.4</v>
          </cell>
          <cell r="Z18">
            <v>14.1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</row>
        <row r="19">
          <cell r="B19" t="str">
            <v>教育，学習支援業</v>
          </cell>
          <cell r="C19">
            <v>117.7</v>
          </cell>
          <cell r="D19">
            <v>-5.7</v>
          </cell>
          <cell r="E19">
            <v>110.9</v>
          </cell>
          <cell r="F19">
            <v>-4.5999999999999996</v>
          </cell>
          <cell r="G19">
            <v>111.4</v>
          </cell>
          <cell r="H19">
            <v>-6.4</v>
          </cell>
          <cell r="I19">
            <v>110.1</v>
          </cell>
          <cell r="J19">
            <v>-8.9</v>
          </cell>
          <cell r="K19">
            <v>100.7</v>
          </cell>
          <cell r="L19">
            <v>-5.9</v>
          </cell>
          <cell r="M19">
            <v>258.89999999999998</v>
          </cell>
          <cell r="N19">
            <v>-23.4</v>
          </cell>
          <cell r="O19">
            <v>125.5</v>
          </cell>
          <cell r="P19">
            <v>0.5</v>
          </cell>
          <cell r="Q19">
            <v>20</v>
          </cell>
          <cell r="R19">
            <v>2.4</v>
          </cell>
          <cell r="S19">
            <v>1.78</v>
          </cell>
          <cell r="T19">
            <v>0.05</v>
          </cell>
          <cell r="U19">
            <v>1.87</v>
          </cell>
          <cell r="V19">
            <v>0.52</v>
          </cell>
          <cell r="W19">
            <v>107.4</v>
          </cell>
          <cell r="X19">
            <v>-9.1</v>
          </cell>
          <cell r="Y19">
            <v>101.2</v>
          </cell>
          <cell r="Z19">
            <v>-7.9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</row>
        <row r="20">
          <cell r="B20" t="str">
            <v>医療，福祉</v>
          </cell>
          <cell r="C20">
            <v>99.9</v>
          </cell>
          <cell r="D20">
            <v>9.1</v>
          </cell>
          <cell r="E20">
            <v>103.7</v>
          </cell>
          <cell r="F20">
            <v>10.199999999999999</v>
          </cell>
          <cell r="G20">
            <v>101.4</v>
          </cell>
          <cell r="H20">
            <v>9.6</v>
          </cell>
          <cell r="I20">
            <v>94.4</v>
          </cell>
          <cell r="J20">
            <v>-0.7</v>
          </cell>
          <cell r="K20">
            <v>93.9</v>
          </cell>
          <cell r="L20">
            <v>-1.3</v>
          </cell>
          <cell r="M20">
            <v>109.6</v>
          </cell>
          <cell r="N20">
            <v>15.7</v>
          </cell>
          <cell r="O20">
            <v>96.7</v>
          </cell>
          <cell r="P20">
            <v>-1.9</v>
          </cell>
          <cell r="Q20">
            <v>21.5</v>
          </cell>
          <cell r="R20">
            <v>-1</v>
          </cell>
          <cell r="S20">
            <v>1.45</v>
          </cell>
          <cell r="T20">
            <v>0</v>
          </cell>
          <cell r="U20">
            <v>1.44</v>
          </cell>
          <cell r="V20">
            <v>-0.09</v>
          </cell>
          <cell r="W20">
            <v>91.1</v>
          </cell>
          <cell r="X20">
            <v>5.0999999999999996</v>
          </cell>
          <cell r="Y20">
            <v>94.6</v>
          </cell>
          <cell r="Z20">
            <v>6.3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</row>
        <row r="21">
          <cell r="B21" t="str">
            <v>複合サービス事業</v>
          </cell>
          <cell r="C21">
            <v>126.1</v>
          </cell>
          <cell r="D21">
            <v>31.1</v>
          </cell>
          <cell r="E21">
            <v>113.5</v>
          </cell>
          <cell r="F21">
            <v>24.3</v>
          </cell>
          <cell r="G21">
            <v>116.6</v>
          </cell>
          <cell r="H21">
            <v>23.9</v>
          </cell>
          <cell r="I21">
            <v>93.4</v>
          </cell>
          <cell r="J21">
            <v>-3.9</v>
          </cell>
          <cell r="K21">
            <v>96.1</v>
          </cell>
          <cell r="L21">
            <v>-3.9</v>
          </cell>
          <cell r="M21">
            <v>48.7</v>
          </cell>
          <cell r="N21">
            <v>-7.9</v>
          </cell>
          <cell r="O21">
            <v>69.400000000000006</v>
          </cell>
          <cell r="P21">
            <v>3</v>
          </cell>
          <cell r="Q21">
            <v>0.7</v>
          </cell>
          <cell r="R21">
            <v>-4.5</v>
          </cell>
          <cell r="S21">
            <v>1.91</v>
          </cell>
          <cell r="T21">
            <v>-0.26</v>
          </cell>
          <cell r="U21">
            <v>1.66</v>
          </cell>
          <cell r="V21">
            <v>-0.31</v>
          </cell>
          <cell r="W21">
            <v>115.1</v>
          </cell>
          <cell r="X21">
            <v>26.5</v>
          </cell>
          <cell r="Y21">
            <v>103.6</v>
          </cell>
          <cell r="Z21">
            <v>19.899999999999999</v>
          </cell>
          <cell r="AA21" t="str">
            <v>-</v>
          </cell>
          <cell r="AB21" t="str">
            <v>-</v>
          </cell>
          <cell r="AC21" t="str">
            <v>-</v>
          </cell>
          <cell r="AD21" t="str">
            <v>-</v>
          </cell>
        </row>
        <row r="22">
          <cell r="B22" t="str">
            <v>サービス業（他に分類されないもの）</v>
          </cell>
          <cell r="C22">
            <v>95.3</v>
          </cell>
          <cell r="D22">
            <v>-1.3</v>
          </cell>
          <cell r="E22">
            <v>98.9</v>
          </cell>
          <cell r="F22">
            <v>-2.5</v>
          </cell>
          <cell r="G22">
            <v>99.5</v>
          </cell>
          <cell r="H22">
            <v>-1.4</v>
          </cell>
          <cell r="I22">
            <v>95.9</v>
          </cell>
          <cell r="J22">
            <v>-5.4</v>
          </cell>
          <cell r="K22">
            <v>96.6</v>
          </cell>
          <cell r="L22">
            <v>-4.2</v>
          </cell>
          <cell r="M22">
            <v>85</v>
          </cell>
          <cell r="N22">
            <v>-23.8</v>
          </cell>
          <cell r="O22">
            <v>113.2</v>
          </cell>
          <cell r="P22">
            <v>-1.1000000000000001</v>
          </cell>
          <cell r="Q22">
            <v>35.1</v>
          </cell>
          <cell r="R22">
            <v>3.3</v>
          </cell>
          <cell r="S22">
            <v>2.92</v>
          </cell>
          <cell r="T22">
            <v>-0.88</v>
          </cell>
          <cell r="U22">
            <v>3</v>
          </cell>
          <cell r="V22">
            <v>-1.01</v>
          </cell>
          <cell r="W22">
            <v>87</v>
          </cell>
          <cell r="X22">
            <v>-4.8</v>
          </cell>
          <cell r="Y22">
            <v>90.2</v>
          </cell>
          <cell r="Z22">
            <v>-5.9</v>
          </cell>
          <cell r="AA22" t="str">
            <v>-</v>
          </cell>
          <cell r="AB22" t="str">
            <v>-</v>
          </cell>
          <cell r="AC22" t="str">
            <v>-</v>
          </cell>
          <cell r="AD22" t="str">
            <v>-</v>
          </cell>
        </row>
        <row r="23">
          <cell r="B23" t="str">
            <v>食料品・たばこ</v>
          </cell>
          <cell r="C23">
            <v>109.4</v>
          </cell>
          <cell r="D23">
            <v>4.0999999999999996</v>
          </cell>
          <cell r="E23">
            <v>108.5</v>
          </cell>
          <cell r="F23">
            <v>1.5</v>
          </cell>
          <cell r="G23">
            <v>109.2</v>
          </cell>
          <cell r="H23">
            <v>3.2</v>
          </cell>
          <cell r="I23">
            <v>99.8</v>
          </cell>
          <cell r="J23">
            <v>2</v>
          </cell>
          <cell r="K23">
            <v>101</v>
          </cell>
          <cell r="L23">
            <v>3.2</v>
          </cell>
          <cell r="M23">
            <v>84</v>
          </cell>
          <cell r="N23">
            <v>-12.4</v>
          </cell>
          <cell r="O23">
            <v>96.7</v>
          </cell>
          <cell r="P23">
            <v>-0.9</v>
          </cell>
          <cell r="Q23">
            <v>11.3</v>
          </cell>
          <cell r="R23">
            <v>-5.2</v>
          </cell>
          <cell r="S23">
            <v>1.31</v>
          </cell>
          <cell r="T23">
            <v>-0.16</v>
          </cell>
          <cell r="U23">
            <v>1.27</v>
          </cell>
          <cell r="V23">
            <v>-0.45</v>
          </cell>
          <cell r="W23">
            <v>99.8</v>
          </cell>
          <cell r="X23">
            <v>0.4</v>
          </cell>
          <cell r="Y23">
            <v>99</v>
          </cell>
          <cell r="Z23">
            <v>-2.1</v>
          </cell>
          <cell r="AA23" t="str">
            <v>-</v>
          </cell>
          <cell r="AB23" t="str">
            <v>-</v>
          </cell>
          <cell r="AC23" t="str">
            <v>-</v>
          </cell>
          <cell r="AD23" t="str">
            <v>-</v>
          </cell>
        </row>
        <row r="24">
          <cell r="B24" t="str">
            <v>繊維工業</v>
          </cell>
          <cell r="C24">
            <v>151.1</v>
          </cell>
          <cell r="D24">
            <v>1.6</v>
          </cell>
          <cell r="E24">
            <v>143.30000000000001</v>
          </cell>
          <cell r="F24">
            <v>1.9</v>
          </cell>
          <cell r="G24">
            <v>134.1</v>
          </cell>
          <cell r="H24">
            <v>3.9</v>
          </cell>
          <cell r="I24">
            <v>95</v>
          </cell>
          <cell r="J24">
            <v>-1.6</v>
          </cell>
          <cell r="K24">
            <v>93.1</v>
          </cell>
          <cell r="L24">
            <v>0.5</v>
          </cell>
          <cell r="M24">
            <v>132.9</v>
          </cell>
          <cell r="N24">
            <v>-24</v>
          </cell>
          <cell r="O24">
            <v>96.6</v>
          </cell>
          <cell r="P24">
            <v>3</v>
          </cell>
          <cell r="Q24">
            <v>7.9</v>
          </cell>
          <cell r="R24">
            <v>0.5</v>
          </cell>
          <cell r="S24">
            <v>1.18</v>
          </cell>
          <cell r="T24">
            <v>-0.15</v>
          </cell>
          <cell r="U24">
            <v>0.93</v>
          </cell>
          <cell r="V24">
            <v>-0.33</v>
          </cell>
          <cell r="W24">
            <v>137.9</v>
          </cell>
          <cell r="X24">
            <v>-2</v>
          </cell>
          <cell r="Y24">
            <v>130.69999999999999</v>
          </cell>
          <cell r="Z24">
            <v>-1.7</v>
          </cell>
          <cell r="AA24" t="str">
            <v>-</v>
          </cell>
          <cell r="AB24" t="str">
            <v>-</v>
          </cell>
          <cell r="AC24" t="str">
            <v>-</v>
          </cell>
          <cell r="AD24" t="str">
            <v>-</v>
          </cell>
        </row>
        <row r="25">
          <cell r="B25" t="str">
            <v>木材・木製品</v>
          </cell>
          <cell r="C25">
            <v>108.6</v>
          </cell>
          <cell r="D25">
            <v>-2.8</v>
          </cell>
          <cell r="E25">
            <v>115.1</v>
          </cell>
          <cell r="F25">
            <v>3</v>
          </cell>
          <cell r="G25">
            <v>119</v>
          </cell>
          <cell r="H25">
            <v>4.8</v>
          </cell>
          <cell r="I25">
            <v>89.6</v>
          </cell>
          <cell r="J25">
            <v>-2.4</v>
          </cell>
          <cell r="K25">
            <v>95.2</v>
          </cell>
          <cell r="L25">
            <v>-1</v>
          </cell>
          <cell r="M25">
            <v>46.7</v>
          </cell>
          <cell r="N25">
            <v>-19.600000000000001</v>
          </cell>
          <cell r="O25">
            <v>104.3</v>
          </cell>
          <cell r="P25">
            <v>-8</v>
          </cell>
          <cell r="Q25">
            <v>9.1</v>
          </cell>
          <cell r="R25">
            <v>-2.2999999999999998</v>
          </cell>
          <cell r="S25">
            <v>0.97</v>
          </cell>
          <cell r="T25">
            <v>-0.3</v>
          </cell>
          <cell r="U25">
            <v>2.0499999999999998</v>
          </cell>
          <cell r="V25">
            <v>0.68</v>
          </cell>
          <cell r="W25">
            <v>99.1</v>
          </cell>
          <cell r="X25">
            <v>-6.2</v>
          </cell>
          <cell r="Y25">
            <v>105</v>
          </cell>
          <cell r="Z25">
            <v>-0.7</v>
          </cell>
          <cell r="AA25" t="str">
            <v>-</v>
          </cell>
          <cell r="AB25" t="str">
            <v>-</v>
          </cell>
          <cell r="AC25" t="str">
            <v>-</v>
          </cell>
          <cell r="AD25" t="str">
            <v>-</v>
          </cell>
        </row>
        <row r="26">
          <cell r="B26" t="str">
            <v>家具・装飾品</v>
          </cell>
          <cell r="C26">
            <v>106.8</v>
          </cell>
          <cell r="D26">
            <v>3.4</v>
          </cell>
          <cell r="E26">
            <v>107.6</v>
          </cell>
          <cell r="F26">
            <v>-0.1</v>
          </cell>
          <cell r="G26">
            <v>111.1</v>
          </cell>
          <cell r="H26">
            <v>-1.3</v>
          </cell>
          <cell r="I26">
            <v>98.8</v>
          </cell>
          <cell r="J26">
            <v>0.5</v>
          </cell>
          <cell r="K26">
            <v>101.4</v>
          </cell>
          <cell r="L26">
            <v>-0.7</v>
          </cell>
          <cell r="M26">
            <v>30.3</v>
          </cell>
          <cell r="N26">
            <v>0</v>
          </cell>
          <cell r="O26">
            <v>72.5</v>
          </cell>
          <cell r="P26">
            <v>-4.9000000000000004</v>
          </cell>
          <cell r="Q26">
            <v>14.4</v>
          </cell>
          <cell r="R26">
            <v>-5.0999999999999996</v>
          </cell>
          <cell r="S26">
            <v>0.84</v>
          </cell>
          <cell r="T26">
            <v>0.31</v>
          </cell>
          <cell r="U26">
            <v>1.4</v>
          </cell>
          <cell r="V26">
            <v>0.31</v>
          </cell>
          <cell r="W26">
            <v>97.4</v>
          </cell>
          <cell r="X26">
            <v>-0.3</v>
          </cell>
          <cell r="Y26">
            <v>98.2</v>
          </cell>
          <cell r="Z26">
            <v>-3.6</v>
          </cell>
          <cell r="AA26" t="str">
            <v>-</v>
          </cell>
          <cell r="AB26" t="str">
            <v>-</v>
          </cell>
          <cell r="AC26" t="str">
            <v>-</v>
          </cell>
          <cell r="AD26" t="str">
            <v>-</v>
          </cell>
        </row>
        <row r="27">
          <cell r="B27" t="str">
            <v>パルプ・紙</v>
          </cell>
          <cell r="C27">
            <v>132.5</v>
          </cell>
          <cell r="D27">
            <v>49.9</v>
          </cell>
          <cell r="E27">
            <v>132.1</v>
          </cell>
          <cell r="F27">
            <v>37.5</v>
          </cell>
          <cell r="G27">
            <v>126.6</v>
          </cell>
          <cell r="H27">
            <v>24</v>
          </cell>
          <cell r="I27">
            <v>115.5</v>
          </cell>
          <cell r="J27">
            <v>3.4</v>
          </cell>
          <cell r="K27">
            <v>110.3</v>
          </cell>
          <cell r="L27">
            <v>-6.1</v>
          </cell>
          <cell r="M27">
            <v>158.69999999999999</v>
          </cell>
          <cell r="N27">
            <v>151.9</v>
          </cell>
          <cell r="O27">
            <v>52.3</v>
          </cell>
          <cell r="P27">
            <v>-41.8</v>
          </cell>
          <cell r="Q27">
            <v>0</v>
          </cell>
          <cell r="R27">
            <v>-1.4</v>
          </cell>
          <cell r="S27">
            <v>0.53</v>
          </cell>
          <cell r="T27">
            <v>-0.38</v>
          </cell>
          <cell r="U27">
            <v>0.92</v>
          </cell>
          <cell r="V27">
            <v>0.26</v>
          </cell>
          <cell r="W27">
            <v>120.9</v>
          </cell>
          <cell r="X27">
            <v>44.6</v>
          </cell>
          <cell r="Y27">
            <v>120.5</v>
          </cell>
          <cell r="Z27">
            <v>32.6</v>
          </cell>
          <cell r="AA27" t="str">
            <v>-</v>
          </cell>
          <cell r="AB27" t="str">
            <v>-</v>
          </cell>
          <cell r="AC27" t="str">
            <v>-</v>
          </cell>
          <cell r="AD27" t="str">
            <v>-</v>
          </cell>
        </row>
        <row r="28">
          <cell r="B28" t="str">
            <v>印刷・同関連業</v>
          </cell>
          <cell r="C28">
            <v>79.900000000000006</v>
          </cell>
          <cell r="D28">
            <v>-28.1</v>
          </cell>
          <cell r="E28">
            <v>86.6</v>
          </cell>
          <cell r="F28">
            <v>-19.7</v>
          </cell>
          <cell r="G28">
            <v>81.7</v>
          </cell>
          <cell r="H28">
            <v>-19.3</v>
          </cell>
          <cell r="I28">
            <v>112</v>
          </cell>
          <cell r="J28">
            <v>25.7</v>
          </cell>
          <cell r="K28">
            <v>107.5</v>
          </cell>
          <cell r="L28">
            <v>20.7</v>
          </cell>
          <cell r="M28">
            <v>168.9</v>
          </cell>
          <cell r="N28">
            <v>88.5</v>
          </cell>
          <cell r="O28">
            <v>58.1</v>
          </cell>
          <cell r="P28">
            <v>-12</v>
          </cell>
          <cell r="Q28">
            <v>10.6</v>
          </cell>
          <cell r="R28">
            <v>-7.9</v>
          </cell>
          <cell r="S28">
            <v>0.98</v>
          </cell>
          <cell r="T28">
            <v>-0.04</v>
          </cell>
          <cell r="U28">
            <v>0.86</v>
          </cell>
          <cell r="V28">
            <v>-0.39</v>
          </cell>
          <cell r="W28">
            <v>72.900000000000006</v>
          </cell>
          <cell r="X28">
            <v>-30.6</v>
          </cell>
          <cell r="Y28">
            <v>79</v>
          </cell>
          <cell r="Z28">
            <v>-22.6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</row>
        <row r="29">
          <cell r="B29" t="str">
            <v>化学、石油・石炭</v>
          </cell>
          <cell r="C29">
            <v>109.7</v>
          </cell>
          <cell r="D29">
            <v>-2.7</v>
          </cell>
          <cell r="E29">
            <v>112.3</v>
          </cell>
          <cell r="F29">
            <v>-3.4</v>
          </cell>
          <cell r="G29">
            <v>116</v>
          </cell>
          <cell r="H29">
            <v>-1.3</v>
          </cell>
          <cell r="I29">
            <v>96.8</v>
          </cell>
          <cell r="J29">
            <v>-3.2</v>
          </cell>
          <cell r="K29">
            <v>95.2</v>
          </cell>
          <cell r="L29">
            <v>-3.4</v>
          </cell>
          <cell r="M29">
            <v>112.5</v>
          </cell>
          <cell r="N29">
            <v>-0.4</v>
          </cell>
          <cell r="O29">
            <v>85.7</v>
          </cell>
          <cell r="P29">
            <v>1.8</v>
          </cell>
          <cell r="Q29">
            <v>0.9</v>
          </cell>
          <cell r="R29">
            <v>-0.9</v>
          </cell>
          <cell r="S29">
            <v>1.01</v>
          </cell>
          <cell r="T29">
            <v>0.19</v>
          </cell>
          <cell r="U29">
            <v>0.66</v>
          </cell>
          <cell r="V29">
            <v>-0.25</v>
          </cell>
          <cell r="W29">
            <v>100.1</v>
          </cell>
          <cell r="X29">
            <v>-6.1</v>
          </cell>
          <cell r="Y29">
            <v>102.5</v>
          </cell>
          <cell r="Z29">
            <v>-6.8</v>
          </cell>
          <cell r="AA29" t="str">
            <v>-</v>
          </cell>
          <cell r="AB29" t="str">
            <v>-</v>
          </cell>
          <cell r="AC29" t="str">
            <v>-</v>
          </cell>
          <cell r="AD29" t="str">
            <v>-</v>
          </cell>
        </row>
        <row r="30">
          <cell r="B30" t="str">
            <v>プラスチック製品</v>
          </cell>
          <cell r="C30">
            <v>134.6</v>
          </cell>
          <cell r="D30">
            <v>16.100000000000001</v>
          </cell>
          <cell r="E30">
            <v>122.9</v>
          </cell>
          <cell r="F30">
            <v>13.4</v>
          </cell>
          <cell r="G30">
            <v>117.9</v>
          </cell>
          <cell r="H30">
            <v>12.3</v>
          </cell>
          <cell r="I30">
            <v>102.3</v>
          </cell>
          <cell r="J30">
            <v>2.2000000000000002</v>
          </cell>
          <cell r="K30">
            <v>102.5</v>
          </cell>
          <cell r="L30">
            <v>2.7</v>
          </cell>
          <cell r="M30">
            <v>99.1</v>
          </cell>
          <cell r="N30">
            <v>-6</v>
          </cell>
          <cell r="O30">
            <v>262.3</v>
          </cell>
          <cell r="P30">
            <v>2.2000000000000002</v>
          </cell>
          <cell r="Q30">
            <v>9</v>
          </cell>
          <cell r="R30">
            <v>-18.8</v>
          </cell>
          <cell r="S30">
            <v>0.8</v>
          </cell>
          <cell r="T30">
            <v>-0.23</v>
          </cell>
          <cell r="U30">
            <v>0.82</v>
          </cell>
          <cell r="V30">
            <v>0.21</v>
          </cell>
          <cell r="W30">
            <v>122.8</v>
          </cell>
          <cell r="X30">
            <v>12</v>
          </cell>
          <cell r="Y30">
            <v>112.1</v>
          </cell>
          <cell r="Z30">
            <v>9.3000000000000007</v>
          </cell>
          <cell r="AA30" t="str">
            <v>-</v>
          </cell>
          <cell r="AB30" t="str">
            <v>-</v>
          </cell>
          <cell r="AC30" t="str">
            <v>-</v>
          </cell>
          <cell r="AD30" t="str">
            <v>-</v>
          </cell>
        </row>
        <row r="31">
          <cell r="B31" t="str">
            <v>ゴム製品</v>
          </cell>
          <cell r="C31">
            <v>130.5</v>
          </cell>
          <cell r="D31">
            <v>7.7</v>
          </cell>
          <cell r="E31">
            <v>129.1</v>
          </cell>
          <cell r="F31">
            <v>7.3</v>
          </cell>
          <cell r="G31">
            <v>120.1</v>
          </cell>
          <cell r="H31">
            <v>4.2</v>
          </cell>
          <cell r="I31">
            <v>104.4</v>
          </cell>
          <cell r="J31">
            <v>0.1</v>
          </cell>
          <cell r="K31">
            <v>98.7</v>
          </cell>
          <cell r="L31">
            <v>-0.6</v>
          </cell>
          <cell r="M31">
            <v>166.2</v>
          </cell>
          <cell r="N31">
            <v>5.6</v>
          </cell>
          <cell r="O31">
            <v>94.4</v>
          </cell>
          <cell r="P31">
            <v>-2.5</v>
          </cell>
          <cell r="Q31">
            <v>0.6</v>
          </cell>
          <cell r="R31">
            <v>-0.9</v>
          </cell>
          <cell r="S31">
            <v>0.67</v>
          </cell>
          <cell r="T31">
            <v>0.22</v>
          </cell>
          <cell r="U31">
            <v>0.69</v>
          </cell>
          <cell r="V31">
            <v>0.15</v>
          </cell>
          <cell r="W31">
            <v>119.1</v>
          </cell>
          <cell r="X31">
            <v>3.8</v>
          </cell>
          <cell r="Y31">
            <v>117.8</v>
          </cell>
          <cell r="Z31">
            <v>3.5</v>
          </cell>
          <cell r="AA31" t="str">
            <v>-</v>
          </cell>
          <cell r="AB31" t="str">
            <v>-</v>
          </cell>
          <cell r="AC31" t="str">
            <v>-</v>
          </cell>
          <cell r="AD31" t="str">
            <v>-</v>
          </cell>
        </row>
        <row r="32">
          <cell r="B32" t="str">
            <v>窯業・土石製品</v>
          </cell>
          <cell r="C32">
            <v>114.2</v>
          </cell>
          <cell r="D32">
            <v>14.9</v>
          </cell>
          <cell r="E32">
            <v>107</v>
          </cell>
          <cell r="F32">
            <v>10.3</v>
          </cell>
          <cell r="G32">
            <v>109.3</v>
          </cell>
          <cell r="H32">
            <v>10.5</v>
          </cell>
          <cell r="I32">
            <v>97.6</v>
          </cell>
          <cell r="J32">
            <v>2.2000000000000002</v>
          </cell>
          <cell r="K32">
            <v>99.3</v>
          </cell>
          <cell r="L32">
            <v>3.2</v>
          </cell>
          <cell r="M32">
            <v>74.7</v>
          </cell>
          <cell r="N32">
            <v>-12.5</v>
          </cell>
          <cell r="O32">
            <v>111.8</v>
          </cell>
          <cell r="P32">
            <v>-19.7</v>
          </cell>
          <cell r="Q32">
            <v>3.3</v>
          </cell>
          <cell r="R32">
            <v>-10.1</v>
          </cell>
          <cell r="S32">
            <v>0.5</v>
          </cell>
          <cell r="T32">
            <v>0.14000000000000001</v>
          </cell>
          <cell r="U32">
            <v>0.46</v>
          </cell>
          <cell r="V32">
            <v>0.12</v>
          </cell>
          <cell r="W32">
            <v>104.2</v>
          </cell>
          <cell r="X32">
            <v>10.9</v>
          </cell>
          <cell r="Y32">
            <v>97.6</v>
          </cell>
          <cell r="Z32">
            <v>6.3</v>
          </cell>
          <cell r="AA32" t="str">
            <v>-</v>
          </cell>
          <cell r="AB32" t="str">
            <v>-</v>
          </cell>
          <cell r="AC32" t="str">
            <v>-</v>
          </cell>
          <cell r="AD32" t="str">
            <v>-</v>
          </cell>
        </row>
        <row r="33">
          <cell r="B33" t="str">
            <v>鉄鋼業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0.8</v>
          </cell>
          <cell r="R33">
            <v>0</v>
          </cell>
          <cell r="S33">
            <v>0.69</v>
          </cell>
          <cell r="T33">
            <v>-0.74</v>
          </cell>
          <cell r="U33">
            <v>0.75</v>
          </cell>
          <cell r="V33">
            <v>-0.67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-</v>
          </cell>
          <cell r="AB33" t="str">
            <v>-</v>
          </cell>
          <cell r="AC33" t="str">
            <v>-</v>
          </cell>
          <cell r="AD33" t="str">
            <v>-</v>
          </cell>
        </row>
        <row r="34">
          <cell r="B34" t="str">
            <v>非鉄金属製造業</v>
          </cell>
          <cell r="C34">
            <v>123.4</v>
          </cell>
          <cell r="D34">
            <v>-0.2</v>
          </cell>
          <cell r="E34">
            <v>106.2</v>
          </cell>
          <cell r="F34">
            <v>7.9</v>
          </cell>
          <cell r="G34">
            <v>107.4</v>
          </cell>
          <cell r="H34">
            <v>3.3</v>
          </cell>
          <cell r="I34">
            <v>100</v>
          </cell>
          <cell r="J34">
            <v>1.5</v>
          </cell>
          <cell r="K34">
            <v>101.4</v>
          </cell>
          <cell r="L34">
            <v>-1.8</v>
          </cell>
          <cell r="M34">
            <v>79.599999999999994</v>
          </cell>
          <cell r="N34">
            <v>150.30000000000001</v>
          </cell>
          <cell r="O34">
            <v>120.8</v>
          </cell>
          <cell r="P34">
            <v>0.4</v>
          </cell>
          <cell r="Q34">
            <v>0</v>
          </cell>
          <cell r="R34">
            <v>0</v>
          </cell>
          <cell r="S34">
            <v>0.32</v>
          </cell>
          <cell r="T34">
            <v>-0.25</v>
          </cell>
          <cell r="U34">
            <v>0.53</v>
          </cell>
          <cell r="V34">
            <v>0.53</v>
          </cell>
          <cell r="W34">
            <v>112.6</v>
          </cell>
          <cell r="X34">
            <v>-3.8</v>
          </cell>
          <cell r="Y34">
            <v>96.9</v>
          </cell>
          <cell r="Z34">
            <v>4.0999999999999996</v>
          </cell>
          <cell r="AA34" t="str">
            <v>-</v>
          </cell>
          <cell r="AB34" t="str">
            <v>-</v>
          </cell>
          <cell r="AC34" t="str">
            <v>-</v>
          </cell>
          <cell r="AD34" t="str">
            <v>-</v>
          </cell>
        </row>
        <row r="35">
          <cell r="B35" t="str">
            <v>金属製品製造業</v>
          </cell>
          <cell r="C35">
            <v>109.8</v>
          </cell>
          <cell r="D35">
            <v>15</v>
          </cell>
          <cell r="E35">
            <v>102.2</v>
          </cell>
          <cell r="F35">
            <v>7.4</v>
          </cell>
          <cell r="G35">
            <v>99.4</v>
          </cell>
          <cell r="H35">
            <v>6.3</v>
          </cell>
          <cell r="I35">
            <v>98.8</v>
          </cell>
          <cell r="J35">
            <v>0</v>
          </cell>
          <cell r="K35">
            <v>98.4</v>
          </cell>
          <cell r="L35">
            <v>-0.4</v>
          </cell>
          <cell r="M35">
            <v>104.3</v>
          </cell>
          <cell r="N35">
            <v>6.1</v>
          </cell>
          <cell r="O35">
            <v>154.1</v>
          </cell>
          <cell r="P35">
            <v>1.4</v>
          </cell>
          <cell r="Q35">
            <v>10.4</v>
          </cell>
          <cell r="R35">
            <v>-7.1</v>
          </cell>
          <cell r="S35">
            <v>1.51</v>
          </cell>
          <cell r="T35">
            <v>-0.3</v>
          </cell>
          <cell r="U35">
            <v>1.23</v>
          </cell>
          <cell r="V35">
            <v>-0.54</v>
          </cell>
          <cell r="W35">
            <v>100.2</v>
          </cell>
          <cell r="X35">
            <v>10.8</v>
          </cell>
          <cell r="Y35">
            <v>93.2</v>
          </cell>
          <cell r="Z35">
            <v>3.4</v>
          </cell>
          <cell r="AA35" t="str">
            <v>-</v>
          </cell>
          <cell r="AB35" t="str">
            <v>-</v>
          </cell>
          <cell r="AC35" t="str">
            <v>-</v>
          </cell>
          <cell r="AD35" t="str">
            <v>-</v>
          </cell>
        </row>
        <row r="36">
          <cell r="B36" t="str">
            <v>はん用機械器具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>-</v>
          </cell>
          <cell r="AB36" t="str">
            <v>-</v>
          </cell>
          <cell r="AC36" t="str">
            <v>-</v>
          </cell>
          <cell r="AD36" t="str">
            <v>-</v>
          </cell>
        </row>
        <row r="37">
          <cell r="B37" t="str">
            <v>生産用機械器具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>-</v>
          </cell>
          <cell r="AB37" t="str">
            <v>-</v>
          </cell>
          <cell r="AC37" t="str">
            <v>-</v>
          </cell>
          <cell r="AD37" t="str">
            <v>-</v>
          </cell>
        </row>
        <row r="38">
          <cell r="B38" t="str">
            <v>業務用機械器具</v>
          </cell>
          <cell r="C38">
            <v>135.69999999999999</v>
          </cell>
          <cell r="D38">
            <v>12.7</v>
          </cell>
          <cell r="E38">
            <v>127.7</v>
          </cell>
          <cell r="F38">
            <v>11.8</v>
          </cell>
          <cell r="G38">
            <v>127.4</v>
          </cell>
          <cell r="H38">
            <v>12.1</v>
          </cell>
          <cell r="I38">
            <v>98.9</v>
          </cell>
          <cell r="J38">
            <v>-0.6</v>
          </cell>
          <cell r="K38">
            <v>98.3</v>
          </cell>
          <cell r="L38">
            <v>-0.3</v>
          </cell>
          <cell r="M38">
            <v>106.6</v>
          </cell>
          <cell r="N38">
            <v>-7</v>
          </cell>
          <cell r="O38">
            <v>233.5</v>
          </cell>
          <cell r="P38">
            <v>11.1</v>
          </cell>
          <cell r="Q38">
            <v>2.8</v>
          </cell>
          <cell r="R38">
            <v>-0.2</v>
          </cell>
          <cell r="S38">
            <v>1.17</v>
          </cell>
          <cell r="T38">
            <v>0.42</v>
          </cell>
          <cell r="U38">
            <v>1.33</v>
          </cell>
          <cell r="V38">
            <v>0.59</v>
          </cell>
          <cell r="W38">
            <v>123.8</v>
          </cell>
          <cell r="X38">
            <v>8.6999999999999993</v>
          </cell>
          <cell r="Y38">
            <v>116.5</v>
          </cell>
          <cell r="Z38">
            <v>7.9</v>
          </cell>
          <cell r="AA38" t="str">
            <v>-</v>
          </cell>
          <cell r="AB38" t="str">
            <v>-</v>
          </cell>
          <cell r="AC38" t="str">
            <v>-</v>
          </cell>
          <cell r="AD38" t="str">
            <v>-</v>
          </cell>
        </row>
        <row r="39">
          <cell r="B39" t="str">
            <v>電子・デバイス</v>
          </cell>
          <cell r="C39">
            <v>88.5</v>
          </cell>
          <cell r="D39">
            <v>5.0999999999999996</v>
          </cell>
          <cell r="E39">
            <v>87.2</v>
          </cell>
          <cell r="F39">
            <v>3.8</v>
          </cell>
          <cell r="G39">
            <v>87.3</v>
          </cell>
          <cell r="H39">
            <v>4.4000000000000004</v>
          </cell>
          <cell r="I39">
            <v>100.8</v>
          </cell>
          <cell r="J39">
            <v>4</v>
          </cell>
          <cell r="K39">
            <v>101.8</v>
          </cell>
          <cell r="L39">
            <v>3.8</v>
          </cell>
          <cell r="M39">
            <v>91.3</v>
          </cell>
          <cell r="N39">
            <v>7.2</v>
          </cell>
          <cell r="O39">
            <v>101.8</v>
          </cell>
          <cell r="P39">
            <v>-3</v>
          </cell>
          <cell r="Q39">
            <v>2.8</v>
          </cell>
          <cell r="R39">
            <v>-3.3</v>
          </cell>
          <cell r="S39">
            <v>0.91</v>
          </cell>
          <cell r="T39">
            <v>0.42</v>
          </cell>
          <cell r="U39">
            <v>1.03</v>
          </cell>
          <cell r="V39">
            <v>0.12</v>
          </cell>
          <cell r="W39">
            <v>80.7</v>
          </cell>
          <cell r="X39">
            <v>1.3</v>
          </cell>
          <cell r="Y39">
            <v>79.599999999999994</v>
          </cell>
          <cell r="Z39">
            <v>0.1</v>
          </cell>
          <cell r="AA39" t="str">
            <v>-</v>
          </cell>
          <cell r="AB39" t="str">
            <v>-</v>
          </cell>
          <cell r="AC39" t="str">
            <v>-</v>
          </cell>
          <cell r="AD39" t="str">
            <v>-</v>
          </cell>
        </row>
        <row r="40">
          <cell r="B40" t="str">
            <v>電気機械器具</v>
          </cell>
          <cell r="C40">
            <v>149.30000000000001</v>
          </cell>
          <cell r="D40">
            <v>-10.199999999999999</v>
          </cell>
          <cell r="E40">
            <v>128.69999999999999</v>
          </cell>
          <cell r="F40">
            <v>-10.9</v>
          </cell>
          <cell r="G40">
            <v>127.4</v>
          </cell>
          <cell r="H40">
            <v>-10.8</v>
          </cell>
          <cell r="I40">
            <v>105</v>
          </cell>
          <cell r="J40">
            <v>-2.1</v>
          </cell>
          <cell r="K40">
            <v>106.3</v>
          </cell>
          <cell r="L40">
            <v>-0.9</v>
          </cell>
          <cell r="M40">
            <v>79.900000000000006</v>
          </cell>
          <cell r="N40">
            <v>-26.8</v>
          </cell>
          <cell r="O40">
            <v>176.9</v>
          </cell>
          <cell r="P40">
            <v>29.9</v>
          </cell>
          <cell r="Q40">
            <v>2.8</v>
          </cell>
          <cell r="R40">
            <v>-1.1000000000000001</v>
          </cell>
          <cell r="S40">
            <v>1.33</v>
          </cell>
          <cell r="T40">
            <v>0.69</v>
          </cell>
          <cell r="U40">
            <v>0.97</v>
          </cell>
          <cell r="V40">
            <v>0.17</v>
          </cell>
          <cell r="W40">
            <v>136.19999999999999</v>
          </cell>
          <cell r="X40">
            <v>-13.4</v>
          </cell>
          <cell r="Y40">
            <v>117.4</v>
          </cell>
          <cell r="Z40">
            <v>-14.1</v>
          </cell>
          <cell r="AA40" t="str">
            <v>-</v>
          </cell>
          <cell r="AB40" t="str">
            <v>-</v>
          </cell>
          <cell r="AC40" t="str">
            <v>-</v>
          </cell>
          <cell r="AD40" t="str">
            <v>-</v>
          </cell>
        </row>
        <row r="41">
          <cell r="B41" t="str">
            <v>情報通信機械器具</v>
          </cell>
          <cell r="C41">
            <v>129.1</v>
          </cell>
          <cell r="D41">
            <v>15.2</v>
          </cell>
          <cell r="E41">
            <v>117.9</v>
          </cell>
          <cell r="F41">
            <v>12.8</v>
          </cell>
          <cell r="G41">
            <v>111.5</v>
          </cell>
          <cell r="H41">
            <v>13.3</v>
          </cell>
          <cell r="I41">
            <v>104.8</v>
          </cell>
          <cell r="J41">
            <v>-2.1</v>
          </cell>
          <cell r="K41">
            <v>103.7</v>
          </cell>
          <cell r="L41">
            <v>-1</v>
          </cell>
          <cell r="M41">
            <v>124</v>
          </cell>
          <cell r="N41">
            <v>-15.9</v>
          </cell>
          <cell r="O41">
            <v>132.9</v>
          </cell>
          <cell r="P41">
            <v>259.2</v>
          </cell>
          <cell r="Q41">
            <v>1.3</v>
          </cell>
          <cell r="R41">
            <v>-5.4</v>
          </cell>
          <cell r="S41">
            <v>0.93</v>
          </cell>
          <cell r="T41">
            <v>-1.97</v>
          </cell>
          <cell r="U41">
            <v>1.28</v>
          </cell>
          <cell r="V41">
            <v>-2</v>
          </cell>
          <cell r="W41">
            <v>117.8</v>
          </cell>
          <cell r="X41">
            <v>11</v>
          </cell>
          <cell r="Y41">
            <v>107.6</v>
          </cell>
          <cell r="Z41">
            <v>8.8000000000000007</v>
          </cell>
          <cell r="AA41" t="str">
            <v>-</v>
          </cell>
          <cell r="AB41" t="str">
            <v>-</v>
          </cell>
          <cell r="AC41" t="str">
            <v>-</v>
          </cell>
          <cell r="AD41" t="str">
            <v>-</v>
          </cell>
        </row>
        <row r="42">
          <cell r="B42" t="str">
            <v>輸送用機械器具</v>
          </cell>
          <cell r="C42">
            <v>127.3</v>
          </cell>
          <cell r="D42">
            <v>-0.5</v>
          </cell>
          <cell r="E42">
            <v>120.8</v>
          </cell>
          <cell r="F42">
            <v>-4.8</v>
          </cell>
          <cell r="G42">
            <v>115.6</v>
          </cell>
          <cell r="H42">
            <v>-1.5</v>
          </cell>
          <cell r="I42">
            <v>106.1</v>
          </cell>
          <cell r="J42">
            <v>-7.1</v>
          </cell>
          <cell r="K42">
            <v>104.2</v>
          </cell>
          <cell r="L42">
            <v>-2.2999999999999998</v>
          </cell>
          <cell r="M42">
            <v>129.80000000000001</v>
          </cell>
          <cell r="N42">
            <v>-37.9</v>
          </cell>
          <cell r="O42">
            <v>98.8</v>
          </cell>
          <cell r="P42">
            <v>-9.1999999999999993</v>
          </cell>
          <cell r="Q42">
            <v>5</v>
          </cell>
          <cell r="R42">
            <v>4.5</v>
          </cell>
          <cell r="S42">
            <v>1.07</v>
          </cell>
          <cell r="T42">
            <v>-0.12</v>
          </cell>
          <cell r="U42">
            <v>1.31</v>
          </cell>
          <cell r="V42">
            <v>7.0000000000000007E-2</v>
          </cell>
          <cell r="W42">
            <v>116.1</v>
          </cell>
          <cell r="X42">
            <v>-4</v>
          </cell>
          <cell r="Y42">
            <v>110.2</v>
          </cell>
          <cell r="Z42">
            <v>-8.1999999999999993</v>
          </cell>
          <cell r="AA42" t="str">
            <v>-</v>
          </cell>
          <cell r="AB42" t="str">
            <v>-</v>
          </cell>
          <cell r="AC42" t="str">
            <v>-</v>
          </cell>
          <cell r="AD42" t="str">
            <v>-</v>
          </cell>
        </row>
        <row r="43">
          <cell r="B43" t="str">
            <v>その他の製造業</v>
          </cell>
          <cell r="C43">
            <v>120.9</v>
          </cell>
          <cell r="D43">
            <v>-3.8</v>
          </cell>
          <cell r="E43">
            <v>125.6</v>
          </cell>
          <cell r="F43">
            <v>-3.2</v>
          </cell>
          <cell r="G43">
            <v>124.2</v>
          </cell>
          <cell r="H43">
            <v>-0.8</v>
          </cell>
          <cell r="I43">
            <v>111.6</v>
          </cell>
          <cell r="J43">
            <v>0.1</v>
          </cell>
          <cell r="K43">
            <v>107.7</v>
          </cell>
          <cell r="L43">
            <v>3.3</v>
          </cell>
          <cell r="M43">
            <v>164.7</v>
          </cell>
          <cell r="N43">
            <v>-21.3</v>
          </cell>
          <cell r="O43">
            <v>97.1</v>
          </cell>
          <cell r="P43">
            <v>0.1</v>
          </cell>
          <cell r="Q43">
            <v>10</v>
          </cell>
          <cell r="R43">
            <v>4.7</v>
          </cell>
          <cell r="S43">
            <v>0.33</v>
          </cell>
          <cell r="T43">
            <v>-0.56000000000000005</v>
          </cell>
          <cell r="U43">
            <v>0.28999999999999998</v>
          </cell>
          <cell r="V43">
            <v>-0.68</v>
          </cell>
          <cell r="W43">
            <v>110.3</v>
          </cell>
          <cell r="X43">
            <v>-7.2</v>
          </cell>
          <cell r="Y43">
            <v>114.6</v>
          </cell>
          <cell r="Z43">
            <v>-6.7</v>
          </cell>
          <cell r="AA43" t="str">
            <v>-</v>
          </cell>
          <cell r="AB43" t="str">
            <v>-</v>
          </cell>
          <cell r="AC43" t="str">
            <v>-</v>
          </cell>
          <cell r="AD43" t="str">
            <v>-</v>
          </cell>
        </row>
        <row r="44">
          <cell r="B44" t="str">
            <v>Ｅ一括分１</v>
          </cell>
          <cell r="C44">
            <v>124.5</v>
          </cell>
          <cell r="D44">
            <v>14.2</v>
          </cell>
          <cell r="E44">
            <v>114.7</v>
          </cell>
          <cell r="F44">
            <v>18.399999999999999</v>
          </cell>
          <cell r="G44">
            <v>112</v>
          </cell>
          <cell r="H44">
            <v>18.399999999999999</v>
          </cell>
          <cell r="I44">
            <v>99.8</v>
          </cell>
          <cell r="J44">
            <v>1.1000000000000001</v>
          </cell>
          <cell r="K44">
            <v>97.7</v>
          </cell>
          <cell r="L44">
            <v>-1.1000000000000001</v>
          </cell>
          <cell r="M44">
            <v>126.3</v>
          </cell>
          <cell r="N44">
            <v>29.8</v>
          </cell>
          <cell r="O44">
            <v>138.9</v>
          </cell>
          <cell r="P44">
            <v>1.2</v>
          </cell>
          <cell r="Q44">
            <v>2.2999999999999998</v>
          </cell>
          <cell r="R44">
            <v>-1</v>
          </cell>
          <cell r="S44">
            <v>1.22</v>
          </cell>
          <cell r="T44">
            <v>0.19</v>
          </cell>
          <cell r="U44">
            <v>1.1399999999999999</v>
          </cell>
          <cell r="V44">
            <v>0.1</v>
          </cell>
          <cell r="W44">
            <v>113.6</v>
          </cell>
          <cell r="X44">
            <v>10.199999999999999</v>
          </cell>
          <cell r="Y44">
            <v>104.7</v>
          </cell>
          <cell r="Z44">
            <v>14.2</v>
          </cell>
          <cell r="AA44" t="str">
            <v>-</v>
          </cell>
          <cell r="AB44" t="str">
            <v>-</v>
          </cell>
          <cell r="AC44" t="str">
            <v>-</v>
          </cell>
          <cell r="AD44" t="str">
            <v>-</v>
          </cell>
        </row>
        <row r="45">
          <cell r="B45" t="str">
            <v>Ｅ一括分２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>-</v>
          </cell>
          <cell r="AB45" t="str">
            <v>-</v>
          </cell>
          <cell r="AC45" t="str">
            <v>-</v>
          </cell>
          <cell r="AD45" t="str">
            <v>-</v>
          </cell>
        </row>
        <row r="46">
          <cell r="B46" t="str">
            <v>Ｅ一括分３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>-</v>
          </cell>
          <cell r="AB46" t="str">
            <v>-</v>
          </cell>
          <cell r="AC46" t="str">
            <v>-</v>
          </cell>
          <cell r="AD46" t="str">
            <v>-</v>
          </cell>
        </row>
        <row r="47">
          <cell r="B47" t="str">
            <v>卸売業</v>
          </cell>
          <cell r="C47">
            <v>104.9</v>
          </cell>
          <cell r="D47">
            <v>-8.1</v>
          </cell>
          <cell r="E47">
            <v>107.5</v>
          </cell>
          <cell r="F47">
            <v>-3.9</v>
          </cell>
          <cell r="G47">
            <v>108.8</v>
          </cell>
          <cell r="H47">
            <v>-3.1</v>
          </cell>
          <cell r="I47">
            <v>99.5</v>
          </cell>
          <cell r="J47">
            <v>-4.7</v>
          </cell>
          <cell r="K47">
            <v>98.4</v>
          </cell>
          <cell r="L47">
            <v>-4.5999999999999996</v>
          </cell>
          <cell r="M47">
            <v>124.1</v>
          </cell>
          <cell r="N47">
            <v>-8.6</v>
          </cell>
          <cell r="O47">
            <v>127</v>
          </cell>
          <cell r="P47">
            <v>6.5</v>
          </cell>
          <cell r="Q47">
            <v>24.2</v>
          </cell>
          <cell r="R47">
            <v>2.2999999999999998</v>
          </cell>
          <cell r="S47">
            <v>1.75</v>
          </cell>
          <cell r="T47">
            <v>0.59</v>
          </cell>
          <cell r="U47">
            <v>1.31</v>
          </cell>
          <cell r="V47">
            <v>0.02</v>
          </cell>
          <cell r="W47">
            <v>95.7</v>
          </cell>
          <cell r="X47">
            <v>-11.4</v>
          </cell>
          <cell r="Y47">
            <v>98.1</v>
          </cell>
          <cell r="Z47">
            <v>-7.4</v>
          </cell>
          <cell r="AA47" t="str">
            <v>-</v>
          </cell>
          <cell r="AB47" t="str">
            <v>-</v>
          </cell>
          <cell r="AC47" t="str">
            <v>-</v>
          </cell>
          <cell r="AD47" t="str">
            <v>-</v>
          </cell>
        </row>
        <row r="48">
          <cell r="B48" t="str">
            <v>小売業</v>
          </cell>
          <cell r="C48">
            <v>85</v>
          </cell>
          <cell r="D48">
            <v>5.7</v>
          </cell>
          <cell r="E48">
            <v>87.2</v>
          </cell>
          <cell r="F48">
            <v>3.6</v>
          </cell>
          <cell r="G48">
            <v>88.6</v>
          </cell>
          <cell r="H48">
            <v>5.2</v>
          </cell>
          <cell r="I48">
            <v>87</v>
          </cell>
          <cell r="J48">
            <v>-2.9</v>
          </cell>
          <cell r="K48">
            <v>87.6</v>
          </cell>
          <cell r="L48">
            <v>-0.6</v>
          </cell>
          <cell r="M48">
            <v>72.599999999999994</v>
          </cell>
          <cell r="N48">
            <v>-41.8</v>
          </cell>
          <cell r="O48">
            <v>119.4</v>
          </cell>
          <cell r="P48">
            <v>-0.2</v>
          </cell>
          <cell r="Q48">
            <v>74.7</v>
          </cell>
          <cell r="R48">
            <v>3</v>
          </cell>
          <cell r="S48">
            <v>1.57</v>
          </cell>
          <cell r="T48">
            <v>-0.64</v>
          </cell>
          <cell r="U48">
            <v>1.43</v>
          </cell>
          <cell r="V48">
            <v>-0.85</v>
          </cell>
          <cell r="W48">
            <v>77.599999999999994</v>
          </cell>
          <cell r="X48">
            <v>2</v>
          </cell>
          <cell r="Y48">
            <v>79.599999999999994</v>
          </cell>
          <cell r="Z48">
            <v>-0.1</v>
          </cell>
          <cell r="AA48" t="str">
            <v>-</v>
          </cell>
          <cell r="AB48" t="str">
            <v>-</v>
          </cell>
          <cell r="AC48" t="str">
            <v>-</v>
          </cell>
          <cell r="AD48" t="str">
            <v>-</v>
          </cell>
        </row>
        <row r="49">
          <cell r="B49" t="str">
            <v>宿泊業</v>
          </cell>
          <cell r="C49">
            <v>81.599999999999994</v>
          </cell>
          <cell r="D49">
            <v>-21.8</v>
          </cell>
          <cell r="E49">
            <v>83.7</v>
          </cell>
          <cell r="F49">
            <v>-19.3</v>
          </cell>
          <cell r="G49">
            <v>85.2</v>
          </cell>
          <cell r="H49">
            <v>-18.5</v>
          </cell>
          <cell r="I49">
            <v>86.2</v>
          </cell>
          <cell r="J49">
            <v>-23</v>
          </cell>
          <cell r="K49">
            <v>87.5</v>
          </cell>
          <cell r="L49">
            <v>-20</v>
          </cell>
          <cell r="M49">
            <v>59.5</v>
          </cell>
          <cell r="N49">
            <v>-64.099999999999994</v>
          </cell>
          <cell r="O49">
            <v>50.9</v>
          </cell>
          <cell r="P49">
            <v>-9.9</v>
          </cell>
          <cell r="Q49">
            <v>72.900000000000006</v>
          </cell>
          <cell r="R49">
            <v>15.1</v>
          </cell>
          <cell r="S49">
            <v>2.69</v>
          </cell>
          <cell r="T49">
            <v>-0.43</v>
          </cell>
          <cell r="U49">
            <v>1.89</v>
          </cell>
          <cell r="V49">
            <v>-0.76</v>
          </cell>
          <cell r="W49">
            <v>74.5</v>
          </cell>
          <cell r="X49">
            <v>-24.6</v>
          </cell>
          <cell r="Y49">
            <v>76.400000000000006</v>
          </cell>
          <cell r="Z49">
            <v>-22.1</v>
          </cell>
          <cell r="AA49" t="str">
            <v>-</v>
          </cell>
          <cell r="AB49" t="str">
            <v>-</v>
          </cell>
          <cell r="AC49" t="str">
            <v>-</v>
          </cell>
          <cell r="AD49" t="str">
            <v>-</v>
          </cell>
        </row>
        <row r="50">
          <cell r="B50" t="str">
            <v>Ｍ一括分</v>
          </cell>
          <cell r="C50">
            <v>93.3</v>
          </cell>
          <cell r="D50">
            <v>-5.9</v>
          </cell>
          <cell r="E50">
            <v>92.8</v>
          </cell>
          <cell r="F50">
            <v>-5.9</v>
          </cell>
          <cell r="G50">
            <v>93.6</v>
          </cell>
          <cell r="H50">
            <v>-3.9</v>
          </cell>
          <cell r="I50">
            <v>77.5</v>
          </cell>
          <cell r="J50">
            <v>-12.1</v>
          </cell>
          <cell r="K50">
            <v>77.3</v>
          </cell>
          <cell r="L50">
            <v>-11.4</v>
          </cell>
          <cell r="M50">
            <v>79</v>
          </cell>
          <cell r="N50">
            <v>-32.299999999999997</v>
          </cell>
          <cell r="O50">
            <v>96.1</v>
          </cell>
          <cell r="P50">
            <v>15</v>
          </cell>
          <cell r="Q50">
            <v>95.7</v>
          </cell>
          <cell r="R50">
            <v>4.7</v>
          </cell>
          <cell r="S50">
            <v>4.55</v>
          </cell>
          <cell r="T50">
            <v>1.08</v>
          </cell>
          <cell r="U50">
            <v>4.04</v>
          </cell>
          <cell r="V50">
            <v>1.51</v>
          </cell>
          <cell r="W50">
            <v>85.1</v>
          </cell>
          <cell r="X50">
            <v>-9.3000000000000007</v>
          </cell>
          <cell r="Y50">
            <v>84.7</v>
          </cell>
          <cell r="Z50">
            <v>-9.1999999999999993</v>
          </cell>
          <cell r="AA50" t="str">
            <v>-</v>
          </cell>
          <cell r="AB50" t="str">
            <v>-</v>
          </cell>
          <cell r="AC50" t="str">
            <v>-</v>
          </cell>
          <cell r="AD50" t="str">
            <v>-</v>
          </cell>
        </row>
        <row r="51">
          <cell r="B51" t="str">
            <v>医療業</v>
          </cell>
          <cell r="C51">
            <v>107.6</v>
          </cell>
          <cell r="D51">
            <v>19.399999999999999</v>
          </cell>
          <cell r="E51">
            <v>110.1</v>
          </cell>
          <cell r="F51">
            <v>17.8</v>
          </cell>
          <cell r="G51">
            <v>106.1</v>
          </cell>
          <cell r="H51">
            <v>17.2</v>
          </cell>
          <cell r="I51">
            <v>93</v>
          </cell>
          <cell r="J51">
            <v>-2.2999999999999998</v>
          </cell>
          <cell r="K51">
            <v>92.2</v>
          </cell>
          <cell r="L51">
            <v>-2.7</v>
          </cell>
          <cell r="M51">
            <v>117.2</v>
          </cell>
          <cell r="N51">
            <v>9.6999999999999993</v>
          </cell>
          <cell r="O51">
            <v>88.4</v>
          </cell>
          <cell r="P51">
            <v>-1</v>
          </cell>
          <cell r="Q51">
            <v>16.3</v>
          </cell>
          <cell r="R51">
            <v>-4.5999999999999996</v>
          </cell>
          <cell r="S51">
            <v>1.26</v>
          </cell>
          <cell r="T51">
            <v>-0.2</v>
          </cell>
          <cell r="U51">
            <v>1.4</v>
          </cell>
          <cell r="V51">
            <v>-7.0000000000000007E-2</v>
          </cell>
          <cell r="W51">
            <v>98.2</v>
          </cell>
          <cell r="X51">
            <v>15.3</v>
          </cell>
          <cell r="Y51">
            <v>100.5</v>
          </cell>
          <cell r="Z51">
            <v>13.6</v>
          </cell>
          <cell r="AA51" t="str">
            <v>-</v>
          </cell>
          <cell r="AB51" t="str">
            <v>-</v>
          </cell>
          <cell r="AC51" t="str">
            <v>-</v>
          </cell>
          <cell r="AD51" t="str">
            <v>-</v>
          </cell>
        </row>
        <row r="52">
          <cell r="B52" t="str">
            <v>Ｐ一括分</v>
          </cell>
          <cell r="C52">
            <v>93.1</v>
          </cell>
          <cell r="D52">
            <v>-3.8</v>
          </cell>
          <cell r="E52">
            <v>99.8</v>
          </cell>
          <cell r="F52">
            <v>1.3</v>
          </cell>
          <cell r="G52">
            <v>100.1</v>
          </cell>
          <cell r="H52">
            <v>0.7</v>
          </cell>
          <cell r="I52">
            <v>97.1</v>
          </cell>
          <cell r="J52">
            <v>1.7</v>
          </cell>
          <cell r="K52">
            <v>97</v>
          </cell>
          <cell r="L52">
            <v>0.8</v>
          </cell>
          <cell r="M52">
            <v>98.1</v>
          </cell>
          <cell r="N52">
            <v>30.1</v>
          </cell>
          <cell r="O52">
            <v>108.3</v>
          </cell>
          <cell r="P52">
            <v>-3</v>
          </cell>
          <cell r="Q52">
            <v>27.4</v>
          </cell>
          <cell r="R52">
            <v>2.7</v>
          </cell>
          <cell r="S52">
            <v>1.68</v>
          </cell>
          <cell r="T52">
            <v>0.23</v>
          </cell>
          <cell r="U52">
            <v>1.48</v>
          </cell>
          <cell r="V52">
            <v>-0.14000000000000001</v>
          </cell>
          <cell r="W52">
            <v>84.9</v>
          </cell>
          <cell r="X52">
            <v>-7.3</v>
          </cell>
          <cell r="Y52">
            <v>91.1</v>
          </cell>
          <cell r="Z52">
            <v>-2.2999999999999998</v>
          </cell>
          <cell r="AA52" t="str">
            <v>-</v>
          </cell>
          <cell r="AB52" t="str">
            <v>-</v>
          </cell>
          <cell r="AC52" t="str">
            <v>-</v>
          </cell>
          <cell r="AD52" t="str">
            <v>-</v>
          </cell>
        </row>
        <row r="53">
          <cell r="B53" t="str">
            <v>職業紹介・派遣業</v>
          </cell>
          <cell r="C53">
            <v>118.6</v>
          </cell>
          <cell r="D53">
            <v>7.7</v>
          </cell>
          <cell r="E53">
            <v>118.5</v>
          </cell>
          <cell r="F53">
            <v>7.3</v>
          </cell>
          <cell r="G53">
            <v>116.6</v>
          </cell>
          <cell r="H53">
            <v>5.8</v>
          </cell>
          <cell r="I53">
            <v>106.4</v>
          </cell>
          <cell r="J53">
            <v>-2.1</v>
          </cell>
          <cell r="K53">
            <v>105.7</v>
          </cell>
          <cell r="L53">
            <v>-2.8</v>
          </cell>
          <cell r="M53">
            <v>118.1</v>
          </cell>
          <cell r="N53">
            <v>8.3000000000000007</v>
          </cell>
          <cell r="O53">
            <v>130.69999999999999</v>
          </cell>
          <cell r="P53">
            <v>-3.1</v>
          </cell>
          <cell r="Q53">
            <v>15.3</v>
          </cell>
          <cell r="R53">
            <v>-4.5999999999999996</v>
          </cell>
          <cell r="S53">
            <v>5.58</v>
          </cell>
          <cell r="T53">
            <v>-1.02</v>
          </cell>
          <cell r="U53">
            <v>5.53</v>
          </cell>
          <cell r="V53">
            <v>-1.83</v>
          </cell>
          <cell r="W53">
            <v>108.2</v>
          </cell>
          <cell r="X53">
            <v>3.8</v>
          </cell>
          <cell r="Y53">
            <v>108.1</v>
          </cell>
          <cell r="Z53">
            <v>3.5</v>
          </cell>
          <cell r="AA53" t="str">
            <v>-</v>
          </cell>
          <cell r="AB53" t="str">
            <v>-</v>
          </cell>
          <cell r="AC53" t="str">
            <v>-</v>
          </cell>
          <cell r="AD53" t="str">
            <v>-</v>
          </cell>
        </row>
        <row r="54">
          <cell r="B54" t="str">
            <v>その他の事業サービス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-</v>
          </cell>
          <cell r="AB54" t="str">
            <v>-</v>
          </cell>
          <cell r="AC54" t="str">
            <v>-</v>
          </cell>
          <cell r="AD54" t="str">
            <v>-</v>
          </cell>
        </row>
        <row r="55">
          <cell r="B55" t="str">
            <v>Ｒ一括分</v>
          </cell>
          <cell r="C55">
            <v>90.6</v>
          </cell>
          <cell r="D55">
            <v>-3.7</v>
          </cell>
          <cell r="E55">
            <v>94.3</v>
          </cell>
          <cell r="F55">
            <v>-5</v>
          </cell>
          <cell r="G55">
            <v>95.6</v>
          </cell>
          <cell r="H55">
            <v>-3.2</v>
          </cell>
          <cell r="I55">
            <v>93.3</v>
          </cell>
          <cell r="J55">
            <v>-6.2</v>
          </cell>
          <cell r="K55">
            <v>94.4</v>
          </cell>
          <cell r="L55">
            <v>-4.4000000000000004</v>
          </cell>
          <cell r="M55">
            <v>76.599999999999994</v>
          </cell>
          <cell r="N55">
            <v>-31.5</v>
          </cell>
          <cell r="O55">
            <v>109.3</v>
          </cell>
          <cell r="P55">
            <v>-0.6</v>
          </cell>
          <cell r="Q55">
            <v>40.1</v>
          </cell>
          <cell r="R55">
            <v>5.0999999999999996</v>
          </cell>
          <cell r="S55">
            <v>2.2599999999999998</v>
          </cell>
          <cell r="T55">
            <v>-0.79</v>
          </cell>
          <cell r="U55">
            <v>2.37</v>
          </cell>
          <cell r="V55">
            <v>-0.74</v>
          </cell>
          <cell r="W55">
            <v>82.7</v>
          </cell>
          <cell r="X55">
            <v>-7.1</v>
          </cell>
          <cell r="Y55">
            <v>86</v>
          </cell>
          <cell r="Z55">
            <v>-8.4</v>
          </cell>
          <cell r="AA55" t="str">
            <v>-</v>
          </cell>
          <cell r="AB55" t="str">
            <v>-</v>
          </cell>
          <cell r="AC55" t="str">
            <v>-</v>
          </cell>
          <cell r="AD55" t="str">
            <v>-</v>
          </cell>
        </row>
        <row r="56">
          <cell r="B56" t="str">
            <v>特掲産業１</v>
          </cell>
          <cell r="C56">
            <v>117.9</v>
          </cell>
          <cell r="D56">
            <v>31</v>
          </cell>
          <cell r="E56">
            <v>110.3</v>
          </cell>
          <cell r="F56">
            <v>31</v>
          </cell>
          <cell r="G56">
            <v>115.6</v>
          </cell>
          <cell r="H56">
            <v>31.1</v>
          </cell>
          <cell r="I56">
            <v>133.19999999999999</v>
          </cell>
          <cell r="J56">
            <v>27.8</v>
          </cell>
          <cell r="K56">
            <v>132.1</v>
          </cell>
          <cell r="L56">
            <v>28.8</v>
          </cell>
          <cell r="M56">
            <v>159.19999999999999</v>
          </cell>
          <cell r="N56">
            <v>3.1</v>
          </cell>
          <cell r="O56">
            <v>80.2</v>
          </cell>
          <cell r="P56">
            <v>-11.3</v>
          </cell>
          <cell r="Q56">
            <v>33.700000000000003</v>
          </cell>
          <cell r="R56">
            <v>2.9</v>
          </cell>
          <cell r="S56">
            <v>1.64</v>
          </cell>
          <cell r="T56">
            <v>-1.43</v>
          </cell>
          <cell r="U56">
            <v>1.41</v>
          </cell>
          <cell r="V56">
            <v>-1.54</v>
          </cell>
          <cell r="W56">
            <v>107.6</v>
          </cell>
          <cell r="X56">
            <v>26.4</v>
          </cell>
          <cell r="Y56">
            <v>100.6</v>
          </cell>
          <cell r="Z56">
            <v>26.2</v>
          </cell>
          <cell r="AA56" t="str">
            <v>-</v>
          </cell>
          <cell r="AB56" t="str">
            <v>-</v>
          </cell>
          <cell r="AC56" t="str">
            <v>-</v>
          </cell>
          <cell r="AD56" t="str">
            <v>-</v>
          </cell>
        </row>
        <row r="57">
          <cell r="B57" t="str">
            <v>特掲産業２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26.7</v>
          </cell>
          <cell r="R57">
            <v>-1.2</v>
          </cell>
          <cell r="S57">
            <v>1.22</v>
          </cell>
          <cell r="T57">
            <v>-0.32</v>
          </cell>
          <cell r="U57">
            <v>1.34</v>
          </cell>
          <cell r="V57">
            <v>-1.94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-</v>
          </cell>
          <cell r="AB57" t="str">
            <v>-</v>
          </cell>
          <cell r="AC57" t="str">
            <v>-</v>
          </cell>
          <cell r="AD57" t="str">
            <v>-</v>
          </cell>
        </row>
        <row r="58">
          <cell r="B58" t="str">
            <v>特掲産業３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>-</v>
          </cell>
          <cell r="AB58" t="str">
            <v>-</v>
          </cell>
          <cell r="AC58" t="str">
            <v>-</v>
          </cell>
          <cell r="AD58" t="str">
            <v>-</v>
          </cell>
        </row>
        <row r="59">
          <cell r="B59" t="str">
            <v>特掲産業４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-</v>
          </cell>
          <cell r="AB59" t="str">
            <v>-</v>
          </cell>
          <cell r="AC59" t="str">
            <v>-</v>
          </cell>
          <cell r="AD59" t="str">
            <v>-</v>
          </cell>
        </row>
        <row r="60">
          <cell r="B60" t="str">
            <v>特掲産業５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</row>
        <row r="61">
          <cell r="B61" t="str">
            <v>特掲積上産業１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-</v>
          </cell>
          <cell r="AB61" t="str">
            <v>-</v>
          </cell>
          <cell r="AC61" t="str">
            <v>-</v>
          </cell>
          <cell r="AD61" t="str">
            <v>-</v>
          </cell>
        </row>
        <row r="62">
          <cell r="B62" t="str">
            <v>特掲積上産業２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-</v>
          </cell>
          <cell r="AB62" t="str">
            <v>-</v>
          </cell>
          <cell r="AC62" t="str">
            <v>-</v>
          </cell>
          <cell r="AD62" t="str">
            <v>-</v>
          </cell>
        </row>
        <row r="70">
          <cell r="B70" t="str">
            <v>調査産業計</v>
          </cell>
          <cell r="C70">
            <v>109</v>
          </cell>
          <cell r="D70">
            <v>6.2</v>
          </cell>
          <cell r="E70">
            <v>106.2</v>
          </cell>
          <cell r="F70">
            <v>4.0999999999999996</v>
          </cell>
          <cell r="G70">
            <v>106</v>
          </cell>
          <cell r="H70">
            <v>4</v>
          </cell>
          <cell r="I70">
            <v>97.3</v>
          </cell>
          <cell r="J70">
            <v>-0.9</v>
          </cell>
          <cell r="K70">
            <v>97.1</v>
          </cell>
          <cell r="L70">
            <v>-0.3</v>
          </cell>
          <cell r="M70">
            <v>101.3</v>
          </cell>
          <cell r="N70">
            <v>-8.4</v>
          </cell>
          <cell r="O70">
            <v>103.3</v>
          </cell>
          <cell r="P70">
            <v>1.7</v>
          </cell>
          <cell r="Q70">
            <v>28.9</v>
          </cell>
          <cell r="R70">
            <v>-0.9</v>
          </cell>
          <cell r="S70">
            <v>2</v>
          </cell>
          <cell r="T70">
            <v>-0.13</v>
          </cell>
          <cell r="U70">
            <v>1.91</v>
          </cell>
          <cell r="V70">
            <v>0</v>
          </cell>
          <cell r="W70">
            <v>99.5</v>
          </cell>
          <cell r="X70">
            <v>2.5</v>
          </cell>
          <cell r="Y70">
            <v>96.9</v>
          </cell>
          <cell r="Z70">
            <v>0.4</v>
          </cell>
          <cell r="AA70" t="str">
            <v>-</v>
          </cell>
          <cell r="AB70" t="str">
            <v>-</v>
          </cell>
          <cell r="AC70" t="str">
            <v>-</v>
          </cell>
          <cell r="AD70" t="str">
            <v>-</v>
          </cell>
        </row>
        <row r="71">
          <cell r="B71" t="str">
            <v>鉱業，採石業，砂利採取業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-</v>
          </cell>
          <cell r="AB71" t="str">
            <v>-</v>
          </cell>
          <cell r="AC71" t="str">
            <v>-</v>
          </cell>
          <cell r="AD71" t="str">
            <v>-</v>
          </cell>
        </row>
        <row r="72">
          <cell r="B72" t="str">
            <v>建設業</v>
          </cell>
          <cell r="C72">
            <v>101.2</v>
          </cell>
          <cell r="D72">
            <v>10.7</v>
          </cell>
          <cell r="E72">
            <v>98.8</v>
          </cell>
          <cell r="F72">
            <v>3</v>
          </cell>
          <cell r="G72">
            <v>99.3</v>
          </cell>
          <cell r="H72">
            <v>1.8</v>
          </cell>
          <cell r="I72">
            <v>98</v>
          </cell>
          <cell r="J72">
            <v>-2.2999999999999998</v>
          </cell>
          <cell r="K72">
            <v>97.8</v>
          </cell>
          <cell r="L72">
            <v>-2.6</v>
          </cell>
          <cell r="M72">
            <v>101.8</v>
          </cell>
          <cell r="N72">
            <v>5.0999999999999996</v>
          </cell>
          <cell r="O72">
            <v>87.9</v>
          </cell>
          <cell r="P72">
            <v>-1.6</v>
          </cell>
          <cell r="Q72">
            <v>6</v>
          </cell>
          <cell r="R72">
            <v>1.3</v>
          </cell>
          <cell r="S72">
            <v>0.51</v>
          </cell>
          <cell r="T72">
            <v>-0.21</v>
          </cell>
          <cell r="U72">
            <v>0.64</v>
          </cell>
          <cell r="V72">
            <v>0.05</v>
          </cell>
          <cell r="W72">
            <v>92.3</v>
          </cell>
          <cell r="X72">
            <v>6.7</v>
          </cell>
          <cell r="Y72">
            <v>90.1</v>
          </cell>
          <cell r="Z72">
            <v>-0.7</v>
          </cell>
          <cell r="AA72" t="str">
            <v>-</v>
          </cell>
          <cell r="AB72" t="str">
            <v>-</v>
          </cell>
          <cell r="AC72" t="str">
            <v>-</v>
          </cell>
          <cell r="AD72" t="str">
            <v>-</v>
          </cell>
        </row>
        <row r="73">
          <cell r="B73" t="str">
            <v>製造業</v>
          </cell>
          <cell r="C73">
            <v>114.9</v>
          </cell>
          <cell r="D73">
            <v>5.2</v>
          </cell>
          <cell r="E73">
            <v>111.7</v>
          </cell>
          <cell r="F73">
            <v>3.3</v>
          </cell>
          <cell r="G73">
            <v>110.5</v>
          </cell>
          <cell r="H73">
            <v>4</v>
          </cell>
          <cell r="I73">
            <v>100.6</v>
          </cell>
          <cell r="J73">
            <v>0.8</v>
          </cell>
          <cell r="K73">
            <v>100.3</v>
          </cell>
          <cell r="L73">
            <v>1.6</v>
          </cell>
          <cell r="M73">
            <v>104.9</v>
          </cell>
          <cell r="N73">
            <v>-8</v>
          </cell>
          <cell r="O73">
            <v>102.2</v>
          </cell>
          <cell r="P73">
            <v>-0.3</v>
          </cell>
          <cell r="Q73">
            <v>11.2</v>
          </cell>
          <cell r="R73">
            <v>-5.6</v>
          </cell>
          <cell r="S73">
            <v>1.06</v>
          </cell>
          <cell r="T73">
            <v>-0.21</v>
          </cell>
          <cell r="U73">
            <v>1.3</v>
          </cell>
          <cell r="V73">
            <v>0.09</v>
          </cell>
          <cell r="W73">
            <v>104.8</v>
          </cell>
          <cell r="X73">
            <v>1.5</v>
          </cell>
          <cell r="Y73">
            <v>101.9</v>
          </cell>
          <cell r="Z73">
            <v>-0.4</v>
          </cell>
          <cell r="AA73" t="str">
            <v>-</v>
          </cell>
          <cell r="AB73" t="str">
            <v>-</v>
          </cell>
          <cell r="AC73" t="str">
            <v>-</v>
          </cell>
          <cell r="AD73" t="str">
            <v>-</v>
          </cell>
        </row>
        <row r="74">
          <cell r="B74" t="str">
            <v>電気・ガス・熱供給・水道業</v>
          </cell>
          <cell r="C74">
            <v>123.7</v>
          </cell>
          <cell r="D74">
            <v>-1.7</v>
          </cell>
          <cell r="E74">
            <v>116.5</v>
          </cell>
          <cell r="F74">
            <v>-6.1</v>
          </cell>
          <cell r="G74">
            <v>113.7</v>
          </cell>
          <cell r="H74">
            <v>0.1</v>
          </cell>
          <cell r="I74">
            <v>101.2</v>
          </cell>
          <cell r="J74">
            <v>-2.5</v>
          </cell>
          <cell r="K74">
            <v>101.7</v>
          </cell>
          <cell r="L74">
            <v>1.7</v>
          </cell>
          <cell r="M74">
            <v>95.2</v>
          </cell>
          <cell r="N74">
            <v>-38.700000000000003</v>
          </cell>
          <cell r="O74">
            <v>140.9</v>
          </cell>
          <cell r="P74">
            <v>16.7</v>
          </cell>
          <cell r="Q74">
            <v>6.4</v>
          </cell>
          <cell r="R74">
            <v>0.2</v>
          </cell>
          <cell r="S74">
            <v>1.53</v>
          </cell>
          <cell r="T74">
            <v>-1.02</v>
          </cell>
          <cell r="U74">
            <v>1.5</v>
          </cell>
          <cell r="V74">
            <v>-0.99</v>
          </cell>
          <cell r="W74">
            <v>112.9</v>
          </cell>
          <cell r="X74">
            <v>-5.2</v>
          </cell>
          <cell r="Y74">
            <v>106.3</v>
          </cell>
          <cell r="Z74">
            <v>-9.5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</row>
        <row r="75">
          <cell r="B75" t="str">
            <v>情報通信業</v>
          </cell>
          <cell r="C75">
            <v>120.9</v>
          </cell>
          <cell r="D75">
            <v>-17.600000000000001</v>
          </cell>
          <cell r="E75">
            <v>116.8</v>
          </cell>
          <cell r="F75">
            <v>-14.5</v>
          </cell>
          <cell r="G75">
            <v>117.3</v>
          </cell>
          <cell r="H75">
            <v>-12.7</v>
          </cell>
          <cell r="I75">
            <v>102.4</v>
          </cell>
          <cell r="J75">
            <v>-2.6</v>
          </cell>
          <cell r="K75">
            <v>103</v>
          </cell>
          <cell r="L75">
            <v>-2.5</v>
          </cell>
          <cell r="M75">
            <v>96</v>
          </cell>
          <cell r="N75">
            <v>-2.2000000000000002</v>
          </cell>
          <cell r="O75">
            <v>87.1</v>
          </cell>
          <cell r="P75">
            <v>3.4</v>
          </cell>
          <cell r="Q75">
            <v>4.5</v>
          </cell>
          <cell r="R75">
            <v>0.5</v>
          </cell>
          <cell r="S75">
            <v>1.21</v>
          </cell>
          <cell r="T75">
            <v>0.39</v>
          </cell>
          <cell r="U75">
            <v>0.84</v>
          </cell>
          <cell r="V75">
            <v>-0.26</v>
          </cell>
          <cell r="W75">
            <v>110.3</v>
          </cell>
          <cell r="X75">
            <v>-20.6</v>
          </cell>
          <cell r="Y75">
            <v>106.6</v>
          </cell>
          <cell r="Z75">
            <v>-17.5</v>
          </cell>
          <cell r="AA75" t="str">
            <v>-</v>
          </cell>
          <cell r="AB75" t="str">
            <v>-</v>
          </cell>
          <cell r="AC75" t="str">
            <v>-</v>
          </cell>
          <cell r="AD75" t="str">
            <v>-</v>
          </cell>
        </row>
        <row r="76">
          <cell r="B76" t="str">
            <v>運輸業，郵便業</v>
          </cell>
          <cell r="C76">
            <v>93.6</v>
          </cell>
          <cell r="D76">
            <v>2.5</v>
          </cell>
          <cell r="E76">
            <v>94.4</v>
          </cell>
          <cell r="F76">
            <v>2.4</v>
          </cell>
          <cell r="G76">
            <v>98.6</v>
          </cell>
          <cell r="H76">
            <v>2.6</v>
          </cell>
          <cell r="I76">
            <v>92.8</v>
          </cell>
          <cell r="J76">
            <v>-3</v>
          </cell>
          <cell r="K76">
            <v>99.9</v>
          </cell>
          <cell r="L76">
            <v>0.8</v>
          </cell>
          <cell r="M76">
            <v>63.2</v>
          </cell>
          <cell r="N76">
            <v>-22.5</v>
          </cell>
          <cell r="O76">
            <v>110.9</v>
          </cell>
          <cell r="P76">
            <v>1.6</v>
          </cell>
          <cell r="Q76">
            <v>8.8000000000000007</v>
          </cell>
          <cell r="R76">
            <v>1.9</v>
          </cell>
          <cell r="S76">
            <v>1.64</v>
          </cell>
          <cell r="T76">
            <v>0.79</v>
          </cell>
          <cell r="U76">
            <v>1.37</v>
          </cell>
          <cell r="V76">
            <v>0.47</v>
          </cell>
          <cell r="W76">
            <v>85.4</v>
          </cell>
          <cell r="X76">
            <v>-1.2</v>
          </cell>
          <cell r="Y76">
            <v>86.1</v>
          </cell>
          <cell r="Z76">
            <v>-1.3</v>
          </cell>
          <cell r="AA76" t="str">
            <v>-</v>
          </cell>
          <cell r="AB76" t="str">
            <v>-</v>
          </cell>
          <cell r="AC76" t="str">
            <v>-</v>
          </cell>
          <cell r="AD76" t="str">
            <v>-</v>
          </cell>
        </row>
        <row r="77">
          <cell r="B77" t="str">
            <v>卸売業，小売業</v>
          </cell>
          <cell r="C77">
            <v>127.1</v>
          </cell>
          <cell r="D77">
            <v>18.600000000000001</v>
          </cell>
          <cell r="E77">
            <v>116.3</v>
          </cell>
          <cell r="F77">
            <v>12.5</v>
          </cell>
          <cell r="G77">
            <v>115.4</v>
          </cell>
          <cell r="H77">
            <v>12.5</v>
          </cell>
          <cell r="I77">
            <v>96</v>
          </cell>
          <cell r="J77">
            <v>1.3</v>
          </cell>
          <cell r="K77">
            <v>95.2</v>
          </cell>
          <cell r="L77">
            <v>1.5</v>
          </cell>
          <cell r="M77">
            <v>110.6</v>
          </cell>
          <cell r="N77">
            <v>-2.9</v>
          </cell>
          <cell r="O77">
            <v>108.9</v>
          </cell>
          <cell r="P77">
            <v>6.3</v>
          </cell>
          <cell r="Q77">
            <v>45.2</v>
          </cell>
          <cell r="R77">
            <v>-2.2999999999999998</v>
          </cell>
          <cell r="S77">
            <v>2.36</v>
          </cell>
          <cell r="T77">
            <v>-0.54</v>
          </cell>
          <cell r="U77">
            <v>1.78</v>
          </cell>
          <cell r="V77">
            <v>-0.57999999999999996</v>
          </cell>
          <cell r="W77">
            <v>116</v>
          </cell>
          <cell r="X77">
            <v>14.4</v>
          </cell>
          <cell r="Y77">
            <v>106.1</v>
          </cell>
          <cell r="Z77">
            <v>8.5</v>
          </cell>
          <cell r="AA77" t="str">
            <v>-</v>
          </cell>
          <cell r="AB77" t="str">
            <v>-</v>
          </cell>
          <cell r="AC77" t="str">
            <v>-</v>
          </cell>
          <cell r="AD77" t="str">
            <v>-</v>
          </cell>
        </row>
        <row r="78">
          <cell r="B78" t="str">
            <v>金融業，保険業</v>
          </cell>
          <cell r="C78">
            <v>121.8</v>
          </cell>
          <cell r="D78">
            <v>12.6</v>
          </cell>
          <cell r="E78">
            <v>115.7</v>
          </cell>
          <cell r="F78">
            <v>5.4</v>
          </cell>
          <cell r="G78">
            <v>115.1</v>
          </cell>
          <cell r="H78">
            <v>3.4</v>
          </cell>
          <cell r="I78">
            <v>98.7</v>
          </cell>
          <cell r="J78">
            <v>2.1</v>
          </cell>
          <cell r="K78">
            <v>94.8</v>
          </cell>
          <cell r="L78">
            <v>-1.6</v>
          </cell>
          <cell r="M78">
            <v>206</v>
          </cell>
          <cell r="N78">
            <v>87.6</v>
          </cell>
          <cell r="O78">
            <v>97.8</v>
          </cell>
          <cell r="P78">
            <v>-0.2</v>
          </cell>
          <cell r="Q78">
            <v>6.4</v>
          </cell>
          <cell r="R78">
            <v>-5</v>
          </cell>
          <cell r="S78">
            <v>0.67</v>
          </cell>
          <cell r="T78">
            <v>-0.3</v>
          </cell>
          <cell r="U78">
            <v>0.99</v>
          </cell>
          <cell r="V78">
            <v>0.11</v>
          </cell>
          <cell r="W78">
            <v>111.1</v>
          </cell>
          <cell r="X78">
            <v>8.5</v>
          </cell>
          <cell r="Y78">
            <v>105.6</v>
          </cell>
          <cell r="Z78">
            <v>1.6</v>
          </cell>
          <cell r="AA78" t="str">
            <v>-</v>
          </cell>
          <cell r="AB78" t="str">
            <v>-</v>
          </cell>
          <cell r="AC78" t="str">
            <v>-</v>
          </cell>
          <cell r="AD78" t="str">
            <v>-</v>
          </cell>
        </row>
        <row r="79">
          <cell r="B79" t="str">
            <v>不動産業，物品賃貸業</v>
          </cell>
          <cell r="C79">
            <v>143.6</v>
          </cell>
          <cell r="D79">
            <v>38.200000000000003</v>
          </cell>
          <cell r="E79">
            <v>132</v>
          </cell>
          <cell r="F79">
            <v>26.2</v>
          </cell>
          <cell r="G79">
            <v>132.80000000000001</v>
          </cell>
          <cell r="H79">
            <v>22.5</v>
          </cell>
          <cell r="I79">
            <v>120.3</v>
          </cell>
          <cell r="J79">
            <v>28.4</v>
          </cell>
          <cell r="K79">
            <v>119</v>
          </cell>
          <cell r="L79">
            <v>24.5</v>
          </cell>
          <cell r="M79">
            <v>148.5</v>
          </cell>
          <cell r="N79">
            <v>194.1</v>
          </cell>
          <cell r="O79">
            <v>90.8</v>
          </cell>
          <cell r="P79">
            <v>-3.1</v>
          </cell>
          <cell r="Q79">
            <v>32.9</v>
          </cell>
          <cell r="R79">
            <v>-21.7</v>
          </cell>
          <cell r="S79">
            <v>3.44</v>
          </cell>
          <cell r="T79">
            <v>-1.03</v>
          </cell>
          <cell r="U79">
            <v>2.0299999999999998</v>
          </cell>
          <cell r="V79">
            <v>-2.2400000000000002</v>
          </cell>
          <cell r="W79">
            <v>131</v>
          </cell>
          <cell r="X79">
            <v>33.299999999999997</v>
          </cell>
          <cell r="Y79">
            <v>120.4</v>
          </cell>
          <cell r="Z79">
            <v>21.6</v>
          </cell>
          <cell r="AA79" t="str">
            <v>-</v>
          </cell>
          <cell r="AB79" t="str">
            <v>-</v>
          </cell>
          <cell r="AC79" t="str">
            <v>-</v>
          </cell>
          <cell r="AD79" t="str">
            <v>-</v>
          </cell>
        </row>
        <row r="80">
          <cell r="B80" t="str">
            <v>学術研究，専門・技術サービス業</v>
          </cell>
          <cell r="C80">
            <v>100.2</v>
          </cell>
          <cell r="D80">
            <v>-5</v>
          </cell>
          <cell r="E80">
            <v>98.9</v>
          </cell>
          <cell r="F80">
            <v>-9.6</v>
          </cell>
          <cell r="G80">
            <v>99.3</v>
          </cell>
          <cell r="H80">
            <v>-8.6</v>
          </cell>
          <cell r="I80">
            <v>95.5</v>
          </cell>
          <cell r="J80">
            <v>-4</v>
          </cell>
          <cell r="K80">
            <v>96.5</v>
          </cell>
          <cell r="L80">
            <v>-3</v>
          </cell>
          <cell r="M80">
            <v>77.3</v>
          </cell>
          <cell r="N80">
            <v>-22.5</v>
          </cell>
          <cell r="O80">
            <v>129</v>
          </cell>
          <cell r="P80">
            <v>4.4000000000000004</v>
          </cell>
          <cell r="Q80">
            <v>13</v>
          </cell>
          <cell r="R80">
            <v>-0.5</v>
          </cell>
          <cell r="S80">
            <v>1.4</v>
          </cell>
          <cell r="T80">
            <v>0.13</v>
          </cell>
          <cell r="U80">
            <v>1.1000000000000001</v>
          </cell>
          <cell r="V80">
            <v>0.01</v>
          </cell>
          <cell r="W80">
            <v>91.4</v>
          </cell>
          <cell r="X80">
            <v>-8.4</v>
          </cell>
          <cell r="Y80">
            <v>90.2</v>
          </cell>
          <cell r="Z80">
            <v>-12.9</v>
          </cell>
          <cell r="AA80" t="str">
            <v>-</v>
          </cell>
          <cell r="AB80" t="str">
            <v>-</v>
          </cell>
          <cell r="AC80" t="str">
            <v>-</v>
          </cell>
          <cell r="AD80" t="str">
            <v>-</v>
          </cell>
        </row>
        <row r="81">
          <cell r="B81" t="str">
            <v>宿泊業，飲食サービス業</v>
          </cell>
          <cell r="C81">
            <v>88.7</v>
          </cell>
          <cell r="D81">
            <v>-1.9</v>
          </cell>
          <cell r="E81">
            <v>89.5</v>
          </cell>
          <cell r="F81">
            <v>-1.8</v>
          </cell>
          <cell r="G81">
            <v>91.1</v>
          </cell>
          <cell r="H81">
            <v>0.4</v>
          </cell>
          <cell r="I81">
            <v>91.9</v>
          </cell>
          <cell r="J81">
            <v>-1.5</v>
          </cell>
          <cell r="K81">
            <v>94.3</v>
          </cell>
          <cell r="L81">
            <v>1.7</v>
          </cell>
          <cell r="M81">
            <v>29.2</v>
          </cell>
          <cell r="N81">
            <v>-72.900000000000006</v>
          </cell>
          <cell r="O81">
            <v>115.8</v>
          </cell>
          <cell r="P81">
            <v>8.1</v>
          </cell>
          <cell r="Q81">
            <v>80.900000000000006</v>
          </cell>
          <cell r="R81">
            <v>-3.7</v>
          </cell>
          <cell r="S81">
            <v>4.55</v>
          </cell>
          <cell r="T81">
            <v>-0.16</v>
          </cell>
          <cell r="U81">
            <v>4.83</v>
          </cell>
          <cell r="V81">
            <v>1.77</v>
          </cell>
          <cell r="W81">
            <v>80.900000000000006</v>
          </cell>
          <cell r="X81">
            <v>-5.4</v>
          </cell>
          <cell r="Y81">
            <v>81.7</v>
          </cell>
          <cell r="Z81">
            <v>-5.2</v>
          </cell>
          <cell r="AA81" t="str">
            <v>-</v>
          </cell>
          <cell r="AB81" t="str">
            <v>-</v>
          </cell>
          <cell r="AC81" t="str">
            <v>-</v>
          </cell>
          <cell r="AD81" t="str">
            <v>-</v>
          </cell>
        </row>
        <row r="82">
          <cell r="B82" t="str">
            <v>生活関連サービス業，娯楽業</v>
          </cell>
          <cell r="C82">
            <v>119.7</v>
          </cell>
          <cell r="D82">
            <v>10</v>
          </cell>
          <cell r="E82">
            <v>114.6</v>
          </cell>
          <cell r="F82">
            <v>11.8</v>
          </cell>
          <cell r="G82">
            <v>116.2</v>
          </cell>
          <cell r="H82">
            <v>11.1</v>
          </cell>
          <cell r="I82">
            <v>113.2</v>
          </cell>
          <cell r="J82">
            <v>14.6</v>
          </cell>
          <cell r="K82">
            <v>112</v>
          </cell>
          <cell r="L82">
            <v>11.2</v>
          </cell>
          <cell r="M82">
            <v>126.2</v>
          </cell>
          <cell r="N82">
            <v>70.3</v>
          </cell>
          <cell r="O82">
            <v>86.1</v>
          </cell>
          <cell r="P82">
            <v>-6.8</v>
          </cell>
          <cell r="Q82">
            <v>29.5</v>
          </cell>
          <cell r="R82">
            <v>-9.8000000000000007</v>
          </cell>
          <cell r="S82">
            <v>2.2000000000000002</v>
          </cell>
          <cell r="T82">
            <v>-7.0000000000000007E-2</v>
          </cell>
          <cell r="U82">
            <v>2.0299999999999998</v>
          </cell>
          <cell r="V82">
            <v>-0.47</v>
          </cell>
          <cell r="W82">
            <v>109.2</v>
          </cell>
          <cell r="X82">
            <v>6.1</v>
          </cell>
          <cell r="Y82">
            <v>104.6</v>
          </cell>
          <cell r="Z82">
            <v>7.8</v>
          </cell>
          <cell r="AA82" t="str">
            <v>-</v>
          </cell>
          <cell r="AB82" t="str">
            <v>-</v>
          </cell>
          <cell r="AC82" t="str">
            <v>-</v>
          </cell>
          <cell r="AD82" t="str">
            <v>-</v>
          </cell>
        </row>
        <row r="83">
          <cell r="B83" t="str">
            <v>教育，学習支援業</v>
          </cell>
          <cell r="C83">
            <v>114.4</v>
          </cell>
          <cell r="D83">
            <v>-1.4</v>
          </cell>
          <cell r="E83">
            <v>107.1</v>
          </cell>
          <cell r="F83">
            <v>-1.8</v>
          </cell>
          <cell r="G83">
            <v>107</v>
          </cell>
          <cell r="H83">
            <v>-2.2999999999999998</v>
          </cell>
          <cell r="I83">
            <v>102.7</v>
          </cell>
          <cell r="J83">
            <v>-8.6999999999999993</v>
          </cell>
          <cell r="K83">
            <v>95.3</v>
          </cell>
          <cell r="L83">
            <v>-7</v>
          </cell>
          <cell r="M83">
            <v>235.9</v>
          </cell>
          <cell r="N83">
            <v>-19.899999999999999</v>
          </cell>
          <cell r="O83">
            <v>108.8</v>
          </cell>
          <cell r="P83">
            <v>-0.5</v>
          </cell>
          <cell r="Q83">
            <v>25.3</v>
          </cell>
          <cell r="R83">
            <v>6.6</v>
          </cell>
          <cell r="S83">
            <v>2.5099999999999998</v>
          </cell>
          <cell r="T83">
            <v>0.37</v>
          </cell>
          <cell r="U83">
            <v>2.58</v>
          </cell>
          <cell r="V83">
            <v>0.68</v>
          </cell>
          <cell r="W83">
            <v>104.4</v>
          </cell>
          <cell r="X83">
            <v>-4.8</v>
          </cell>
          <cell r="Y83">
            <v>97.7</v>
          </cell>
          <cell r="Z83">
            <v>-5.3</v>
          </cell>
          <cell r="AA83" t="str">
            <v>-</v>
          </cell>
          <cell r="AB83" t="str">
            <v>-</v>
          </cell>
          <cell r="AC83" t="str">
            <v>-</v>
          </cell>
          <cell r="AD83" t="str">
            <v>-</v>
          </cell>
        </row>
        <row r="84">
          <cell r="B84" t="str">
            <v>医療，福祉</v>
          </cell>
          <cell r="C84">
            <v>106.5</v>
          </cell>
          <cell r="D84">
            <v>8.9</v>
          </cell>
          <cell r="E84">
            <v>108.8</v>
          </cell>
          <cell r="F84">
            <v>8.6</v>
          </cell>
          <cell r="G84">
            <v>106.9</v>
          </cell>
          <cell r="H84">
            <v>7.9</v>
          </cell>
          <cell r="I84">
            <v>98.9</v>
          </cell>
          <cell r="J84">
            <v>-0.5</v>
          </cell>
          <cell r="K84">
            <v>98.4</v>
          </cell>
          <cell r="L84">
            <v>-0.9</v>
          </cell>
          <cell r="M84">
            <v>114.4</v>
          </cell>
          <cell r="N84">
            <v>11</v>
          </cell>
          <cell r="O84">
            <v>100.7</v>
          </cell>
          <cell r="P84">
            <v>0.6</v>
          </cell>
          <cell r="Q84">
            <v>24.6</v>
          </cell>
          <cell r="R84">
            <v>-0.5</v>
          </cell>
          <cell r="S84">
            <v>1.72</v>
          </cell>
          <cell r="T84">
            <v>7.0000000000000007E-2</v>
          </cell>
          <cell r="U84">
            <v>1.58</v>
          </cell>
          <cell r="V84">
            <v>-0.12</v>
          </cell>
          <cell r="W84">
            <v>97.2</v>
          </cell>
          <cell r="X84">
            <v>5.0999999999999996</v>
          </cell>
          <cell r="Y84">
            <v>99.3</v>
          </cell>
          <cell r="Z84">
            <v>4.7</v>
          </cell>
          <cell r="AA84" t="str">
            <v>-</v>
          </cell>
          <cell r="AB84" t="str">
            <v>-</v>
          </cell>
          <cell r="AC84" t="str">
            <v>-</v>
          </cell>
          <cell r="AD84" t="str">
            <v>-</v>
          </cell>
        </row>
        <row r="85">
          <cell r="B85" t="str">
            <v>複合サービス事業</v>
          </cell>
          <cell r="C85">
            <v>112.1</v>
          </cell>
          <cell r="D85">
            <v>14.4</v>
          </cell>
          <cell r="E85">
            <v>102.2</v>
          </cell>
          <cell r="F85">
            <v>8</v>
          </cell>
          <cell r="G85">
            <v>104.6</v>
          </cell>
          <cell r="H85">
            <v>7.1</v>
          </cell>
          <cell r="I85">
            <v>93.8</v>
          </cell>
          <cell r="J85">
            <v>-3.6</v>
          </cell>
          <cell r="K85">
            <v>96.1</v>
          </cell>
          <cell r="L85">
            <v>-3.7</v>
          </cell>
          <cell r="M85">
            <v>53.6</v>
          </cell>
          <cell r="N85">
            <v>0.6</v>
          </cell>
          <cell r="O85">
            <v>80.7</v>
          </cell>
          <cell r="P85">
            <v>-2.4</v>
          </cell>
          <cell r="Q85">
            <v>13.4</v>
          </cell>
          <cell r="R85">
            <v>3.7</v>
          </cell>
          <cell r="S85">
            <v>1.23</v>
          </cell>
          <cell r="T85">
            <v>-0.65</v>
          </cell>
          <cell r="U85">
            <v>1.6</v>
          </cell>
          <cell r="V85">
            <v>0.04</v>
          </cell>
          <cell r="W85">
            <v>102.3</v>
          </cell>
          <cell r="X85">
            <v>10.4</v>
          </cell>
          <cell r="Y85">
            <v>93.2</v>
          </cell>
          <cell r="Z85">
            <v>4.0999999999999996</v>
          </cell>
          <cell r="AA85" t="str">
            <v>-</v>
          </cell>
          <cell r="AB85" t="str">
            <v>-</v>
          </cell>
          <cell r="AC85" t="str">
            <v>-</v>
          </cell>
          <cell r="AD85" t="str">
            <v>-</v>
          </cell>
        </row>
        <row r="86">
          <cell r="B86" t="str">
            <v>サービス業（他に分類されないもの）</v>
          </cell>
          <cell r="C86">
            <v>91.9</v>
          </cell>
          <cell r="D86">
            <v>-1.1000000000000001</v>
          </cell>
          <cell r="E86">
            <v>93.5</v>
          </cell>
          <cell r="F86">
            <v>-2.2000000000000002</v>
          </cell>
          <cell r="G86">
            <v>96.4</v>
          </cell>
          <cell r="H86">
            <v>-1.3</v>
          </cell>
          <cell r="I86">
            <v>92.9</v>
          </cell>
          <cell r="J86">
            <v>-4.5</v>
          </cell>
          <cell r="K86">
            <v>94.9</v>
          </cell>
          <cell r="L86">
            <v>-3.4</v>
          </cell>
          <cell r="M86">
            <v>66.3</v>
          </cell>
          <cell r="N86">
            <v>-23.1</v>
          </cell>
          <cell r="O86">
            <v>102.1</v>
          </cell>
          <cell r="P86">
            <v>-2.5</v>
          </cell>
          <cell r="Q86">
            <v>30.7</v>
          </cell>
          <cell r="R86">
            <v>4.2</v>
          </cell>
          <cell r="S86">
            <v>2.56</v>
          </cell>
          <cell r="T86">
            <v>-0.59</v>
          </cell>
          <cell r="U86">
            <v>2.69</v>
          </cell>
          <cell r="V86">
            <v>-0.74</v>
          </cell>
          <cell r="W86">
            <v>83.9</v>
          </cell>
          <cell r="X86">
            <v>-4.5999999999999996</v>
          </cell>
          <cell r="Y86">
            <v>85.3</v>
          </cell>
          <cell r="Z86">
            <v>-5.6</v>
          </cell>
          <cell r="AA86" t="str">
            <v>-</v>
          </cell>
          <cell r="AB86" t="str">
            <v>-</v>
          </cell>
          <cell r="AC86" t="str">
            <v>-</v>
          </cell>
          <cell r="AD86" t="str">
            <v>-</v>
          </cell>
        </row>
        <row r="87">
          <cell r="B87" t="str">
            <v>食料品・たばこ</v>
          </cell>
          <cell r="C87">
            <v>107.1</v>
          </cell>
          <cell r="D87">
            <v>13.3</v>
          </cell>
          <cell r="E87">
            <v>105.5</v>
          </cell>
          <cell r="F87">
            <v>7.9</v>
          </cell>
          <cell r="G87">
            <v>106.3</v>
          </cell>
          <cell r="H87">
            <v>9.6</v>
          </cell>
          <cell r="I87">
            <v>100</v>
          </cell>
          <cell r="J87">
            <v>4.5999999999999996</v>
          </cell>
          <cell r="K87">
            <v>101.1</v>
          </cell>
          <cell r="L87">
            <v>5.3</v>
          </cell>
          <cell r="M87">
            <v>84</v>
          </cell>
          <cell r="N87">
            <v>-7</v>
          </cell>
          <cell r="O87">
            <v>96.4</v>
          </cell>
          <cell r="P87">
            <v>-3</v>
          </cell>
          <cell r="Q87">
            <v>19.899999999999999</v>
          </cell>
          <cell r="R87">
            <v>-10.3</v>
          </cell>
          <cell r="S87">
            <v>1.29</v>
          </cell>
          <cell r="T87">
            <v>-0.54</v>
          </cell>
          <cell r="U87">
            <v>1.73</v>
          </cell>
          <cell r="V87">
            <v>0.12</v>
          </cell>
          <cell r="W87">
            <v>97.7</v>
          </cell>
          <cell r="X87">
            <v>9.3000000000000007</v>
          </cell>
          <cell r="Y87">
            <v>96.3</v>
          </cell>
          <cell r="Z87">
            <v>4.0999999999999996</v>
          </cell>
          <cell r="AA87" t="str">
            <v>-</v>
          </cell>
          <cell r="AB87" t="str">
            <v>-</v>
          </cell>
          <cell r="AC87" t="str">
            <v>-</v>
          </cell>
          <cell r="AD87" t="str">
            <v>-</v>
          </cell>
        </row>
        <row r="88">
          <cell r="B88" t="str">
            <v>繊維工業</v>
          </cell>
          <cell r="C88">
            <v>155</v>
          </cell>
          <cell r="D88">
            <v>5.7</v>
          </cell>
          <cell r="E88">
            <v>145.19999999999999</v>
          </cell>
          <cell r="F88">
            <v>4.8</v>
          </cell>
          <cell r="G88">
            <v>136.19999999999999</v>
          </cell>
          <cell r="H88">
            <v>6.7</v>
          </cell>
          <cell r="I88">
            <v>98.3</v>
          </cell>
          <cell r="J88">
            <v>-1.2</v>
          </cell>
          <cell r="K88">
            <v>96.4</v>
          </cell>
          <cell r="L88">
            <v>0.8</v>
          </cell>
          <cell r="M88">
            <v>137.6</v>
          </cell>
          <cell r="N88">
            <v>-24.3</v>
          </cell>
          <cell r="O88">
            <v>85</v>
          </cell>
          <cell r="P88">
            <v>-4.4000000000000004</v>
          </cell>
          <cell r="Q88">
            <v>9.4</v>
          </cell>
          <cell r="R88">
            <v>-1</v>
          </cell>
          <cell r="S88">
            <v>1.21</v>
          </cell>
          <cell r="T88">
            <v>-0.02</v>
          </cell>
          <cell r="U88">
            <v>0.89</v>
          </cell>
          <cell r="V88">
            <v>-0.6</v>
          </cell>
          <cell r="W88">
            <v>141.4</v>
          </cell>
          <cell r="X88">
            <v>1.9</v>
          </cell>
          <cell r="Y88">
            <v>132.5</v>
          </cell>
          <cell r="Z88">
            <v>1.1000000000000001</v>
          </cell>
          <cell r="AA88" t="str">
            <v>-</v>
          </cell>
          <cell r="AB88" t="str">
            <v>-</v>
          </cell>
          <cell r="AC88" t="str">
            <v>-</v>
          </cell>
          <cell r="AD88" t="str">
            <v>-</v>
          </cell>
        </row>
        <row r="89">
          <cell r="B89" t="str">
            <v>木材・木製品</v>
          </cell>
          <cell r="C89">
            <v>96.8</v>
          </cell>
          <cell r="D89">
            <v>-17.2</v>
          </cell>
          <cell r="E89">
            <v>104.2</v>
          </cell>
          <cell r="F89">
            <v>-8.4</v>
          </cell>
          <cell r="G89">
            <v>110.3</v>
          </cell>
          <cell r="H89">
            <v>-7.9</v>
          </cell>
          <cell r="I89">
            <v>89.2</v>
          </cell>
          <cell r="J89">
            <v>-4</v>
          </cell>
          <cell r="K89">
            <v>92.8</v>
          </cell>
          <cell r="L89">
            <v>-2.2999999999999998</v>
          </cell>
          <cell r="M89">
            <v>50.1</v>
          </cell>
          <cell r="N89">
            <v>-29</v>
          </cell>
          <cell r="O89">
            <v>101.6</v>
          </cell>
          <cell r="P89">
            <v>-6.5</v>
          </cell>
          <cell r="Q89">
            <v>26.9</v>
          </cell>
          <cell r="R89">
            <v>3.3</v>
          </cell>
          <cell r="S89">
            <v>0.71</v>
          </cell>
          <cell r="T89">
            <v>-0.84</v>
          </cell>
          <cell r="U89">
            <v>1.91</v>
          </cell>
          <cell r="V89">
            <v>0.93</v>
          </cell>
          <cell r="W89">
            <v>88.3</v>
          </cell>
          <cell r="X89">
            <v>-20.2</v>
          </cell>
          <cell r="Y89">
            <v>95.1</v>
          </cell>
          <cell r="Z89">
            <v>-11.6</v>
          </cell>
          <cell r="AA89" t="str">
            <v>-</v>
          </cell>
          <cell r="AB89" t="str">
            <v>-</v>
          </cell>
          <cell r="AC89" t="str">
            <v>-</v>
          </cell>
          <cell r="AD89" t="str">
            <v>-</v>
          </cell>
        </row>
        <row r="90">
          <cell r="B90" t="str">
            <v>家具・装飾品</v>
          </cell>
          <cell r="C90">
            <v>108</v>
          </cell>
          <cell r="D90">
            <v>3.3</v>
          </cell>
          <cell r="E90">
            <v>108.9</v>
          </cell>
          <cell r="F90">
            <v>-0.1</v>
          </cell>
          <cell r="G90">
            <v>110.6</v>
          </cell>
          <cell r="H90">
            <v>-1.3</v>
          </cell>
          <cell r="I90">
            <v>97.3</v>
          </cell>
          <cell r="J90">
            <v>0.4</v>
          </cell>
          <cell r="K90">
            <v>98.5</v>
          </cell>
          <cell r="L90">
            <v>-0.6</v>
          </cell>
          <cell r="M90">
            <v>46.7</v>
          </cell>
          <cell r="N90">
            <v>0</v>
          </cell>
          <cell r="O90">
            <v>24.6</v>
          </cell>
          <cell r="P90">
            <v>72</v>
          </cell>
          <cell r="Q90">
            <v>14.4</v>
          </cell>
          <cell r="R90">
            <v>-5.0999999999999996</v>
          </cell>
          <cell r="S90">
            <v>0.84</v>
          </cell>
          <cell r="T90">
            <v>0.31</v>
          </cell>
          <cell r="U90">
            <v>1.4</v>
          </cell>
          <cell r="V90">
            <v>0.31</v>
          </cell>
          <cell r="W90">
            <v>98.5</v>
          </cell>
          <cell r="X90">
            <v>-0.4</v>
          </cell>
          <cell r="Y90">
            <v>99.4</v>
          </cell>
          <cell r="Z90">
            <v>-3.6</v>
          </cell>
          <cell r="AA90" t="str">
            <v>-</v>
          </cell>
          <cell r="AB90" t="str">
            <v>-</v>
          </cell>
          <cell r="AC90" t="str">
            <v>-</v>
          </cell>
          <cell r="AD90" t="str">
            <v>-</v>
          </cell>
        </row>
        <row r="91">
          <cell r="B91" t="str">
            <v>パルプ・紙</v>
          </cell>
          <cell r="C91">
            <v>132.5</v>
          </cell>
          <cell r="D91">
            <v>64.8</v>
          </cell>
          <cell r="E91">
            <v>132.1</v>
          </cell>
          <cell r="F91">
            <v>49.1</v>
          </cell>
          <cell r="G91">
            <v>126.6</v>
          </cell>
          <cell r="H91">
            <v>33.4</v>
          </cell>
          <cell r="I91">
            <v>115.5</v>
          </cell>
          <cell r="J91">
            <v>4.2</v>
          </cell>
          <cell r="K91">
            <v>110.3</v>
          </cell>
          <cell r="L91">
            <v>-6</v>
          </cell>
          <cell r="M91">
            <v>158.69999999999999</v>
          </cell>
          <cell r="N91">
            <v>182.4</v>
          </cell>
          <cell r="O91">
            <v>51.7</v>
          </cell>
          <cell r="P91">
            <v>-52.1</v>
          </cell>
          <cell r="Q91">
            <v>0</v>
          </cell>
          <cell r="R91">
            <v>-4.4000000000000004</v>
          </cell>
          <cell r="S91">
            <v>0.53</v>
          </cell>
          <cell r="T91">
            <v>-0.48</v>
          </cell>
          <cell r="U91">
            <v>0.92</v>
          </cell>
          <cell r="V91">
            <v>0.11</v>
          </cell>
          <cell r="W91">
            <v>120.9</v>
          </cell>
          <cell r="X91">
            <v>58.9</v>
          </cell>
          <cell r="Y91">
            <v>120.5</v>
          </cell>
          <cell r="Z91">
            <v>43.8</v>
          </cell>
          <cell r="AA91" t="str">
            <v>-</v>
          </cell>
          <cell r="AB91" t="str">
            <v>-</v>
          </cell>
          <cell r="AC91" t="str">
            <v>-</v>
          </cell>
          <cell r="AD91" t="str">
            <v>-</v>
          </cell>
        </row>
        <row r="92">
          <cell r="B92" t="str">
            <v>印刷・同関連業</v>
          </cell>
          <cell r="C92">
            <v>91.5</v>
          </cell>
          <cell r="D92">
            <v>-19</v>
          </cell>
          <cell r="E92">
            <v>97.5</v>
          </cell>
          <cell r="F92">
            <v>-9.1999999999999993</v>
          </cell>
          <cell r="G92">
            <v>92.5</v>
          </cell>
          <cell r="H92">
            <v>-10.4</v>
          </cell>
          <cell r="I92">
            <v>111.4</v>
          </cell>
          <cell r="J92">
            <v>10.3</v>
          </cell>
          <cell r="K92">
            <v>106.8</v>
          </cell>
          <cell r="L92">
            <v>6</v>
          </cell>
          <cell r="M92">
            <v>207.2</v>
          </cell>
          <cell r="N92">
            <v>100</v>
          </cell>
          <cell r="O92">
            <v>64.2</v>
          </cell>
          <cell r="P92">
            <v>-38.299999999999997</v>
          </cell>
          <cell r="Q92">
            <v>11.2</v>
          </cell>
          <cell r="R92">
            <v>-2.2999999999999998</v>
          </cell>
          <cell r="S92">
            <v>0.6</v>
          </cell>
          <cell r="T92">
            <v>-0.26</v>
          </cell>
          <cell r="U92">
            <v>1.02</v>
          </cell>
          <cell r="V92">
            <v>0.41</v>
          </cell>
          <cell r="W92">
            <v>83.5</v>
          </cell>
          <cell r="X92">
            <v>-21.9</v>
          </cell>
          <cell r="Y92">
            <v>89</v>
          </cell>
          <cell r="Z92">
            <v>-12.4</v>
          </cell>
          <cell r="AA92" t="str">
            <v>-</v>
          </cell>
          <cell r="AB92" t="str">
            <v>-</v>
          </cell>
          <cell r="AC92" t="str">
            <v>-</v>
          </cell>
          <cell r="AD92" t="str">
            <v>-</v>
          </cell>
        </row>
        <row r="93">
          <cell r="B93" t="str">
            <v>化学、石油・石炭</v>
          </cell>
          <cell r="C93">
            <v>108.8</v>
          </cell>
          <cell r="D93">
            <v>-3.4</v>
          </cell>
          <cell r="E93">
            <v>111.5</v>
          </cell>
          <cell r="F93">
            <v>-4</v>
          </cell>
          <cell r="G93">
            <v>114.8</v>
          </cell>
          <cell r="H93">
            <v>-2.1</v>
          </cell>
          <cell r="I93">
            <v>97</v>
          </cell>
          <cell r="J93">
            <v>-2.9</v>
          </cell>
          <cell r="K93">
            <v>94.9</v>
          </cell>
          <cell r="L93">
            <v>-3.7</v>
          </cell>
          <cell r="M93">
            <v>116.5</v>
          </cell>
          <cell r="N93">
            <v>3.1</v>
          </cell>
          <cell r="O93">
            <v>87.4</v>
          </cell>
          <cell r="P93">
            <v>2.2000000000000002</v>
          </cell>
          <cell r="Q93">
            <v>2.2000000000000002</v>
          </cell>
          <cell r="R93">
            <v>0.5</v>
          </cell>
          <cell r="S93">
            <v>0.99</v>
          </cell>
          <cell r="T93">
            <v>0.19</v>
          </cell>
          <cell r="U93">
            <v>0.87</v>
          </cell>
          <cell r="V93">
            <v>-0.01</v>
          </cell>
          <cell r="W93">
            <v>99.3</v>
          </cell>
          <cell r="X93">
            <v>-6.8</v>
          </cell>
          <cell r="Y93">
            <v>101.7</v>
          </cell>
          <cell r="Z93">
            <v>-7.4</v>
          </cell>
          <cell r="AA93" t="str">
            <v>-</v>
          </cell>
          <cell r="AB93" t="str">
            <v>-</v>
          </cell>
          <cell r="AC93" t="str">
            <v>-</v>
          </cell>
          <cell r="AD93" t="str">
            <v>-</v>
          </cell>
        </row>
        <row r="94">
          <cell r="B94" t="str">
            <v>プラスチック製品</v>
          </cell>
          <cell r="C94">
            <v>120.2</v>
          </cell>
          <cell r="D94">
            <v>3.7</v>
          </cell>
          <cell r="E94">
            <v>110.9</v>
          </cell>
          <cell r="F94">
            <v>2.2999999999999998</v>
          </cell>
          <cell r="G94">
            <v>108.9</v>
          </cell>
          <cell r="H94">
            <v>3.7</v>
          </cell>
          <cell r="I94">
            <v>100.5</v>
          </cell>
          <cell r="J94">
            <v>0.4</v>
          </cell>
          <cell r="K94">
            <v>102.3</v>
          </cell>
          <cell r="L94">
            <v>2.5</v>
          </cell>
          <cell r="M94">
            <v>72.599999999999994</v>
          </cell>
          <cell r="N94">
            <v>-31.1</v>
          </cell>
          <cell r="O94">
            <v>307.8</v>
          </cell>
          <cell r="P94">
            <v>52.3</v>
          </cell>
          <cell r="Q94">
            <v>7.2</v>
          </cell>
          <cell r="R94">
            <v>-20.6</v>
          </cell>
          <cell r="S94">
            <v>0.95</v>
          </cell>
          <cell r="T94">
            <v>-0.08</v>
          </cell>
          <cell r="U94">
            <v>0.95</v>
          </cell>
          <cell r="V94">
            <v>0.34</v>
          </cell>
          <cell r="W94">
            <v>109.7</v>
          </cell>
          <cell r="X94">
            <v>0.1</v>
          </cell>
          <cell r="Y94">
            <v>101.2</v>
          </cell>
          <cell r="Z94">
            <v>-1.4</v>
          </cell>
          <cell r="AA94" t="str">
            <v>-</v>
          </cell>
          <cell r="AB94" t="str">
            <v>-</v>
          </cell>
          <cell r="AC94" t="str">
            <v>-</v>
          </cell>
          <cell r="AD94" t="str">
            <v>-</v>
          </cell>
        </row>
        <row r="95">
          <cell r="B95" t="str">
            <v>ゴム製品</v>
          </cell>
          <cell r="C95">
            <v>131.4</v>
          </cell>
          <cell r="D95">
            <v>7.6</v>
          </cell>
          <cell r="E95">
            <v>129.9</v>
          </cell>
          <cell r="F95">
            <v>7.3</v>
          </cell>
          <cell r="G95">
            <v>120.8</v>
          </cell>
          <cell r="H95">
            <v>4.2</v>
          </cell>
          <cell r="I95">
            <v>105.1</v>
          </cell>
          <cell r="J95">
            <v>0.2</v>
          </cell>
          <cell r="K95">
            <v>99.2</v>
          </cell>
          <cell r="L95">
            <v>-0.7</v>
          </cell>
          <cell r="M95">
            <v>168.7</v>
          </cell>
          <cell r="N95">
            <v>5.6</v>
          </cell>
          <cell r="O95">
            <v>92.2</v>
          </cell>
          <cell r="P95">
            <v>-3.2</v>
          </cell>
          <cell r="Q95">
            <v>0.6</v>
          </cell>
          <cell r="R95">
            <v>-0.9</v>
          </cell>
          <cell r="S95">
            <v>0.67</v>
          </cell>
          <cell r="T95">
            <v>0.22</v>
          </cell>
          <cell r="U95">
            <v>0.69</v>
          </cell>
          <cell r="V95">
            <v>0.15</v>
          </cell>
          <cell r="W95">
            <v>119.9</v>
          </cell>
          <cell r="X95">
            <v>3.8</v>
          </cell>
          <cell r="Y95">
            <v>118.5</v>
          </cell>
          <cell r="Z95">
            <v>3.4</v>
          </cell>
          <cell r="AA95" t="str">
            <v>-</v>
          </cell>
          <cell r="AB95" t="str">
            <v>-</v>
          </cell>
          <cell r="AC95" t="str">
            <v>-</v>
          </cell>
          <cell r="AD95" t="str">
            <v>-</v>
          </cell>
        </row>
        <row r="96">
          <cell r="B96" t="str">
            <v>窯業・土石製品</v>
          </cell>
          <cell r="C96">
            <v>115</v>
          </cell>
          <cell r="D96">
            <v>-5.7</v>
          </cell>
          <cell r="E96">
            <v>111.4</v>
          </cell>
          <cell r="F96">
            <v>-6.8</v>
          </cell>
          <cell r="G96">
            <v>113.8</v>
          </cell>
          <cell r="H96">
            <v>-4.7</v>
          </cell>
          <cell r="I96">
            <v>96.2</v>
          </cell>
          <cell r="J96">
            <v>-3.2</v>
          </cell>
          <cell r="K96">
            <v>96.9</v>
          </cell>
          <cell r="L96">
            <v>-0.2</v>
          </cell>
          <cell r="M96">
            <v>79.7</v>
          </cell>
          <cell r="N96">
            <v>-47.6</v>
          </cell>
          <cell r="O96">
            <v>99.7</v>
          </cell>
          <cell r="P96">
            <v>-11</v>
          </cell>
          <cell r="Q96">
            <v>4.0999999999999996</v>
          </cell>
          <cell r="R96">
            <v>1.3</v>
          </cell>
          <cell r="S96">
            <v>0.61</v>
          </cell>
          <cell r="T96">
            <v>-7.0000000000000007E-2</v>
          </cell>
          <cell r="U96">
            <v>1.05</v>
          </cell>
          <cell r="V96">
            <v>0.35</v>
          </cell>
          <cell r="W96">
            <v>104.9</v>
          </cell>
          <cell r="X96">
            <v>-9</v>
          </cell>
          <cell r="Y96">
            <v>101.6</v>
          </cell>
          <cell r="Z96">
            <v>-10.199999999999999</v>
          </cell>
          <cell r="AA96" t="str">
            <v>-</v>
          </cell>
          <cell r="AB96" t="str">
            <v>-</v>
          </cell>
          <cell r="AC96" t="str">
            <v>-</v>
          </cell>
          <cell r="AD96" t="str">
            <v>-</v>
          </cell>
        </row>
        <row r="97">
          <cell r="B97" t="str">
            <v>鉄鋼業</v>
          </cell>
          <cell r="C97">
            <v>201.6</v>
          </cell>
          <cell r="D97">
            <v>3.2</v>
          </cell>
          <cell r="E97">
            <v>171.6</v>
          </cell>
          <cell r="F97">
            <v>6.3</v>
          </cell>
          <cell r="G97">
            <v>143.5</v>
          </cell>
          <cell r="H97">
            <v>6.5</v>
          </cell>
          <cell r="I97">
            <v>109.8</v>
          </cell>
          <cell r="J97">
            <v>-0.8</v>
          </cell>
          <cell r="K97">
            <v>95.4</v>
          </cell>
          <cell r="L97">
            <v>-1.1000000000000001</v>
          </cell>
          <cell r="M97">
            <v>2308.3000000000002</v>
          </cell>
          <cell r="N97">
            <v>1.1000000000000001</v>
          </cell>
          <cell r="O97">
            <v>256.60000000000002</v>
          </cell>
          <cell r="P97">
            <v>-24.6</v>
          </cell>
          <cell r="Q97">
            <v>0.8</v>
          </cell>
          <cell r="R97">
            <v>-4.5999999999999996</v>
          </cell>
          <cell r="S97">
            <v>0.69</v>
          </cell>
          <cell r="T97">
            <v>-0.5</v>
          </cell>
          <cell r="U97">
            <v>0.75</v>
          </cell>
          <cell r="V97">
            <v>-0.42</v>
          </cell>
          <cell r="W97">
            <v>183.9</v>
          </cell>
          <cell r="X97">
            <v>-0.5</v>
          </cell>
          <cell r="Y97">
            <v>156.6</v>
          </cell>
          <cell r="Z97">
            <v>2.5</v>
          </cell>
          <cell r="AA97" t="str">
            <v>-</v>
          </cell>
          <cell r="AB97" t="str">
            <v>-</v>
          </cell>
          <cell r="AC97" t="str">
            <v>-</v>
          </cell>
          <cell r="AD97" t="str">
            <v>-</v>
          </cell>
        </row>
        <row r="98">
          <cell r="B98" t="str">
            <v>非鉄金属製造業</v>
          </cell>
          <cell r="C98">
            <v>123.4</v>
          </cell>
          <cell r="D98">
            <v>-0.2</v>
          </cell>
          <cell r="E98">
            <v>106.2</v>
          </cell>
          <cell r="F98">
            <v>7.9</v>
          </cell>
          <cell r="G98">
            <v>107.4</v>
          </cell>
          <cell r="H98">
            <v>3.3</v>
          </cell>
          <cell r="I98">
            <v>100</v>
          </cell>
          <cell r="J98">
            <v>1.5</v>
          </cell>
          <cell r="K98">
            <v>101.4</v>
          </cell>
          <cell r="L98">
            <v>-1.8</v>
          </cell>
          <cell r="M98">
            <v>79.599999999999994</v>
          </cell>
          <cell r="N98">
            <v>150.30000000000001</v>
          </cell>
          <cell r="O98">
            <v>121.7</v>
          </cell>
          <cell r="P98">
            <v>-1.1000000000000001</v>
          </cell>
          <cell r="Q98">
            <v>0</v>
          </cell>
          <cell r="R98">
            <v>0</v>
          </cell>
          <cell r="S98">
            <v>0.32</v>
          </cell>
          <cell r="T98">
            <v>-0.25</v>
          </cell>
          <cell r="U98">
            <v>0.53</v>
          </cell>
          <cell r="V98">
            <v>0.53</v>
          </cell>
          <cell r="W98">
            <v>112.6</v>
          </cell>
          <cell r="X98">
            <v>-3.8</v>
          </cell>
          <cell r="Y98">
            <v>96.9</v>
          </cell>
          <cell r="Z98">
            <v>4.0999999999999996</v>
          </cell>
          <cell r="AA98" t="str">
            <v>-</v>
          </cell>
          <cell r="AB98" t="str">
            <v>-</v>
          </cell>
          <cell r="AC98" t="str">
            <v>-</v>
          </cell>
          <cell r="AD98" t="str">
            <v>-</v>
          </cell>
        </row>
        <row r="99">
          <cell r="B99" t="str">
            <v>金属製品製造業</v>
          </cell>
          <cell r="C99">
            <v>105</v>
          </cell>
          <cell r="D99">
            <v>9.3000000000000007</v>
          </cell>
          <cell r="E99">
            <v>100.2</v>
          </cell>
          <cell r="F99">
            <v>7.7</v>
          </cell>
          <cell r="G99">
            <v>97.2</v>
          </cell>
          <cell r="H99">
            <v>3.3</v>
          </cell>
          <cell r="I99">
            <v>97.4</v>
          </cell>
          <cell r="J99">
            <v>0.8</v>
          </cell>
          <cell r="K99">
            <v>97.4</v>
          </cell>
          <cell r="L99">
            <v>0.7</v>
          </cell>
          <cell r="M99">
            <v>97</v>
          </cell>
          <cell r="N99">
            <v>3.5</v>
          </cell>
          <cell r="O99">
            <v>206.9</v>
          </cell>
          <cell r="P99">
            <v>-19</v>
          </cell>
          <cell r="Q99">
            <v>10.4</v>
          </cell>
          <cell r="R99">
            <v>-11.8</v>
          </cell>
          <cell r="S99">
            <v>1.27</v>
          </cell>
          <cell r="T99">
            <v>0.22</v>
          </cell>
          <cell r="U99">
            <v>1.01</v>
          </cell>
          <cell r="V99">
            <v>-0.09</v>
          </cell>
          <cell r="W99">
            <v>95.8</v>
          </cell>
          <cell r="X99">
            <v>5.4</v>
          </cell>
          <cell r="Y99">
            <v>91.4</v>
          </cell>
          <cell r="Z99">
            <v>3.9</v>
          </cell>
          <cell r="AA99" t="str">
            <v>-</v>
          </cell>
          <cell r="AB99" t="str">
            <v>-</v>
          </cell>
          <cell r="AC99" t="str">
            <v>-</v>
          </cell>
          <cell r="AD99" t="str">
            <v>-</v>
          </cell>
        </row>
        <row r="100">
          <cell r="B100" t="str">
            <v>はん用機械器具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>-</v>
          </cell>
          <cell r="AB100" t="str">
            <v>-</v>
          </cell>
          <cell r="AC100" t="str">
            <v>-</v>
          </cell>
          <cell r="AD100" t="str">
            <v>-</v>
          </cell>
        </row>
        <row r="101">
          <cell r="B101" t="str">
            <v>生産用機械器具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-</v>
          </cell>
          <cell r="AB101" t="str">
            <v>-</v>
          </cell>
          <cell r="AC101" t="str">
            <v>-</v>
          </cell>
          <cell r="AD101" t="str">
            <v>-</v>
          </cell>
        </row>
        <row r="102">
          <cell r="B102" t="str">
            <v>業務用機械器具</v>
          </cell>
          <cell r="C102">
            <v>135.69999999999999</v>
          </cell>
          <cell r="D102">
            <v>12.7</v>
          </cell>
          <cell r="E102">
            <v>127.7</v>
          </cell>
          <cell r="F102">
            <v>11.8</v>
          </cell>
          <cell r="G102">
            <v>127.4</v>
          </cell>
          <cell r="H102">
            <v>12.1</v>
          </cell>
          <cell r="I102">
            <v>98.9</v>
          </cell>
          <cell r="J102">
            <v>-0.6</v>
          </cell>
          <cell r="K102">
            <v>98.3</v>
          </cell>
          <cell r="L102">
            <v>-0.3</v>
          </cell>
          <cell r="M102">
            <v>106.6</v>
          </cell>
          <cell r="N102">
            <v>-7</v>
          </cell>
          <cell r="O102">
            <v>235.2</v>
          </cell>
          <cell r="P102">
            <v>10.3</v>
          </cell>
          <cell r="Q102">
            <v>2.8</v>
          </cell>
          <cell r="R102">
            <v>-0.2</v>
          </cell>
          <cell r="S102">
            <v>1.17</v>
          </cell>
          <cell r="T102">
            <v>0.42</v>
          </cell>
          <cell r="U102">
            <v>1.33</v>
          </cell>
          <cell r="V102">
            <v>0.59</v>
          </cell>
          <cell r="W102">
            <v>123.8</v>
          </cell>
          <cell r="X102">
            <v>8.6999999999999993</v>
          </cell>
          <cell r="Y102">
            <v>116.5</v>
          </cell>
          <cell r="Z102">
            <v>7.9</v>
          </cell>
          <cell r="AA102" t="str">
            <v>-</v>
          </cell>
          <cell r="AB102" t="str">
            <v>-</v>
          </cell>
          <cell r="AC102" t="str">
            <v>-</v>
          </cell>
          <cell r="AD102" t="str">
            <v>-</v>
          </cell>
        </row>
        <row r="103">
          <cell r="B103" t="str">
            <v>電子・デバイス</v>
          </cell>
          <cell r="C103">
            <v>87.2</v>
          </cell>
          <cell r="D103">
            <v>3.4</v>
          </cell>
          <cell r="E103">
            <v>86.2</v>
          </cell>
          <cell r="F103">
            <v>2.2999999999999998</v>
          </cell>
          <cell r="G103">
            <v>86.3</v>
          </cell>
          <cell r="H103">
            <v>3.1</v>
          </cell>
          <cell r="I103">
            <v>99.6</v>
          </cell>
          <cell r="J103">
            <v>2.9</v>
          </cell>
          <cell r="K103">
            <v>100.6</v>
          </cell>
          <cell r="L103">
            <v>2.9</v>
          </cell>
          <cell r="M103">
            <v>90.3</v>
          </cell>
          <cell r="N103">
            <v>3.9</v>
          </cell>
          <cell r="O103">
            <v>102.7</v>
          </cell>
          <cell r="P103">
            <v>-0.4</v>
          </cell>
          <cell r="Q103">
            <v>5.6</v>
          </cell>
          <cell r="R103">
            <v>-0.5</v>
          </cell>
          <cell r="S103">
            <v>0.88</v>
          </cell>
          <cell r="T103">
            <v>0.39</v>
          </cell>
          <cell r="U103">
            <v>1.04</v>
          </cell>
          <cell r="V103">
            <v>0.13</v>
          </cell>
          <cell r="W103">
            <v>79.599999999999994</v>
          </cell>
          <cell r="X103">
            <v>-0.3</v>
          </cell>
          <cell r="Y103">
            <v>78.599999999999994</v>
          </cell>
          <cell r="Z103">
            <v>-1.5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</row>
        <row r="104">
          <cell r="B104" t="str">
            <v>電気機械器具</v>
          </cell>
          <cell r="C104">
            <v>161.1</v>
          </cell>
          <cell r="D104">
            <v>-8.6</v>
          </cell>
          <cell r="E104">
            <v>137.4</v>
          </cell>
          <cell r="F104">
            <v>-10.3</v>
          </cell>
          <cell r="G104">
            <v>135.19999999999999</v>
          </cell>
          <cell r="H104">
            <v>-10</v>
          </cell>
          <cell r="I104">
            <v>110.5</v>
          </cell>
          <cell r="J104">
            <v>-2.6</v>
          </cell>
          <cell r="K104">
            <v>110.5</v>
          </cell>
          <cell r="L104">
            <v>-0.8</v>
          </cell>
          <cell r="M104">
            <v>111.3</v>
          </cell>
          <cell r="N104">
            <v>-30.4</v>
          </cell>
          <cell r="O104">
            <v>157.6</v>
          </cell>
          <cell r="P104">
            <v>35.200000000000003</v>
          </cell>
          <cell r="Q104">
            <v>2.9</v>
          </cell>
          <cell r="R104">
            <v>-0.6</v>
          </cell>
          <cell r="S104">
            <v>1.35</v>
          </cell>
          <cell r="T104">
            <v>0.69</v>
          </cell>
          <cell r="U104">
            <v>0.99</v>
          </cell>
          <cell r="V104">
            <v>0.21</v>
          </cell>
          <cell r="W104">
            <v>147</v>
          </cell>
          <cell r="X104">
            <v>-11.9</v>
          </cell>
          <cell r="Y104">
            <v>125.4</v>
          </cell>
          <cell r="Z104">
            <v>-13.4</v>
          </cell>
          <cell r="AA104" t="str">
            <v>-</v>
          </cell>
          <cell r="AB104" t="str">
            <v>-</v>
          </cell>
          <cell r="AC104" t="str">
            <v>-</v>
          </cell>
          <cell r="AD104" t="str">
            <v>-</v>
          </cell>
        </row>
        <row r="105">
          <cell r="B105" t="str">
            <v>情報通信機械器具</v>
          </cell>
          <cell r="C105">
            <v>129.1</v>
          </cell>
          <cell r="D105">
            <v>15.2</v>
          </cell>
          <cell r="E105">
            <v>117.9</v>
          </cell>
          <cell r="F105">
            <v>12.8</v>
          </cell>
          <cell r="G105">
            <v>111.5</v>
          </cell>
          <cell r="H105">
            <v>13.3</v>
          </cell>
          <cell r="I105">
            <v>104.8</v>
          </cell>
          <cell r="J105">
            <v>-2.1</v>
          </cell>
          <cell r="K105">
            <v>103.7</v>
          </cell>
          <cell r="L105">
            <v>-1</v>
          </cell>
          <cell r="M105">
            <v>124</v>
          </cell>
          <cell r="N105">
            <v>-15.9</v>
          </cell>
          <cell r="O105">
            <v>133.69999999999999</v>
          </cell>
          <cell r="P105">
            <v>259.39999999999998</v>
          </cell>
          <cell r="Q105">
            <v>1.3</v>
          </cell>
          <cell r="R105">
            <v>-5.4</v>
          </cell>
          <cell r="S105">
            <v>0.93</v>
          </cell>
          <cell r="T105">
            <v>-1.97</v>
          </cell>
          <cell r="U105">
            <v>1.28</v>
          </cell>
          <cell r="V105">
            <v>-2</v>
          </cell>
          <cell r="W105">
            <v>117.8</v>
          </cell>
          <cell r="X105">
            <v>11</v>
          </cell>
          <cell r="Y105">
            <v>107.6</v>
          </cell>
          <cell r="Z105">
            <v>8.8000000000000007</v>
          </cell>
          <cell r="AA105" t="str">
            <v>-</v>
          </cell>
          <cell r="AB105" t="str">
            <v>-</v>
          </cell>
          <cell r="AC105" t="str">
            <v>-</v>
          </cell>
          <cell r="AD105" t="str">
            <v>-</v>
          </cell>
        </row>
        <row r="106">
          <cell r="B106" t="str">
            <v>輸送用機械器具</v>
          </cell>
          <cell r="C106">
            <v>124.5</v>
          </cell>
          <cell r="D106">
            <v>-0.6</v>
          </cell>
          <cell r="E106">
            <v>118.8</v>
          </cell>
          <cell r="F106">
            <v>-5.2</v>
          </cell>
          <cell r="G106">
            <v>114.1</v>
          </cell>
          <cell r="H106">
            <v>-1.8</v>
          </cell>
          <cell r="I106">
            <v>104.9</v>
          </cell>
          <cell r="J106">
            <v>-7.3</v>
          </cell>
          <cell r="K106">
            <v>103.3</v>
          </cell>
          <cell r="L106">
            <v>-2.6</v>
          </cell>
          <cell r="M106">
            <v>124.2</v>
          </cell>
          <cell r="N106">
            <v>-38.5</v>
          </cell>
          <cell r="O106">
            <v>101.9</v>
          </cell>
          <cell r="P106">
            <v>-6.1</v>
          </cell>
          <cell r="Q106">
            <v>6.7</v>
          </cell>
          <cell r="R106">
            <v>5.0999999999999996</v>
          </cell>
          <cell r="S106">
            <v>1.02</v>
          </cell>
          <cell r="T106">
            <v>-0.15</v>
          </cell>
          <cell r="U106">
            <v>1.31</v>
          </cell>
          <cell r="V106">
            <v>0.1</v>
          </cell>
          <cell r="W106">
            <v>113.6</v>
          </cell>
          <cell r="X106">
            <v>-4.0999999999999996</v>
          </cell>
          <cell r="Y106">
            <v>108.4</v>
          </cell>
          <cell r="Z106">
            <v>-8.5</v>
          </cell>
          <cell r="AA106" t="str">
            <v>-</v>
          </cell>
          <cell r="AB106" t="str">
            <v>-</v>
          </cell>
          <cell r="AC106" t="str">
            <v>-</v>
          </cell>
          <cell r="AD106" t="str">
            <v>-</v>
          </cell>
        </row>
        <row r="107">
          <cell r="B107" t="str">
            <v>その他の製造業</v>
          </cell>
          <cell r="C107">
            <v>128</v>
          </cell>
          <cell r="D107">
            <v>1</v>
          </cell>
          <cell r="E107">
            <v>127.4</v>
          </cell>
          <cell r="F107">
            <v>-2.7</v>
          </cell>
          <cell r="G107">
            <v>126.8</v>
          </cell>
          <cell r="H107">
            <v>0.6</v>
          </cell>
          <cell r="I107">
            <v>110.7</v>
          </cell>
          <cell r="J107">
            <v>-0.5</v>
          </cell>
          <cell r="K107">
            <v>107.5</v>
          </cell>
          <cell r="L107">
            <v>3.4</v>
          </cell>
          <cell r="M107">
            <v>153.19999999999999</v>
          </cell>
          <cell r="N107">
            <v>-27.5</v>
          </cell>
          <cell r="O107">
            <v>111.8</v>
          </cell>
          <cell r="P107">
            <v>36.5</v>
          </cell>
          <cell r="Q107">
            <v>8.4</v>
          </cell>
          <cell r="R107">
            <v>3.1</v>
          </cell>
          <cell r="S107">
            <v>0.3</v>
          </cell>
          <cell r="T107">
            <v>-0.59</v>
          </cell>
          <cell r="U107">
            <v>0.27</v>
          </cell>
          <cell r="V107">
            <v>-0.7</v>
          </cell>
          <cell r="W107">
            <v>116.8</v>
          </cell>
          <cell r="X107">
            <v>-2.6</v>
          </cell>
          <cell r="Y107">
            <v>116.2</v>
          </cell>
          <cell r="Z107">
            <v>-6.1</v>
          </cell>
          <cell r="AA107" t="str">
            <v>-</v>
          </cell>
          <cell r="AB107" t="str">
            <v>-</v>
          </cell>
          <cell r="AC107" t="str">
            <v>-</v>
          </cell>
          <cell r="AD107" t="str">
            <v>-</v>
          </cell>
        </row>
        <row r="108">
          <cell r="B108" t="str">
            <v>Ｅ一括分１</v>
          </cell>
          <cell r="C108">
            <v>144.1</v>
          </cell>
          <cell r="D108">
            <v>8.3000000000000007</v>
          </cell>
          <cell r="E108">
            <v>133.1</v>
          </cell>
          <cell r="F108">
            <v>11.7</v>
          </cell>
          <cell r="G108">
            <v>117.7</v>
          </cell>
          <cell r="H108">
            <v>9.1</v>
          </cell>
          <cell r="I108">
            <v>114.4</v>
          </cell>
          <cell r="J108">
            <v>1.2</v>
          </cell>
          <cell r="K108">
            <v>102.2</v>
          </cell>
          <cell r="L108">
            <v>-2.1</v>
          </cell>
          <cell r="M108">
            <v>343.8</v>
          </cell>
          <cell r="N108">
            <v>24.9</v>
          </cell>
          <cell r="O108">
            <v>93.6</v>
          </cell>
          <cell r="P108">
            <v>-14.6</v>
          </cell>
          <cell r="Q108">
            <v>1.9</v>
          </cell>
          <cell r="R108">
            <v>-3.6</v>
          </cell>
          <cell r="S108">
            <v>0.93</v>
          </cell>
          <cell r="T108">
            <v>-0.25</v>
          </cell>
          <cell r="U108">
            <v>1.03</v>
          </cell>
          <cell r="V108">
            <v>-0.08</v>
          </cell>
          <cell r="W108">
            <v>131.5</v>
          </cell>
          <cell r="X108">
            <v>4.5</v>
          </cell>
          <cell r="Y108">
            <v>121.4</v>
          </cell>
          <cell r="Z108">
            <v>7.6</v>
          </cell>
          <cell r="AA108" t="str">
            <v>-</v>
          </cell>
          <cell r="AB108" t="str">
            <v>-</v>
          </cell>
          <cell r="AC108" t="str">
            <v>-</v>
          </cell>
          <cell r="AD108" t="str">
            <v>-</v>
          </cell>
        </row>
        <row r="109">
          <cell r="B109" t="str">
            <v>Ｅ一括分２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 t="str">
            <v>-</v>
          </cell>
          <cell r="AB109" t="str">
            <v>-</v>
          </cell>
          <cell r="AC109" t="str">
            <v>-</v>
          </cell>
          <cell r="AD109" t="str">
            <v>-</v>
          </cell>
        </row>
        <row r="110">
          <cell r="B110" t="str">
            <v>Ｅ一括分３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 t="str">
            <v>-</v>
          </cell>
          <cell r="AB110" t="str">
            <v>-</v>
          </cell>
          <cell r="AC110" t="str">
            <v>-</v>
          </cell>
          <cell r="AD110" t="str">
            <v>-</v>
          </cell>
        </row>
        <row r="111">
          <cell r="B111" t="str">
            <v>卸売業</v>
          </cell>
          <cell r="C111">
            <v>129.80000000000001</v>
          </cell>
          <cell r="D111">
            <v>1.6</v>
          </cell>
          <cell r="E111">
            <v>116.6</v>
          </cell>
          <cell r="F111">
            <v>-2</v>
          </cell>
          <cell r="G111">
            <v>115.9</v>
          </cell>
          <cell r="H111">
            <v>-0.4</v>
          </cell>
          <cell r="I111">
            <v>99.7</v>
          </cell>
          <cell r="J111">
            <v>-5.5</v>
          </cell>
          <cell r="K111">
            <v>98.9</v>
          </cell>
          <cell r="L111">
            <v>-4.5</v>
          </cell>
          <cell r="M111">
            <v>116.1</v>
          </cell>
          <cell r="N111">
            <v>-18.5</v>
          </cell>
          <cell r="O111">
            <v>86.6</v>
          </cell>
          <cell r="P111">
            <v>0.1</v>
          </cell>
          <cell r="Q111">
            <v>15.6</v>
          </cell>
          <cell r="R111">
            <v>5.3</v>
          </cell>
          <cell r="S111">
            <v>1.0900000000000001</v>
          </cell>
          <cell r="T111">
            <v>-1.19</v>
          </cell>
          <cell r="U111">
            <v>1.24</v>
          </cell>
          <cell r="V111">
            <v>-0.7</v>
          </cell>
          <cell r="W111">
            <v>118.4</v>
          </cell>
          <cell r="X111">
            <v>-2</v>
          </cell>
          <cell r="Y111">
            <v>106.4</v>
          </cell>
          <cell r="Z111">
            <v>-5.5</v>
          </cell>
          <cell r="AA111" t="str">
            <v>-</v>
          </cell>
          <cell r="AB111" t="str">
            <v>-</v>
          </cell>
          <cell r="AC111" t="str">
            <v>-</v>
          </cell>
          <cell r="AD111" t="str">
            <v>-</v>
          </cell>
        </row>
        <row r="112">
          <cell r="B112" t="str">
            <v>小売業</v>
          </cell>
          <cell r="C112">
            <v>130.9</v>
          </cell>
          <cell r="D112">
            <v>30.6</v>
          </cell>
          <cell r="E112">
            <v>120.2</v>
          </cell>
          <cell r="F112">
            <v>21.8</v>
          </cell>
          <cell r="G112">
            <v>119.3</v>
          </cell>
          <cell r="H112">
            <v>20.9</v>
          </cell>
          <cell r="I112">
            <v>96.1</v>
          </cell>
          <cell r="J112">
            <v>4.8</v>
          </cell>
          <cell r="K112">
            <v>95.4</v>
          </cell>
          <cell r="L112">
            <v>4.7</v>
          </cell>
          <cell r="M112">
            <v>109</v>
          </cell>
          <cell r="N112">
            <v>5.2</v>
          </cell>
          <cell r="O112">
            <v>118</v>
          </cell>
          <cell r="P112">
            <v>8.3000000000000007</v>
          </cell>
          <cell r="Q112">
            <v>54</v>
          </cell>
          <cell r="R112">
            <v>-5.6</v>
          </cell>
          <cell r="S112">
            <v>2.75</v>
          </cell>
          <cell r="T112">
            <v>-0.36</v>
          </cell>
          <cell r="U112">
            <v>1.94</v>
          </cell>
          <cell r="V112">
            <v>-0.56000000000000005</v>
          </cell>
          <cell r="W112">
            <v>119.4</v>
          </cell>
          <cell r="X112">
            <v>25.9</v>
          </cell>
          <cell r="Y112">
            <v>109.7</v>
          </cell>
          <cell r="Z112">
            <v>17.5</v>
          </cell>
          <cell r="AA112" t="str">
            <v>-</v>
          </cell>
          <cell r="AB112" t="str">
            <v>-</v>
          </cell>
          <cell r="AC112" t="str">
            <v>-</v>
          </cell>
          <cell r="AD112" t="str">
            <v>-</v>
          </cell>
        </row>
        <row r="113">
          <cell r="B113" t="str">
            <v>宿泊業</v>
          </cell>
          <cell r="C113">
            <v>74.900000000000006</v>
          </cell>
          <cell r="D113">
            <v>-20.7</v>
          </cell>
          <cell r="E113">
            <v>77.5</v>
          </cell>
          <cell r="F113">
            <v>-17.8</v>
          </cell>
          <cell r="G113">
            <v>78.599999999999994</v>
          </cell>
          <cell r="H113">
            <v>-16.7</v>
          </cell>
          <cell r="I113">
            <v>79.3</v>
          </cell>
          <cell r="J113">
            <v>-18.5</v>
          </cell>
          <cell r="K113">
            <v>79.900000000000006</v>
          </cell>
          <cell r="L113">
            <v>-15.5</v>
          </cell>
          <cell r="M113">
            <v>61.8</v>
          </cell>
          <cell r="N113">
            <v>-64.5</v>
          </cell>
          <cell r="O113">
            <v>63.8</v>
          </cell>
          <cell r="P113">
            <v>-1.4</v>
          </cell>
          <cell r="Q113">
            <v>72.7</v>
          </cell>
          <cell r="R113">
            <v>16</v>
          </cell>
          <cell r="S113">
            <v>3.34</v>
          </cell>
          <cell r="T113">
            <v>0.68</v>
          </cell>
          <cell r="U113">
            <v>2.38</v>
          </cell>
          <cell r="V113">
            <v>-0.25</v>
          </cell>
          <cell r="W113">
            <v>68.3</v>
          </cell>
          <cell r="X113">
            <v>-23.5</v>
          </cell>
          <cell r="Y113">
            <v>70.7</v>
          </cell>
          <cell r="Z113">
            <v>-20.7</v>
          </cell>
          <cell r="AA113" t="str">
            <v>-</v>
          </cell>
          <cell r="AB113" t="str">
            <v>-</v>
          </cell>
          <cell r="AC113" t="str">
            <v>-</v>
          </cell>
          <cell r="AD113" t="str">
            <v>-</v>
          </cell>
        </row>
        <row r="114">
          <cell r="B114" t="str">
            <v>Ｍ一括分</v>
          </cell>
          <cell r="C114">
            <v>101</v>
          </cell>
          <cell r="D114">
            <v>6.2</v>
          </cell>
          <cell r="E114">
            <v>100.6</v>
          </cell>
          <cell r="F114">
            <v>5.2</v>
          </cell>
          <cell r="G114">
            <v>102.3</v>
          </cell>
          <cell r="H114">
            <v>7.7</v>
          </cell>
          <cell r="I114">
            <v>100.4</v>
          </cell>
          <cell r="J114">
            <v>4.5</v>
          </cell>
          <cell r="K114">
            <v>103.4</v>
          </cell>
          <cell r="L114">
            <v>7.6</v>
          </cell>
          <cell r="M114">
            <v>24.7</v>
          </cell>
          <cell r="N114">
            <v>-74</v>
          </cell>
          <cell r="O114">
            <v>130.6</v>
          </cell>
          <cell r="P114">
            <v>9.4</v>
          </cell>
          <cell r="Q114">
            <v>82</v>
          </cell>
          <cell r="R114">
            <v>-7.8</v>
          </cell>
          <cell r="S114">
            <v>4.72</v>
          </cell>
          <cell r="T114">
            <v>-0.38</v>
          </cell>
          <cell r="U114">
            <v>5.16</v>
          </cell>
          <cell r="V114">
            <v>2.0499999999999998</v>
          </cell>
          <cell r="W114">
            <v>92.2</v>
          </cell>
          <cell r="X114">
            <v>2.4</v>
          </cell>
          <cell r="Y114">
            <v>91.8</v>
          </cell>
          <cell r="Z114">
            <v>1.5</v>
          </cell>
          <cell r="AA114" t="str">
            <v>-</v>
          </cell>
          <cell r="AB114" t="str">
            <v>-</v>
          </cell>
          <cell r="AC114" t="str">
            <v>-</v>
          </cell>
          <cell r="AD114" t="str">
            <v>-</v>
          </cell>
        </row>
        <row r="115">
          <cell r="B115" t="str">
            <v>医療業</v>
          </cell>
          <cell r="C115">
            <v>109</v>
          </cell>
          <cell r="D115">
            <v>20.6</v>
          </cell>
          <cell r="E115">
            <v>111.6</v>
          </cell>
          <cell r="F115">
            <v>18.8</v>
          </cell>
          <cell r="G115">
            <v>108.5</v>
          </cell>
          <cell r="H115">
            <v>18.3</v>
          </cell>
          <cell r="I115">
            <v>94.6</v>
          </cell>
          <cell r="J115">
            <v>-1.1000000000000001</v>
          </cell>
          <cell r="K115">
            <v>93.8</v>
          </cell>
          <cell r="L115">
            <v>-1.7</v>
          </cell>
          <cell r="M115">
            <v>117.7</v>
          </cell>
          <cell r="N115">
            <v>11.2</v>
          </cell>
          <cell r="O115">
            <v>93.9</v>
          </cell>
          <cell r="P115">
            <v>-0.2</v>
          </cell>
          <cell r="Q115">
            <v>17.3</v>
          </cell>
          <cell r="R115">
            <v>-5.9</v>
          </cell>
          <cell r="S115">
            <v>1.26</v>
          </cell>
          <cell r="T115">
            <v>-0.16</v>
          </cell>
          <cell r="U115">
            <v>1.43</v>
          </cell>
          <cell r="V115">
            <v>0.06</v>
          </cell>
          <cell r="W115">
            <v>99.5</v>
          </cell>
          <cell r="X115">
            <v>16.399999999999999</v>
          </cell>
          <cell r="Y115">
            <v>101.8</v>
          </cell>
          <cell r="Z115">
            <v>14.6</v>
          </cell>
          <cell r="AA115" t="str">
            <v>-</v>
          </cell>
          <cell r="AB115" t="str">
            <v>-</v>
          </cell>
          <cell r="AC115" t="str">
            <v>-</v>
          </cell>
          <cell r="AD115" t="str">
            <v>-</v>
          </cell>
        </row>
        <row r="116">
          <cell r="B116" t="str">
            <v>Ｐ一括分</v>
          </cell>
          <cell r="C116">
            <v>109.6</v>
          </cell>
          <cell r="D116">
            <v>-1.1000000000000001</v>
          </cell>
          <cell r="E116">
            <v>111.3</v>
          </cell>
          <cell r="F116">
            <v>-0.4</v>
          </cell>
          <cell r="G116">
            <v>110.8</v>
          </cell>
          <cell r="H116">
            <v>-1.1000000000000001</v>
          </cell>
          <cell r="I116">
            <v>104.1</v>
          </cell>
          <cell r="J116">
            <v>0.2</v>
          </cell>
          <cell r="K116">
            <v>103.9</v>
          </cell>
          <cell r="L116">
            <v>-0.2</v>
          </cell>
          <cell r="M116">
            <v>112.7</v>
          </cell>
          <cell r="N116">
            <v>14</v>
          </cell>
          <cell r="O116">
            <v>106.7</v>
          </cell>
          <cell r="P116">
            <v>1.1000000000000001</v>
          </cell>
          <cell r="Q116">
            <v>30.2</v>
          </cell>
          <cell r="R116">
            <v>3.5</v>
          </cell>
          <cell r="S116">
            <v>2.0699999999999998</v>
          </cell>
          <cell r="T116">
            <v>0.23</v>
          </cell>
          <cell r="U116">
            <v>1.7</v>
          </cell>
          <cell r="V116">
            <v>-0.28000000000000003</v>
          </cell>
          <cell r="W116">
            <v>100</v>
          </cell>
          <cell r="X116">
            <v>-4.5999999999999996</v>
          </cell>
          <cell r="Y116">
            <v>101.6</v>
          </cell>
          <cell r="Z116">
            <v>-3.9</v>
          </cell>
          <cell r="AA116" t="str">
            <v>-</v>
          </cell>
          <cell r="AB116" t="str">
            <v>-</v>
          </cell>
          <cell r="AC116" t="str">
            <v>-</v>
          </cell>
          <cell r="AD116" t="str">
            <v>-</v>
          </cell>
        </row>
        <row r="117">
          <cell r="B117" t="str">
            <v>職業紹介・派遣業</v>
          </cell>
          <cell r="C117">
            <v>116.4</v>
          </cell>
          <cell r="D117">
            <v>4.7</v>
          </cell>
          <cell r="E117">
            <v>116.2</v>
          </cell>
          <cell r="F117">
            <v>5.9</v>
          </cell>
          <cell r="G117">
            <v>113.6</v>
          </cell>
          <cell r="H117">
            <v>4</v>
          </cell>
          <cell r="I117">
            <v>106.3</v>
          </cell>
          <cell r="J117">
            <v>-2.2999999999999998</v>
          </cell>
          <cell r="K117">
            <v>105.3</v>
          </cell>
          <cell r="L117">
            <v>-2.9</v>
          </cell>
          <cell r="M117">
            <v>124.5</v>
          </cell>
          <cell r="N117">
            <v>10.199999999999999</v>
          </cell>
          <cell r="O117">
            <v>123.2</v>
          </cell>
          <cell r="P117">
            <v>-7.6</v>
          </cell>
          <cell r="Q117">
            <v>15.3</v>
          </cell>
          <cell r="R117">
            <v>-3.6</v>
          </cell>
          <cell r="S117">
            <v>5.58</v>
          </cell>
          <cell r="T117">
            <v>-0.8</v>
          </cell>
          <cell r="U117">
            <v>5.53</v>
          </cell>
          <cell r="V117">
            <v>-1.55</v>
          </cell>
          <cell r="W117">
            <v>106.2</v>
          </cell>
          <cell r="X117">
            <v>1</v>
          </cell>
          <cell r="Y117">
            <v>106</v>
          </cell>
          <cell r="Z117">
            <v>2.1</v>
          </cell>
          <cell r="AA117" t="str">
            <v>-</v>
          </cell>
          <cell r="AB117" t="str">
            <v>-</v>
          </cell>
          <cell r="AC117" t="str">
            <v>-</v>
          </cell>
          <cell r="AD117" t="str">
            <v>-</v>
          </cell>
        </row>
        <row r="118">
          <cell r="B118" t="str">
            <v>その他の事業サービス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-</v>
          </cell>
          <cell r="AB118" t="str">
            <v>-</v>
          </cell>
          <cell r="AC118" t="str">
            <v>-</v>
          </cell>
          <cell r="AD118" t="str">
            <v>-</v>
          </cell>
        </row>
        <row r="119">
          <cell r="B119" t="str">
            <v>Ｒ一括分</v>
          </cell>
          <cell r="C119">
            <v>89.3</v>
          </cell>
          <cell r="D119">
            <v>-2.1</v>
          </cell>
          <cell r="E119">
            <v>90.5</v>
          </cell>
          <cell r="F119">
            <v>-3.7</v>
          </cell>
          <cell r="G119">
            <v>94.3</v>
          </cell>
          <cell r="H119">
            <v>-2.2000000000000002</v>
          </cell>
          <cell r="I119">
            <v>90.9</v>
          </cell>
          <cell r="J119">
            <v>-4.9000000000000004</v>
          </cell>
          <cell r="K119">
            <v>93.2</v>
          </cell>
          <cell r="L119">
            <v>-3.4</v>
          </cell>
          <cell r="M119">
            <v>59.1</v>
          </cell>
          <cell r="N119">
            <v>-29.1</v>
          </cell>
          <cell r="O119">
            <v>98.9</v>
          </cell>
          <cell r="P119">
            <v>-1.6</v>
          </cell>
          <cell r="Q119">
            <v>33.4</v>
          </cell>
          <cell r="R119">
            <v>5.5</v>
          </cell>
          <cell r="S119">
            <v>2.0299999999999998</v>
          </cell>
          <cell r="T119">
            <v>-0.53</v>
          </cell>
          <cell r="U119">
            <v>2.1800000000000002</v>
          </cell>
          <cell r="V119">
            <v>-0.57999999999999996</v>
          </cell>
          <cell r="W119">
            <v>81.5</v>
          </cell>
          <cell r="X119">
            <v>-5.6</v>
          </cell>
          <cell r="Y119">
            <v>82.6</v>
          </cell>
          <cell r="Z119">
            <v>-7.1</v>
          </cell>
          <cell r="AA119" t="str">
            <v>-</v>
          </cell>
          <cell r="AB119" t="str">
            <v>-</v>
          </cell>
          <cell r="AC119" t="str">
            <v>-</v>
          </cell>
          <cell r="AD119" t="str">
            <v>-</v>
          </cell>
        </row>
        <row r="120">
          <cell r="B120" t="str">
            <v>特掲産業１</v>
          </cell>
          <cell r="C120">
            <v>116.8</v>
          </cell>
          <cell r="D120">
            <v>21.5</v>
          </cell>
          <cell r="E120">
            <v>113.7</v>
          </cell>
          <cell r="F120">
            <v>21.1</v>
          </cell>
          <cell r="G120">
            <v>114.4</v>
          </cell>
          <cell r="H120">
            <v>19.399999999999999</v>
          </cell>
          <cell r="I120">
            <v>130.9</v>
          </cell>
          <cell r="J120">
            <v>21.9</v>
          </cell>
          <cell r="K120">
            <v>126.3</v>
          </cell>
          <cell r="L120">
            <v>19.600000000000001</v>
          </cell>
          <cell r="M120">
            <v>337.3</v>
          </cell>
          <cell r="N120">
            <v>79</v>
          </cell>
          <cell r="O120">
            <v>81.5</v>
          </cell>
          <cell r="P120">
            <v>4.5999999999999996</v>
          </cell>
          <cell r="Q120">
            <v>35.6</v>
          </cell>
          <cell r="R120">
            <v>-2.5</v>
          </cell>
          <cell r="S120">
            <v>2.85</v>
          </cell>
          <cell r="T120">
            <v>-4.07</v>
          </cell>
          <cell r="U120">
            <v>2.5299999999999998</v>
          </cell>
          <cell r="V120">
            <v>-5.82</v>
          </cell>
          <cell r="W120">
            <v>106.6</v>
          </cell>
          <cell r="X120">
            <v>17.3</v>
          </cell>
          <cell r="Y120">
            <v>103.7</v>
          </cell>
          <cell r="Z120">
            <v>16.8</v>
          </cell>
          <cell r="AA120" t="str">
            <v>-</v>
          </cell>
          <cell r="AB120" t="str">
            <v>-</v>
          </cell>
          <cell r="AC120" t="str">
            <v>-</v>
          </cell>
          <cell r="AD120" t="str">
            <v>-</v>
          </cell>
        </row>
        <row r="121">
          <cell r="B121" t="str">
            <v>特掲産業２</v>
          </cell>
          <cell r="C121">
            <v>102.4</v>
          </cell>
          <cell r="D121">
            <v>0</v>
          </cell>
          <cell r="E121">
            <v>114.3</v>
          </cell>
          <cell r="F121">
            <v>3.3</v>
          </cell>
          <cell r="G121">
            <v>140.30000000000001</v>
          </cell>
          <cell r="H121">
            <v>6.8</v>
          </cell>
          <cell r="I121">
            <v>86.1</v>
          </cell>
          <cell r="J121">
            <v>3.7</v>
          </cell>
          <cell r="K121">
            <v>90.1</v>
          </cell>
          <cell r="L121">
            <v>0.4</v>
          </cell>
          <cell r="M121">
            <v>57.7</v>
          </cell>
          <cell r="N121">
            <v>60.3</v>
          </cell>
          <cell r="O121">
            <v>69.400000000000006</v>
          </cell>
          <cell r="P121">
            <v>-12.4</v>
          </cell>
          <cell r="Q121">
            <v>14.3</v>
          </cell>
          <cell r="R121">
            <v>3.5</v>
          </cell>
          <cell r="S121">
            <v>1.0900000000000001</v>
          </cell>
          <cell r="T121">
            <v>0.5</v>
          </cell>
          <cell r="U121">
            <v>1.56</v>
          </cell>
          <cell r="V121">
            <v>-0.28999999999999998</v>
          </cell>
          <cell r="W121">
            <v>93.4</v>
          </cell>
          <cell r="X121">
            <v>-3.6</v>
          </cell>
          <cell r="Y121">
            <v>104.3</v>
          </cell>
          <cell r="Z121">
            <v>-0.3</v>
          </cell>
          <cell r="AA121" t="str">
            <v>-</v>
          </cell>
          <cell r="AB121" t="str">
            <v>-</v>
          </cell>
          <cell r="AC121" t="str">
            <v>-</v>
          </cell>
          <cell r="AD121" t="str">
            <v>-</v>
          </cell>
        </row>
        <row r="122">
          <cell r="B122" t="str">
            <v>特掲産業３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-</v>
          </cell>
          <cell r="AB122" t="str">
            <v>-</v>
          </cell>
          <cell r="AC122" t="str">
            <v>-</v>
          </cell>
          <cell r="AD122" t="str">
            <v>-</v>
          </cell>
        </row>
        <row r="123">
          <cell r="B123" t="str">
            <v>特掲産業４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</row>
        <row r="124">
          <cell r="B124" t="str">
            <v>特掲産業５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</row>
        <row r="125">
          <cell r="B125" t="str">
            <v>特掲積上産業１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</row>
        <row r="126">
          <cell r="B126" t="str">
            <v>特掲積上産業２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 t="str">
            <v>-</v>
          </cell>
          <cell r="AB126" t="str">
            <v>-</v>
          </cell>
          <cell r="AC126" t="str">
            <v>-</v>
          </cell>
          <cell r="AD126" t="str">
            <v>-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 "/>
      <sheetName val="注意"/>
      <sheetName val="説明１"/>
      <sheetName val="説明２"/>
      <sheetName val="概要"/>
      <sheetName val="表１"/>
      <sheetName val="表２ 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"/>
      <sheetName val="図1"/>
      <sheetName val="図7"/>
      <sheetName val="図9"/>
      <sheetName val="記者発表"/>
      <sheetName val="記者発表（課内協議）"/>
      <sheetName val="記者発表（起案用）"/>
      <sheetName val="※手持ち"/>
      <sheetName val="【確報用】第５表"/>
      <sheetName val="【確報用】第６表"/>
      <sheetName val="【確報用】第７表"/>
      <sheetName val="（没）概要１"/>
      <sheetName val="（没）概要２"/>
      <sheetName val="（没）概要 ３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">
          <cell r="H9">
            <v>365508</v>
          </cell>
          <cell r="I9">
            <v>105723</v>
          </cell>
          <cell r="J9">
            <v>28.9</v>
          </cell>
        </row>
        <row r="10">
          <cell r="H10">
            <v>20403</v>
          </cell>
          <cell r="I10">
            <v>1227</v>
          </cell>
          <cell r="J10">
            <v>6</v>
          </cell>
        </row>
        <row r="11">
          <cell r="H11">
            <v>50277</v>
          </cell>
          <cell r="I11">
            <v>5653</v>
          </cell>
          <cell r="J11">
            <v>11.2</v>
          </cell>
        </row>
        <row r="12">
          <cell r="H12">
            <v>1998</v>
          </cell>
          <cell r="I12">
            <v>128</v>
          </cell>
          <cell r="J12">
            <v>6.4</v>
          </cell>
        </row>
        <row r="13">
          <cell r="H13">
            <v>4579</v>
          </cell>
          <cell r="I13">
            <v>203</v>
          </cell>
          <cell r="J13">
            <v>4.5</v>
          </cell>
        </row>
        <row r="14">
          <cell r="H14">
            <v>18302</v>
          </cell>
          <cell r="I14">
            <v>1627</v>
          </cell>
          <cell r="J14">
            <v>8.8000000000000007</v>
          </cell>
        </row>
        <row r="15">
          <cell r="H15">
            <v>72583</v>
          </cell>
          <cell r="I15">
            <v>32795</v>
          </cell>
          <cell r="J15">
            <v>45.2</v>
          </cell>
        </row>
        <row r="16">
          <cell r="H16">
            <v>8643</v>
          </cell>
          <cell r="I16">
            <v>557</v>
          </cell>
          <cell r="J16">
            <v>6.4</v>
          </cell>
        </row>
        <row r="17">
          <cell r="H17">
            <v>3503</v>
          </cell>
          <cell r="I17">
            <v>1159</v>
          </cell>
          <cell r="J17">
            <v>32.9</v>
          </cell>
        </row>
        <row r="18">
          <cell r="H18">
            <v>7654</v>
          </cell>
          <cell r="I18">
            <v>995</v>
          </cell>
          <cell r="J18">
            <v>13</v>
          </cell>
        </row>
        <row r="19">
          <cell r="H19">
            <v>28215</v>
          </cell>
          <cell r="I19">
            <v>22821</v>
          </cell>
          <cell r="J19">
            <v>80.900000000000006</v>
          </cell>
        </row>
        <row r="20">
          <cell r="H20">
            <v>9657</v>
          </cell>
          <cell r="I20">
            <v>2840</v>
          </cell>
          <cell r="J20">
            <v>29.5</v>
          </cell>
        </row>
        <row r="21">
          <cell r="H21">
            <v>27377</v>
          </cell>
          <cell r="I21">
            <v>6934</v>
          </cell>
          <cell r="J21">
            <v>25.3</v>
          </cell>
        </row>
        <row r="22">
          <cell r="H22">
            <v>82356</v>
          </cell>
          <cell r="I22">
            <v>20230</v>
          </cell>
          <cell r="J22">
            <v>24.6</v>
          </cell>
        </row>
        <row r="23">
          <cell r="H23">
            <v>3675</v>
          </cell>
          <cell r="I23">
            <v>490</v>
          </cell>
          <cell r="J23">
            <v>13.4</v>
          </cell>
        </row>
        <row r="24">
          <cell r="H24">
            <v>26288</v>
          </cell>
          <cell r="I24">
            <v>8064</v>
          </cell>
          <cell r="J24">
            <v>30.7</v>
          </cell>
        </row>
        <row r="47">
          <cell r="H47">
            <v>195912</v>
          </cell>
          <cell r="I47">
            <v>47925</v>
          </cell>
          <cell r="J47">
            <v>24.5</v>
          </cell>
        </row>
        <row r="48">
          <cell r="H48">
            <v>6259</v>
          </cell>
          <cell r="I48">
            <v>90</v>
          </cell>
          <cell r="J48">
            <v>1.4</v>
          </cell>
        </row>
        <row r="49">
          <cell r="H49">
            <v>40189</v>
          </cell>
          <cell r="I49">
            <v>2596</v>
          </cell>
          <cell r="J49">
            <v>6.5</v>
          </cell>
        </row>
        <row r="50">
          <cell r="H50">
            <v>1291</v>
          </cell>
          <cell r="I50">
            <v>86</v>
          </cell>
          <cell r="J50">
            <v>6.7</v>
          </cell>
        </row>
        <row r="51">
          <cell r="H51">
            <v>3552</v>
          </cell>
          <cell r="I51">
            <v>161</v>
          </cell>
          <cell r="J51">
            <v>4.5999999999999996</v>
          </cell>
        </row>
        <row r="52">
          <cell r="H52">
            <v>11608</v>
          </cell>
          <cell r="I52">
            <v>559</v>
          </cell>
          <cell r="J52">
            <v>5</v>
          </cell>
        </row>
        <row r="53">
          <cell r="H53">
            <v>26340</v>
          </cell>
          <cell r="I53">
            <v>16367</v>
          </cell>
          <cell r="J53">
            <v>62.1</v>
          </cell>
        </row>
        <row r="54">
          <cell r="H54">
            <v>4093</v>
          </cell>
          <cell r="I54">
            <v>81</v>
          </cell>
          <cell r="J54">
            <v>2</v>
          </cell>
        </row>
        <row r="55">
          <cell r="H55">
            <v>1474</v>
          </cell>
          <cell r="I55">
            <v>460</v>
          </cell>
          <cell r="J55">
            <v>32.799999999999997</v>
          </cell>
        </row>
        <row r="56">
          <cell r="H56">
            <v>3004</v>
          </cell>
          <cell r="I56">
            <v>160</v>
          </cell>
          <cell r="J56">
            <v>5.4</v>
          </cell>
        </row>
        <row r="57">
          <cell r="H57">
            <v>6556</v>
          </cell>
          <cell r="I57">
            <v>5809</v>
          </cell>
          <cell r="J57">
            <v>88.6</v>
          </cell>
        </row>
        <row r="58">
          <cell r="H58">
            <v>3869</v>
          </cell>
          <cell r="I58">
            <v>706</v>
          </cell>
          <cell r="J58">
            <v>18.8</v>
          </cell>
        </row>
        <row r="59">
          <cell r="H59">
            <v>18304</v>
          </cell>
          <cell r="I59">
            <v>3656</v>
          </cell>
          <cell r="J59">
            <v>20</v>
          </cell>
        </row>
        <row r="60">
          <cell r="H60">
            <v>47349</v>
          </cell>
          <cell r="I60">
            <v>10173</v>
          </cell>
          <cell r="J60">
            <v>21.5</v>
          </cell>
        </row>
        <row r="61">
          <cell r="H61">
            <v>2076</v>
          </cell>
          <cell r="I61">
            <v>14</v>
          </cell>
          <cell r="J61">
            <v>0.7</v>
          </cell>
        </row>
        <row r="62">
          <cell r="H62">
            <v>19950</v>
          </cell>
          <cell r="I62">
            <v>7007</v>
          </cell>
          <cell r="J62">
            <v>35.1</v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0029-913C-461B-90B1-4C345444B35A}">
  <sheetPr>
    <tabColor rgb="FF92D050"/>
    <pageSetUpPr autoPageBreaks="0" fitToPage="1"/>
  </sheetPr>
  <dimension ref="A1:K60"/>
  <sheetViews>
    <sheetView showGridLines="0" tabSelected="1" view="pageBreakPreview" zoomScale="60" zoomScaleNormal="115" workbookViewId="0">
      <selection activeCell="O34" sqref="O34"/>
    </sheetView>
  </sheetViews>
  <sheetFormatPr defaultColWidth="10.59765625" defaultRowHeight="14.4" x14ac:dyDescent="0.45"/>
  <cols>
    <col min="1" max="1" width="1.59765625" style="4" customWidth="1"/>
    <col min="2" max="2" width="24" style="4" customWidth="1"/>
    <col min="3" max="9" width="12.296875" style="4" customWidth="1"/>
    <col min="10" max="16" width="7.8984375" style="4" customWidth="1"/>
    <col min="17" max="16384" width="10.59765625" style="4"/>
  </cols>
  <sheetData>
    <row r="1" spans="1:11" ht="22.5" customHeight="1" x14ac:dyDescent="0.45">
      <c r="A1" s="1"/>
      <c r="B1" s="2" t="str">
        <f>"表５　産業別にみた常用雇用の動き（"&amp;[1]設定!D8&amp;DBCS([1]設定!E8)&amp;"年平均）"</f>
        <v>表５　産業別にみた常用雇用の動き（令和６年平均）</v>
      </c>
      <c r="C1" s="3"/>
      <c r="D1" s="3"/>
      <c r="E1" s="3"/>
      <c r="F1" s="3"/>
      <c r="G1" s="3"/>
      <c r="H1" s="3"/>
      <c r="I1" s="3"/>
      <c r="J1" s="3"/>
    </row>
    <row r="2" spans="1:11" ht="33" customHeight="1" x14ac:dyDescent="0.45">
      <c r="C2" s="3"/>
      <c r="D2" s="3"/>
      <c r="E2" s="3"/>
      <c r="F2" s="3"/>
      <c r="G2" s="3"/>
      <c r="H2" s="3"/>
      <c r="I2" s="3"/>
      <c r="J2" s="3"/>
    </row>
    <row r="3" spans="1:11" s="5" customFormat="1" ht="22.5" customHeight="1" x14ac:dyDescent="0.45">
      <c r="B3" s="6" t="s">
        <v>0</v>
      </c>
      <c r="C3" s="7"/>
      <c r="D3" s="7"/>
    </row>
    <row r="4" spans="1:11" s="5" customFormat="1" ht="22.5" customHeight="1" x14ac:dyDescent="0.45">
      <c r="B4" s="8"/>
      <c r="C4" s="9" t="s">
        <v>1</v>
      </c>
      <c r="D4" s="10"/>
      <c r="E4" s="11" t="s">
        <v>2</v>
      </c>
      <c r="F4" s="9"/>
      <c r="G4" s="10"/>
      <c r="H4" s="11" t="s">
        <v>3</v>
      </c>
      <c r="I4" s="10"/>
      <c r="K4" s="12"/>
    </row>
    <row r="5" spans="1:11" s="5" customFormat="1" ht="22.5" customHeight="1" x14ac:dyDescent="0.45">
      <c r="B5" s="13"/>
      <c r="C5" s="47" t="s">
        <v>4</v>
      </c>
      <c r="D5" s="49" t="s">
        <v>5</v>
      </c>
      <c r="E5" s="49" t="s">
        <v>4</v>
      </c>
      <c r="F5" s="51" t="s">
        <v>6</v>
      </c>
      <c r="G5" s="14"/>
      <c r="H5" s="53" t="s">
        <v>7</v>
      </c>
      <c r="I5" s="53" t="s">
        <v>8</v>
      </c>
      <c r="K5" s="12"/>
    </row>
    <row r="6" spans="1:11" s="5" customFormat="1" ht="22.5" customHeight="1" x14ac:dyDescent="0.45">
      <c r="B6" s="15"/>
      <c r="C6" s="48"/>
      <c r="D6" s="50"/>
      <c r="E6" s="50"/>
      <c r="F6" s="52"/>
      <c r="G6" s="16" t="s">
        <v>9</v>
      </c>
      <c r="H6" s="54"/>
      <c r="I6" s="55"/>
    </row>
    <row r="7" spans="1:11" s="5" customFormat="1" ht="22.5" customHeight="1" x14ac:dyDescent="0.45">
      <c r="B7" s="17"/>
      <c r="C7" s="18" t="s">
        <v>10</v>
      </c>
      <c r="D7" s="19" t="s">
        <v>11</v>
      </c>
      <c r="E7" s="18" t="s">
        <v>10</v>
      </c>
      <c r="F7" s="20" t="s">
        <v>11</v>
      </c>
      <c r="G7" s="21" t="s">
        <v>12</v>
      </c>
      <c r="H7" s="22" t="s">
        <v>11</v>
      </c>
      <c r="I7" s="23" t="s">
        <v>11</v>
      </c>
    </row>
    <row r="8" spans="1:11" s="5" customFormat="1" ht="22.5" customHeight="1" x14ac:dyDescent="0.45">
      <c r="B8" s="24" t="str">
        <f>+[2]表１!B9</f>
        <v>調査産業計</v>
      </c>
      <c r="C8" s="25">
        <f>+[2]【確報用】第５表!H9</f>
        <v>365508</v>
      </c>
      <c r="D8" s="26">
        <f>IF($B8="","",IF([1]設定!$H23="",INDEX([1]指数!$C$70:$AD$126,MATCH($B8,[1]指数!$B$70:$B$126,0),14),[1]設定!$H23))</f>
        <v>1.7</v>
      </c>
      <c r="E8" s="25">
        <f>+[2]【確報用】第５表!I9</f>
        <v>105723</v>
      </c>
      <c r="F8" s="27">
        <f>+[2]【確報用】第５表!J9</f>
        <v>28.9</v>
      </c>
      <c r="G8" s="26">
        <v>-0.9</v>
      </c>
      <c r="H8" s="28">
        <f>IF($B8="","",IF([1]設定!$H23="",INDEX([1]指数!$C$70:$AD$126,MATCH($B8,[1]指数!$B$70:$B$126,0),17),[1]設定!$H23))</f>
        <v>2</v>
      </c>
      <c r="I8" s="28">
        <f>IF($B8="","",IF([1]設定!$H23="",INDEX([1]指数!$C$70:$AD$126,MATCH($B8,[1]指数!$B$70:$B$126,0),19),[1]設定!$H23))</f>
        <v>1.91</v>
      </c>
    </row>
    <row r="9" spans="1:11" s="5" customFormat="1" ht="22.5" customHeight="1" x14ac:dyDescent="0.45">
      <c r="B9" s="24" t="str">
        <f>+[2]表１!B10</f>
        <v>建設業</v>
      </c>
      <c r="C9" s="25">
        <f>+[2]【確報用】第５表!H10</f>
        <v>20403</v>
      </c>
      <c r="D9" s="26">
        <f>IF($B9="","",IF([1]設定!$H24="",INDEX([1]指数!$C$70:$AD$126,MATCH($B9,[1]指数!$B$70:$B$126,0),14),[1]設定!$H24))</f>
        <v>-1.6</v>
      </c>
      <c r="E9" s="25">
        <f>+[2]【確報用】第５表!I10</f>
        <v>1227</v>
      </c>
      <c r="F9" s="27">
        <f>+[2]【確報用】第５表!J10</f>
        <v>6</v>
      </c>
      <c r="G9" s="26">
        <v>1.3</v>
      </c>
      <c r="H9" s="28">
        <f>IF($B9="","",IF([1]設定!$H24="",INDEX([1]指数!$C$70:$AD$126,MATCH($B9,[1]指数!$B$70:$B$126,0),17),[1]設定!$H24))</f>
        <v>0.51</v>
      </c>
      <c r="I9" s="28">
        <f>IF($B9="","",IF([1]設定!$H24="",INDEX([1]指数!$C$70:$AD$126,MATCH($B9,[1]指数!$B$70:$B$126,0),19),[1]設定!$H24))</f>
        <v>0.64</v>
      </c>
    </row>
    <row r="10" spans="1:11" s="5" customFormat="1" ht="22.5" customHeight="1" x14ac:dyDescent="0.45">
      <c r="B10" s="24" t="str">
        <f>+[2]表１!B11</f>
        <v>製造業</v>
      </c>
      <c r="C10" s="25">
        <f>+[2]【確報用】第５表!H11</f>
        <v>50277</v>
      </c>
      <c r="D10" s="26">
        <f>IF($B10="","",IF([1]設定!$H25="",INDEX([1]指数!$C$70:$AD$126,MATCH($B10,[1]指数!$B$70:$B$126,0),14),[1]設定!$H25))</f>
        <v>-0.3</v>
      </c>
      <c r="E10" s="25">
        <f>+[2]【確報用】第５表!I11</f>
        <v>5653</v>
      </c>
      <c r="F10" s="27">
        <f>+[2]【確報用】第５表!J11</f>
        <v>11.2</v>
      </c>
      <c r="G10" s="26">
        <v>-4.0999999999999996</v>
      </c>
      <c r="H10" s="28">
        <f>IF($B10="","",IF([1]設定!$H25="",INDEX([1]指数!$C$70:$AD$126,MATCH($B10,[1]指数!$B$70:$B$126,0),17),[1]設定!$H25))</f>
        <v>1.06</v>
      </c>
      <c r="I10" s="28">
        <f>IF($B10="","",IF([1]設定!$H25="",INDEX([1]指数!$C$70:$AD$126,MATCH($B10,[1]指数!$B$70:$B$126,0),19),[1]設定!$H25))</f>
        <v>1.3</v>
      </c>
    </row>
    <row r="11" spans="1:11" s="5" customFormat="1" ht="22.5" customHeight="1" x14ac:dyDescent="0.45">
      <c r="B11" s="29" t="str">
        <f>+[2]表１!B12</f>
        <v>電気・ガス・熱供給・水道業</v>
      </c>
      <c r="C11" s="25">
        <f>+[2]【確報用】第５表!H12</f>
        <v>1998</v>
      </c>
      <c r="D11" s="26">
        <f>IF($B11="","",IF([1]設定!$H26="",INDEX([1]指数!$C$70:$AD$126,MATCH($B11,[1]指数!$B$70:$B$126,0),14),[1]設定!$H26))</f>
        <v>16.7</v>
      </c>
      <c r="E11" s="25">
        <f>+[2]【確報用】第５表!I12</f>
        <v>128</v>
      </c>
      <c r="F11" s="27">
        <f>+[2]【確報用】第５表!J12</f>
        <v>6.4</v>
      </c>
      <c r="G11" s="26">
        <v>0.6</v>
      </c>
      <c r="H11" s="28">
        <f>IF($B11="","",IF([1]設定!$H26="",INDEX([1]指数!$C$70:$AD$126,MATCH($B11,[1]指数!$B$70:$B$126,0),17),[1]設定!$H26))</f>
        <v>1.53</v>
      </c>
      <c r="I11" s="28">
        <f>IF($B11="","",IF([1]設定!$H26="",INDEX([1]指数!$C$70:$AD$126,MATCH($B11,[1]指数!$B$70:$B$126,0),19),[1]設定!$H26))</f>
        <v>1.5</v>
      </c>
    </row>
    <row r="12" spans="1:11" s="5" customFormat="1" ht="22.5" customHeight="1" x14ac:dyDescent="0.45">
      <c r="B12" s="24" t="str">
        <f>+[2]表１!B13</f>
        <v>情報通信業</v>
      </c>
      <c r="C12" s="25">
        <f>+[2]【確報用】第５表!H13</f>
        <v>4579</v>
      </c>
      <c r="D12" s="26">
        <v>3.5</v>
      </c>
      <c r="E12" s="25">
        <f>+[2]【確報用】第５表!I13</f>
        <v>203</v>
      </c>
      <c r="F12" s="27">
        <f>+[2]【確報用】第５表!J13</f>
        <v>4.5</v>
      </c>
      <c r="G12" s="26">
        <v>0.3</v>
      </c>
      <c r="H12" s="28">
        <f>IF($B12="","",IF([1]設定!$H27="",INDEX([1]指数!$C$70:$AD$126,MATCH($B12,[1]指数!$B$70:$B$126,0),17),[1]設定!$H27))</f>
        <v>1.21</v>
      </c>
      <c r="I12" s="28">
        <f>IF($B12="","",IF([1]設定!$H27="",INDEX([1]指数!$C$70:$AD$126,MATCH($B12,[1]指数!$B$70:$B$126,0),19),[1]設定!$H27))</f>
        <v>0.84</v>
      </c>
    </row>
    <row r="13" spans="1:11" s="5" customFormat="1" ht="22.5" customHeight="1" x14ac:dyDescent="0.45">
      <c r="B13" s="24" t="str">
        <f>+[2]表１!B14</f>
        <v>運輸業，郵便業</v>
      </c>
      <c r="C13" s="25">
        <f>+[2]【確報用】第５表!H14</f>
        <v>18302</v>
      </c>
      <c r="D13" s="26">
        <v>1.5</v>
      </c>
      <c r="E13" s="25">
        <f>+[2]【確報用】第５表!I14</f>
        <v>1627</v>
      </c>
      <c r="F13" s="27">
        <f>+[2]【確報用】第５表!J14</f>
        <v>8.8000000000000007</v>
      </c>
      <c r="G13" s="26">
        <v>1.7</v>
      </c>
      <c r="H13" s="28">
        <f>IF($B13="","",IF([1]設定!$H28="",INDEX([1]指数!$C$70:$AD$126,MATCH($B13,[1]指数!$B$70:$B$126,0),17),[1]設定!$H28))</f>
        <v>1.64</v>
      </c>
      <c r="I13" s="28">
        <f>IF($B13="","",IF([1]設定!$H28="",INDEX([1]指数!$C$70:$AD$126,MATCH($B13,[1]指数!$B$70:$B$126,0),19),[1]設定!$H28))</f>
        <v>1.37</v>
      </c>
    </row>
    <row r="14" spans="1:11" s="5" customFormat="1" ht="22.5" customHeight="1" x14ac:dyDescent="0.45">
      <c r="B14" s="24" t="str">
        <f>+[2]表１!B15</f>
        <v>卸売業，小売業</v>
      </c>
      <c r="C14" s="25">
        <f>+[2]【確報用】第５表!H15</f>
        <v>72583</v>
      </c>
      <c r="D14" s="26">
        <v>6.4</v>
      </c>
      <c r="E14" s="25">
        <f>+[2]【確報用】第５表!I15</f>
        <v>32795</v>
      </c>
      <c r="F14" s="27">
        <f>+[2]【確報用】第５表!J15</f>
        <v>45.2</v>
      </c>
      <c r="G14" s="26">
        <v>-3.3</v>
      </c>
      <c r="H14" s="28">
        <f>IF($B14="","",IF([1]設定!$H29="",INDEX([1]指数!$C$70:$AD$126,MATCH($B14,[1]指数!$B$70:$B$126,0),17),[1]設定!$H29))</f>
        <v>2.36</v>
      </c>
      <c r="I14" s="28">
        <f>IF($B14="","",IF([1]設定!$H29="",INDEX([1]指数!$C$70:$AD$126,MATCH($B14,[1]指数!$B$70:$B$126,0),19),[1]設定!$H29))</f>
        <v>1.78</v>
      </c>
    </row>
    <row r="15" spans="1:11" s="5" customFormat="1" ht="22.5" customHeight="1" x14ac:dyDescent="0.45">
      <c r="B15" s="24" t="str">
        <f>+[2]表１!B16</f>
        <v>金融業，保険業</v>
      </c>
      <c r="C15" s="25">
        <f>+[2]【確報用】第５表!H16</f>
        <v>8643</v>
      </c>
      <c r="D15" s="26">
        <f>IF($B15="","",IF([1]設定!$H30="",INDEX([1]指数!$C$70:$AD$126,MATCH($B15,[1]指数!$B$70:$B$126,0),14),[1]設定!$H30))</f>
        <v>-0.2</v>
      </c>
      <c r="E15" s="25">
        <f>+[2]【確報用】第５表!I16</f>
        <v>557</v>
      </c>
      <c r="F15" s="27">
        <f>+[2]【確報用】第５表!J16</f>
        <v>6.4</v>
      </c>
      <c r="G15" s="26">
        <v>-3.8</v>
      </c>
      <c r="H15" s="28">
        <f>IF($B15="","",IF([1]設定!$H30="",INDEX([1]指数!$C$70:$AD$126,MATCH($B15,[1]指数!$B$70:$B$126,0),17),[1]設定!$H30))</f>
        <v>0.67</v>
      </c>
      <c r="I15" s="28">
        <f>IF($B15="","",IF([1]設定!$H30="",INDEX([1]指数!$C$70:$AD$126,MATCH($B15,[1]指数!$B$70:$B$126,0),19),[1]設定!$H30))</f>
        <v>0.99</v>
      </c>
    </row>
    <row r="16" spans="1:11" s="5" customFormat="1" ht="22.5" customHeight="1" x14ac:dyDescent="0.45">
      <c r="B16" s="24" t="str">
        <f>+[2]表１!B17</f>
        <v>不動産業，物品賃貸業</v>
      </c>
      <c r="C16" s="25">
        <f>+[2]【確報用】第５表!H17</f>
        <v>3503</v>
      </c>
      <c r="D16" s="26">
        <f>IF($B16="","",IF([1]設定!$H31="",INDEX([1]指数!$C$70:$AD$126,MATCH($B16,[1]指数!$B$70:$B$126,0),14),[1]設定!$H31))</f>
        <v>-3.1</v>
      </c>
      <c r="E16" s="25">
        <f>+[2]【確報用】第５表!I17</f>
        <v>1159</v>
      </c>
      <c r="F16" s="27">
        <f>+[2]【確報用】第５表!J17</f>
        <v>32.9</v>
      </c>
      <c r="G16" s="26">
        <v>-20.6</v>
      </c>
      <c r="H16" s="28">
        <f>IF($B16="","",IF([1]設定!$H31="",INDEX([1]指数!$C$70:$AD$126,MATCH($B16,[1]指数!$B$70:$B$126,0),17),[1]設定!$H31))</f>
        <v>3.44</v>
      </c>
      <c r="I16" s="28">
        <f>IF($B16="","",IF([1]設定!$H31="",INDEX([1]指数!$C$70:$AD$126,MATCH($B16,[1]指数!$B$70:$B$126,0),19),[1]設定!$H31))</f>
        <v>2.0299999999999998</v>
      </c>
    </row>
    <row r="17" spans="2:9" s="5" customFormat="1" ht="22.5" customHeight="1" x14ac:dyDescent="0.45">
      <c r="B17" s="30" t="str">
        <f>+[2]表１!B18</f>
        <v>学術研究，専門・技術サービス業</v>
      </c>
      <c r="C17" s="25">
        <f>+[2]【確報用】第５表!H18</f>
        <v>7654</v>
      </c>
      <c r="D17" s="26">
        <f>IF($B17="","",IF([1]設定!$H32="",INDEX([1]指数!$C$70:$AD$126,MATCH($B17,[1]指数!$B$70:$B$126,0),14),[1]設定!$H32))</f>
        <v>4.4000000000000004</v>
      </c>
      <c r="E17" s="25">
        <f>+[2]【確報用】第５表!I18</f>
        <v>995</v>
      </c>
      <c r="F17" s="27">
        <f>+[2]【確報用】第５表!J18</f>
        <v>13</v>
      </c>
      <c r="G17" s="26">
        <v>1.2</v>
      </c>
      <c r="H17" s="28">
        <f>IF($B17="","",IF([1]設定!$H32="",INDEX([1]指数!$C$70:$AD$126,MATCH($B17,[1]指数!$B$70:$B$126,0),17),[1]設定!$H32))</f>
        <v>1.4</v>
      </c>
      <c r="I17" s="28">
        <f>IF($B17="","",IF([1]設定!$H32="",INDEX([1]指数!$C$70:$AD$126,MATCH($B17,[1]指数!$B$70:$B$126,0),19),[1]設定!$H32))</f>
        <v>1.1000000000000001</v>
      </c>
    </row>
    <row r="18" spans="2:9" s="5" customFormat="1" ht="22.5" customHeight="1" x14ac:dyDescent="0.45">
      <c r="B18" s="24" t="str">
        <f>+[2]表１!B19</f>
        <v>宿泊業，飲食サービス業</v>
      </c>
      <c r="C18" s="25">
        <f>+[2]【確報用】第５表!H19</f>
        <v>28215</v>
      </c>
      <c r="D18" s="26">
        <f>IF($B18="","",IF([1]設定!$H33="",INDEX([1]指数!$C$70:$AD$126,MATCH($B18,[1]指数!$B$70:$B$126,0),14),[1]設定!$H33))</f>
        <v>8.1</v>
      </c>
      <c r="E18" s="25">
        <f>+[2]【確報用】第５表!I19</f>
        <v>22821</v>
      </c>
      <c r="F18" s="27">
        <f>+[2]【確報用】第５表!J19</f>
        <v>80.900000000000006</v>
      </c>
      <c r="G18" s="26">
        <v>-4.4000000000000004</v>
      </c>
      <c r="H18" s="28">
        <f>IF($B18="","",IF([1]設定!$H33="",INDEX([1]指数!$C$70:$AD$126,MATCH($B18,[1]指数!$B$70:$B$126,0),17),[1]設定!$H33))</f>
        <v>4.55</v>
      </c>
      <c r="I18" s="28">
        <f>IF($B18="","",IF([1]設定!$H33="",INDEX([1]指数!$C$70:$AD$126,MATCH($B18,[1]指数!$B$70:$B$126,0),19),[1]設定!$H33))</f>
        <v>4.83</v>
      </c>
    </row>
    <row r="19" spans="2:9" s="5" customFormat="1" ht="22.5" customHeight="1" x14ac:dyDescent="0.45">
      <c r="B19" s="29" t="str">
        <f>+[2]表１!B20</f>
        <v>生活関連サービス業，娯楽業</v>
      </c>
      <c r="C19" s="25">
        <f>+[2]【確報用】第５表!H20</f>
        <v>9657</v>
      </c>
      <c r="D19" s="26">
        <f>IF($B19="","",IF([1]設定!$H34="",INDEX([1]指数!$C$70:$AD$126,MATCH($B19,[1]指数!$B$70:$B$126,0),14),[1]設定!$H34))</f>
        <v>-6.8</v>
      </c>
      <c r="E19" s="25">
        <f>+[2]【確報用】第５表!I20</f>
        <v>2840</v>
      </c>
      <c r="F19" s="27">
        <f>+[2]【確報用】第５表!J20</f>
        <v>29.5</v>
      </c>
      <c r="G19" s="26">
        <v>-11.7</v>
      </c>
      <c r="H19" s="28">
        <f>IF($B19="","",IF([1]設定!$H34="",INDEX([1]指数!$C$70:$AD$126,MATCH($B19,[1]指数!$B$70:$B$126,0),17),[1]設定!$H34))</f>
        <v>2.2000000000000002</v>
      </c>
      <c r="I19" s="28">
        <f>IF($B19="","",IF([1]設定!$H34="",INDEX([1]指数!$C$70:$AD$126,MATCH($B19,[1]指数!$B$70:$B$126,0),19),[1]設定!$H34))</f>
        <v>2.0299999999999998</v>
      </c>
    </row>
    <row r="20" spans="2:9" s="5" customFormat="1" ht="22.5" customHeight="1" x14ac:dyDescent="0.45">
      <c r="B20" s="24" t="str">
        <f>+[2]表１!B21</f>
        <v>教育，学習支援業</v>
      </c>
      <c r="C20" s="25">
        <f>+[2]【確報用】第５表!H21</f>
        <v>27377</v>
      </c>
      <c r="D20" s="26">
        <f>IF($B20="","",IF([1]設定!$H35="",INDEX([1]指数!$C$70:$AD$126,MATCH($B20,[1]指数!$B$70:$B$126,0),14),[1]設定!$H35))</f>
        <v>-0.5</v>
      </c>
      <c r="E20" s="25">
        <f>+[2]【確報用】第５表!I21</f>
        <v>6934</v>
      </c>
      <c r="F20" s="27">
        <f>+[2]【確報用】第５表!J21</f>
        <v>25.3</v>
      </c>
      <c r="G20" s="26">
        <v>6.8</v>
      </c>
      <c r="H20" s="28">
        <f>IF($B20="","",IF([1]設定!$H35="",INDEX([1]指数!$C$70:$AD$126,MATCH($B20,[1]指数!$B$70:$B$126,0),17),[1]設定!$H35))</f>
        <v>2.5099999999999998</v>
      </c>
      <c r="I20" s="28">
        <f>IF($B20="","",IF([1]設定!$H35="",INDEX([1]指数!$C$70:$AD$126,MATCH($B20,[1]指数!$B$70:$B$126,0),19),[1]設定!$H35))</f>
        <v>2.58</v>
      </c>
    </row>
    <row r="21" spans="2:9" s="5" customFormat="1" ht="22.5" customHeight="1" x14ac:dyDescent="0.45">
      <c r="B21" s="24" t="str">
        <f>+[2]表１!B22</f>
        <v>医療，福祉</v>
      </c>
      <c r="C21" s="25">
        <f>+[2]【確報用】第５表!H22</f>
        <v>82356</v>
      </c>
      <c r="D21" s="26">
        <f>IF($B21="","",IF([1]設定!$H36="",INDEX([1]指数!$C$70:$AD$126,MATCH($B21,[1]指数!$B$70:$B$126,0),14),[1]設定!$H36))</f>
        <v>0.6</v>
      </c>
      <c r="E21" s="25">
        <f>+[2]【確報用】第５表!I22</f>
        <v>20230</v>
      </c>
      <c r="F21" s="27">
        <f>+[2]【確報用】第５表!J22</f>
        <v>24.6</v>
      </c>
      <c r="G21" s="26">
        <v>-0.3</v>
      </c>
      <c r="H21" s="28">
        <f>IF($B21="","",IF([1]設定!$H36="",INDEX([1]指数!$C$70:$AD$126,MATCH($B21,[1]指数!$B$70:$B$126,0),17),[1]設定!$H36))</f>
        <v>1.72</v>
      </c>
      <c r="I21" s="28">
        <f>IF($B21="","",IF([1]設定!$H36="",INDEX([1]指数!$C$70:$AD$126,MATCH($B21,[1]指数!$B$70:$B$126,0),19),[1]設定!$H36))</f>
        <v>1.58</v>
      </c>
    </row>
    <row r="22" spans="2:9" s="5" customFormat="1" ht="22.5" customHeight="1" x14ac:dyDescent="0.45">
      <c r="B22" s="24" t="str">
        <f>+[2]表１!B23</f>
        <v>複合サービス事業</v>
      </c>
      <c r="C22" s="25">
        <f>+[2]【確報用】第５表!H23</f>
        <v>3675</v>
      </c>
      <c r="D22" s="26">
        <v>-2.5</v>
      </c>
      <c r="E22" s="25">
        <f>+[2]【確報用】第５表!I23</f>
        <v>490</v>
      </c>
      <c r="F22" s="27">
        <f>+[2]【確報用】第５表!J23</f>
        <v>13.4</v>
      </c>
      <c r="G22" s="26">
        <v>2.5</v>
      </c>
      <c r="H22" s="28">
        <f>IF($B22="","",IF([1]設定!$H37="",INDEX([1]指数!$C$70:$AD$126,MATCH($B22,[1]指数!$B$70:$B$126,0),17),[1]設定!$H37))</f>
        <v>1.23</v>
      </c>
      <c r="I22" s="28">
        <f>IF($B22="","",IF([1]設定!$H37="",INDEX([1]指数!$C$70:$AD$126,MATCH($B22,[1]指数!$B$70:$B$126,0),19),[1]設定!$H37))</f>
        <v>1.6</v>
      </c>
    </row>
    <row r="23" spans="2:9" s="5" customFormat="1" ht="22.5" customHeight="1" x14ac:dyDescent="0.45">
      <c r="B23" s="31" t="str">
        <f>+[2]表１!B24</f>
        <v>サービス業（他に分類されないもの）</v>
      </c>
      <c r="C23" s="32">
        <f>+[2]【確報用】第５表!H24</f>
        <v>26288</v>
      </c>
      <c r="D23" s="33">
        <f>IF($B23="","",IF([1]設定!$H38="",INDEX([1]指数!$C$70:$AD$126,MATCH($B23,[1]指数!$B$70:$B$126,0),14),[1]設定!$H38))</f>
        <v>-2.5</v>
      </c>
      <c r="E23" s="32">
        <f>+[2]【確報用】第５表!I24</f>
        <v>8064</v>
      </c>
      <c r="F23" s="34">
        <f>+[2]【確報用】第５表!J24</f>
        <v>30.7</v>
      </c>
      <c r="G23" s="33">
        <v>4.5999999999999996</v>
      </c>
      <c r="H23" s="35">
        <f>IF($B23="","",IF([1]設定!$H38="",INDEX([1]指数!$C$70:$AD$126,MATCH($B23,[1]指数!$B$70:$B$126,0),17),[1]設定!$H38))</f>
        <v>2.56</v>
      </c>
      <c r="I23" s="35">
        <f>IF($B23="","",IF([1]設定!$H38="",INDEX([1]指数!$C$70:$AD$126,MATCH($B23,[1]指数!$B$70:$B$126,0),19),[1]設定!$H38))</f>
        <v>2.69</v>
      </c>
    </row>
    <row r="24" spans="2:9" s="5" customFormat="1" ht="22.5" customHeight="1" x14ac:dyDescent="0.45">
      <c r="B24" s="6"/>
      <c r="C24" s="36"/>
      <c r="D24" s="37"/>
      <c r="E24" s="37"/>
      <c r="F24" s="36"/>
      <c r="G24" s="37"/>
      <c r="H24" s="37"/>
      <c r="I24" s="36"/>
    </row>
    <row r="25" spans="2:9" s="5" customFormat="1" ht="22.5" customHeight="1" x14ac:dyDescent="0.45">
      <c r="B25" s="6"/>
      <c r="C25" s="36"/>
      <c r="D25" s="37"/>
      <c r="E25" s="37"/>
      <c r="F25" s="36"/>
      <c r="G25" s="37"/>
      <c r="H25" s="37"/>
      <c r="I25" s="36"/>
    </row>
    <row r="26" spans="2:9" s="5" customFormat="1" ht="22.5" customHeight="1" x14ac:dyDescent="0.45">
      <c r="B26" s="6" t="s">
        <v>13</v>
      </c>
      <c r="C26" s="7"/>
      <c r="D26" s="7"/>
      <c r="E26" s="7"/>
      <c r="F26" s="7"/>
      <c r="G26" s="7"/>
      <c r="H26" s="7"/>
      <c r="I26" s="7"/>
    </row>
    <row r="27" spans="2:9" s="5" customFormat="1" ht="22.5" customHeight="1" x14ac:dyDescent="0.45">
      <c r="B27" s="38"/>
      <c r="C27" s="11" t="s">
        <v>1</v>
      </c>
      <c r="D27" s="10"/>
      <c r="E27" s="11" t="s">
        <v>2</v>
      </c>
      <c r="F27" s="9"/>
      <c r="G27" s="10"/>
      <c r="H27" s="11" t="s">
        <v>3</v>
      </c>
      <c r="I27" s="10"/>
    </row>
    <row r="28" spans="2:9" s="5" customFormat="1" ht="22.5" customHeight="1" x14ac:dyDescent="0.45">
      <c r="B28" s="39"/>
      <c r="C28" s="47" t="s">
        <v>4</v>
      </c>
      <c r="D28" s="49" t="s">
        <v>5</v>
      </c>
      <c r="E28" s="49" t="s">
        <v>4</v>
      </c>
      <c r="F28" s="51" t="s">
        <v>6</v>
      </c>
      <c r="G28" s="14"/>
      <c r="H28" s="53" t="s">
        <v>7</v>
      </c>
      <c r="I28" s="53" t="s">
        <v>8</v>
      </c>
    </row>
    <row r="29" spans="2:9" s="5" customFormat="1" ht="22.5" customHeight="1" x14ac:dyDescent="0.45">
      <c r="B29" s="39"/>
      <c r="C29" s="48"/>
      <c r="D29" s="50"/>
      <c r="E29" s="50"/>
      <c r="F29" s="52"/>
      <c r="G29" s="16" t="s">
        <v>9</v>
      </c>
      <c r="H29" s="54"/>
      <c r="I29" s="55"/>
    </row>
    <row r="30" spans="2:9" s="5" customFormat="1" ht="22.5" customHeight="1" x14ac:dyDescent="0.45">
      <c r="B30" s="17"/>
      <c r="C30" s="18" t="s">
        <v>10</v>
      </c>
      <c r="D30" s="19" t="s">
        <v>11</v>
      </c>
      <c r="E30" s="18" t="s">
        <v>10</v>
      </c>
      <c r="F30" s="20" t="s">
        <v>11</v>
      </c>
      <c r="G30" s="19" t="s">
        <v>12</v>
      </c>
      <c r="H30" s="40" t="s">
        <v>11</v>
      </c>
      <c r="I30" s="23" t="s">
        <v>11</v>
      </c>
    </row>
    <row r="31" spans="2:9" s="5" customFormat="1" ht="22.5" customHeight="1" x14ac:dyDescent="0.45">
      <c r="B31" s="24" t="str">
        <f t="shared" ref="B31:B46" si="0">+B8</f>
        <v>調査産業計</v>
      </c>
      <c r="C31" s="25">
        <f>+[2]【確報用】第５表!H47</f>
        <v>195912</v>
      </c>
      <c r="D31" s="26">
        <f>IF($B31="","",IF([1]設定!$I23="",INDEX([1]指数!$C$6:$AD$62,MATCH($B31,[1]指数!$B$6:$B$62,0),14),[1]設定!$I23))</f>
        <v>0.1</v>
      </c>
      <c r="E31" s="25">
        <f>+[2]【確報用】第５表!I47</f>
        <v>47925</v>
      </c>
      <c r="F31" s="27">
        <f>+[2]【確報用】第５表!J47</f>
        <v>24.5</v>
      </c>
      <c r="G31" s="26">
        <v>-0.1</v>
      </c>
      <c r="H31" s="28">
        <f>IF($B31="","",IF([1]設定!$I23="",INDEX([1]指数!$C$6:$AD$62,MATCH($B31,[1]指数!$B$6:$B$62,0),17),[1]設定!$I23))</f>
        <v>1.66</v>
      </c>
      <c r="I31" s="28">
        <f>IF($B31="","",IF([1]設定!$I23="",INDEX([1]指数!$C$6:$AD$62,MATCH($B31,[1]指数!$B$6:$B$62,0),19),[1]設定!$I23))</f>
        <v>1.6</v>
      </c>
    </row>
    <row r="32" spans="2:9" s="5" customFormat="1" ht="22.5" customHeight="1" x14ac:dyDescent="0.45">
      <c r="B32" s="24" t="str">
        <f t="shared" si="0"/>
        <v>建設業</v>
      </c>
      <c r="C32" s="25">
        <f>+[2]【確報用】第５表!H48</f>
        <v>6259</v>
      </c>
      <c r="D32" s="26">
        <f>IF($B32="","",IF([1]設定!$I24="",INDEX([1]指数!$C$6:$AD$62,MATCH($B32,[1]指数!$B$6:$B$62,0),14),[1]設定!$I24))</f>
        <v>1.9</v>
      </c>
      <c r="E32" s="25">
        <f>+[2]【確報用】第５表!I48</f>
        <v>90</v>
      </c>
      <c r="F32" s="27">
        <f>+[2]【確報用】第５表!J48</f>
        <v>1.4</v>
      </c>
      <c r="G32" s="26">
        <v>-0.5</v>
      </c>
      <c r="H32" s="28">
        <f>IF($B32="","",IF([1]設定!$I24="",INDEX([1]指数!$C$6:$AD$62,MATCH($B32,[1]指数!$B$6:$B$62,0),17),[1]設定!$I24))</f>
        <v>0.78</v>
      </c>
      <c r="I32" s="28">
        <f>IF($B32="","",IF([1]設定!$I24="",INDEX([1]指数!$C$6:$AD$62,MATCH($B32,[1]指数!$B$6:$B$62,0),19),[1]設定!$I24))</f>
        <v>0.68</v>
      </c>
    </row>
    <row r="33" spans="2:10" s="5" customFormat="1" ht="22.5" customHeight="1" x14ac:dyDescent="0.45">
      <c r="B33" s="24" t="str">
        <f t="shared" si="0"/>
        <v>製造業</v>
      </c>
      <c r="C33" s="25">
        <f>+[2]【確報用】第５表!H49</f>
        <v>40189</v>
      </c>
      <c r="D33" s="26">
        <f>IF($B33="","",IF([1]設定!$I25="",INDEX([1]指数!$C$6:$AD$62,MATCH($B33,[1]指数!$B$6:$B$62,0),14),[1]設定!$I25))</f>
        <v>0.5</v>
      </c>
      <c r="E33" s="25">
        <f>+[2]【確報用】第５表!I49</f>
        <v>2596</v>
      </c>
      <c r="F33" s="27">
        <f>+[2]【確報用】第５表!J49</f>
        <v>6.5</v>
      </c>
      <c r="G33" s="26">
        <v>-2.7</v>
      </c>
      <c r="H33" s="28">
        <f>IF($B33="","",IF([1]設定!$I25="",INDEX([1]指数!$C$6:$AD$62,MATCH($B33,[1]指数!$B$6:$B$62,0),17),[1]設定!$I25))</f>
        <v>1.1100000000000001</v>
      </c>
      <c r="I33" s="28">
        <f>IF($B33="","",IF([1]設定!$I25="",INDEX([1]指数!$C$6:$AD$62,MATCH($B33,[1]指数!$B$6:$B$62,0),19),[1]設定!$I25))</f>
        <v>1.1100000000000001</v>
      </c>
    </row>
    <row r="34" spans="2:10" s="5" customFormat="1" ht="22.5" customHeight="1" x14ac:dyDescent="0.45">
      <c r="B34" s="29" t="str">
        <f t="shared" si="0"/>
        <v>電気・ガス・熱供給・水道業</v>
      </c>
      <c r="C34" s="25">
        <f>+[2]【確報用】第５表!H50</f>
        <v>1291</v>
      </c>
      <c r="D34" s="26">
        <f>IF($B34="","",IF([1]設定!$I26="",INDEX([1]指数!$C$6:$AD$62,MATCH($B34,[1]指数!$B$6:$B$62,0),14),[1]設定!$I26))</f>
        <v>0.6</v>
      </c>
      <c r="E34" s="25">
        <f>+[2]【確報用】第５表!I50</f>
        <v>86</v>
      </c>
      <c r="F34" s="27">
        <f>+[2]【確報用】第５表!J50</f>
        <v>6.7</v>
      </c>
      <c r="G34" s="26">
        <v>-0.2</v>
      </c>
      <c r="H34" s="28">
        <f>IF($B34="","",IF([1]設定!$I26="",INDEX([1]指数!$C$6:$AD$62,MATCH($B34,[1]指数!$B$6:$B$62,0),17),[1]設定!$I26))</f>
        <v>1.27</v>
      </c>
      <c r="I34" s="28">
        <f>IF($B34="","",IF([1]設定!$I26="",INDEX([1]指数!$C$6:$AD$62,MATCH($B34,[1]指数!$B$6:$B$62,0),19),[1]設定!$I26))</f>
        <v>1.23</v>
      </c>
    </row>
    <row r="35" spans="2:10" s="5" customFormat="1" ht="22.5" customHeight="1" x14ac:dyDescent="0.45">
      <c r="B35" s="24" t="str">
        <f t="shared" si="0"/>
        <v>情報通信業</v>
      </c>
      <c r="C35" s="25">
        <f>+[2]【確報用】第５表!H51</f>
        <v>3552</v>
      </c>
      <c r="D35" s="26">
        <v>2.4</v>
      </c>
      <c r="E35" s="25">
        <f>+[2]【確報用】第５表!I51</f>
        <v>161</v>
      </c>
      <c r="F35" s="27">
        <f>+[2]【確報用】第５表!J51</f>
        <v>4.5999999999999996</v>
      </c>
      <c r="G35" s="26">
        <v>0.7</v>
      </c>
      <c r="H35" s="28">
        <f>IF($B35="","",IF([1]設定!$I27="",INDEX([1]指数!$C$6:$AD$62,MATCH($B35,[1]指数!$B$6:$B$62,0),17),[1]設定!$I27))</f>
        <v>0.91</v>
      </c>
      <c r="I35" s="28">
        <f>IF($B35="","",IF([1]設定!$I27="",INDEX([1]指数!$C$6:$AD$62,MATCH($B35,[1]指数!$B$6:$B$62,0),19),[1]設定!$I27))</f>
        <v>0.48</v>
      </c>
    </row>
    <row r="36" spans="2:10" s="5" customFormat="1" ht="22.5" customHeight="1" x14ac:dyDescent="0.45">
      <c r="B36" s="24" t="str">
        <f t="shared" si="0"/>
        <v>運輸業，郵便業</v>
      </c>
      <c r="C36" s="25">
        <f>+[2]【確報用】第５表!H52</f>
        <v>11608</v>
      </c>
      <c r="D36" s="26">
        <f>IF($B36="","",IF([1]設定!$I28="",INDEX([1]指数!$C$6:$AD$62,MATCH($B36,[1]指数!$B$6:$B$62,0),14),[1]設定!$I28))</f>
        <v>-0.8</v>
      </c>
      <c r="E36" s="25">
        <f>+[2]【確報用】第５表!I52</f>
        <v>559</v>
      </c>
      <c r="F36" s="27">
        <f>+[2]【確報用】第５表!J52</f>
        <v>5</v>
      </c>
      <c r="G36" s="26">
        <v>-5.5</v>
      </c>
      <c r="H36" s="28">
        <f>IF($B36="","",IF([1]設定!$I28="",INDEX([1]指数!$C$6:$AD$62,MATCH($B36,[1]指数!$B$6:$B$62,0),17),[1]設定!$I28))</f>
        <v>1.81</v>
      </c>
      <c r="I36" s="28">
        <f>IF($B36="","",IF([1]設定!$I28="",INDEX([1]指数!$C$6:$AD$62,MATCH($B36,[1]指数!$B$6:$B$62,0),19),[1]設定!$I28))</f>
        <v>1.87</v>
      </c>
    </row>
    <row r="37" spans="2:10" s="5" customFormat="1" ht="22.5" customHeight="1" x14ac:dyDescent="0.45">
      <c r="B37" s="24" t="str">
        <f t="shared" si="0"/>
        <v>卸売業，小売業</v>
      </c>
      <c r="C37" s="25">
        <f>+[2]【確報用】第５表!H53</f>
        <v>26340</v>
      </c>
      <c r="D37" s="26">
        <f>IF($B37="","",IF([1]設定!$I29="",INDEX([1]指数!$C$6:$AD$62,MATCH($B37,[1]指数!$B$6:$B$62,0),14),[1]設定!$I29))</f>
        <v>1.1000000000000001</v>
      </c>
      <c r="E37" s="25">
        <f>+[2]【確報用】第５表!I53</f>
        <v>16367</v>
      </c>
      <c r="F37" s="27">
        <f>+[2]【確報用】第５表!J53</f>
        <v>62.1</v>
      </c>
      <c r="G37" s="26">
        <v>2.5</v>
      </c>
      <c r="H37" s="28">
        <f>IF($B37="","",IF([1]設定!$I29="",INDEX([1]指数!$C$6:$AD$62,MATCH($B37,[1]指数!$B$6:$B$62,0),17),[1]設定!$I29))</f>
        <v>1.61</v>
      </c>
      <c r="I37" s="28">
        <f>IF($B37="","",IF([1]設定!$I29="",INDEX([1]指数!$C$6:$AD$62,MATCH($B37,[1]指数!$B$6:$B$62,0),19),[1]設定!$I29))</f>
        <v>1.41</v>
      </c>
    </row>
    <row r="38" spans="2:10" s="5" customFormat="1" ht="22.5" customHeight="1" x14ac:dyDescent="0.45">
      <c r="B38" s="24" t="str">
        <f t="shared" si="0"/>
        <v>金融業，保険業</v>
      </c>
      <c r="C38" s="25">
        <f>+[2]【確報用】第５表!H54</f>
        <v>4093</v>
      </c>
      <c r="D38" s="26" t="s">
        <v>14</v>
      </c>
      <c r="E38" s="25">
        <f>+[2]【確報用】第５表!I54</f>
        <v>81</v>
      </c>
      <c r="F38" s="27">
        <f>+[2]【確報用】第５表!J54</f>
        <v>2</v>
      </c>
      <c r="G38" s="26" t="s">
        <v>14</v>
      </c>
      <c r="H38" s="28">
        <f>IF($B38="","",IF([1]設定!$I30="",INDEX([1]指数!$C$6:$AD$62,MATCH($B38,[1]指数!$B$6:$B$62,0),17),[1]設定!$I30))</f>
        <v>0.81</v>
      </c>
      <c r="I38" s="28">
        <f>IF($B38="","",IF([1]設定!$I30="",INDEX([1]指数!$C$6:$AD$62,MATCH($B38,[1]指数!$B$6:$B$62,0),19),[1]設定!$I30))</f>
        <v>1.1299999999999999</v>
      </c>
    </row>
    <row r="39" spans="2:10" s="5" customFormat="1" ht="22.5" customHeight="1" x14ac:dyDescent="0.45">
      <c r="B39" s="24" t="str">
        <f t="shared" si="0"/>
        <v>不動産業，物品賃貸業</v>
      </c>
      <c r="C39" s="25">
        <f>+[2]【確報用】第５表!H55</f>
        <v>1474</v>
      </c>
      <c r="D39" s="26">
        <f>IF($B39="","",IF([1]設定!$I31="",INDEX([1]指数!$C$6:$AD$62,MATCH($B39,[1]指数!$B$6:$B$62,0),14),[1]設定!$I31))</f>
        <v>0.6</v>
      </c>
      <c r="E39" s="25">
        <f>+[2]【確報用】第５表!I55</f>
        <v>460</v>
      </c>
      <c r="F39" s="27">
        <f>+[2]【確報用】第５表!J55</f>
        <v>32.799999999999997</v>
      </c>
      <c r="G39" s="26">
        <v>2.5</v>
      </c>
      <c r="H39" s="28">
        <f>IF($B39="","",IF([1]設定!$I31="",INDEX([1]指数!$C$6:$AD$62,MATCH($B39,[1]指数!$B$6:$B$62,0),17),[1]設定!$I31))</f>
        <v>2.44</v>
      </c>
      <c r="I39" s="28">
        <f>IF($B39="","",IF([1]設定!$I31="",INDEX([1]指数!$C$6:$AD$62,MATCH($B39,[1]指数!$B$6:$B$62,0),19),[1]設定!$I31))</f>
        <v>1.1000000000000001</v>
      </c>
    </row>
    <row r="40" spans="2:10" s="5" customFormat="1" ht="22.5" customHeight="1" x14ac:dyDescent="0.45">
      <c r="B40" s="30" t="str">
        <f t="shared" si="0"/>
        <v>学術研究，専門・技術サービス業</v>
      </c>
      <c r="C40" s="25">
        <f>+[2]【確報用】第５表!H56</f>
        <v>3004</v>
      </c>
      <c r="D40" s="26">
        <v>6</v>
      </c>
      <c r="E40" s="25">
        <f>+[2]【確報用】第５表!I56</f>
        <v>160</v>
      </c>
      <c r="F40" s="27">
        <f>+[2]【確報用】第５表!J56</f>
        <v>5.4</v>
      </c>
      <c r="G40" s="26">
        <v>0.7</v>
      </c>
      <c r="H40" s="28">
        <f>IF($B40="","",IF([1]設定!$I32="",INDEX([1]指数!$C$6:$AD$62,MATCH($B40,[1]指数!$B$6:$B$62,0),17),[1]設定!$I32))</f>
        <v>1.28</v>
      </c>
      <c r="I40" s="28">
        <f>IF($B40="","",IF([1]設定!$I32="",INDEX([1]指数!$C$6:$AD$62,MATCH($B40,[1]指数!$B$6:$B$62,0),19),[1]設定!$I32))</f>
        <v>0.73</v>
      </c>
    </row>
    <row r="41" spans="2:10" s="5" customFormat="1" ht="22.5" customHeight="1" x14ac:dyDescent="0.45">
      <c r="B41" s="24" t="str">
        <f t="shared" si="0"/>
        <v>宿泊業，飲食サービス業</v>
      </c>
      <c r="C41" s="25">
        <f>+[2]【確報用】第５表!H57</f>
        <v>6556</v>
      </c>
      <c r="D41" s="26">
        <f>IF($B41="","",IF([1]設定!$I33="",INDEX([1]指数!$C$6:$AD$62,MATCH($B41,[1]指数!$B$6:$B$62,0),14),[1]設定!$I33))</f>
        <v>6.1</v>
      </c>
      <c r="E41" s="25">
        <f>+[2]【確報用】第５表!I57</f>
        <v>5809</v>
      </c>
      <c r="F41" s="27">
        <f>+[2]【確報用】第５表!J57</f>
        <v>88.6</v>
      </c>
      <c r="G41" s="26">
        <v>8.8000000000000007</v>
      </c>
      <c r="H41" s="28">
        <f>IF($B41="","",IF([1]設定!$I33="",INDEX([1]指数!$C$6:$AD$62,MATCH($B41,[1]指数!$B$6:$B$62,0),17),[1]設定!$I33))</f>
        <v>3.96</v>
      </c>
      <c r="I41" s="28">
        <f>IF($B41="","",IF([1]設定!$I33="",INDEX([1]指数!$C$6:$AD$62,MATCH($B41,[1]指数!$B$6:$B$62,0),19),[1]設定!$I33))</f>
        <v>3.37</v>
      </c>
    </row>
    <row r="42" spans="2:10" s="5" customFormat="1" ht="22.5" customHeight="1" x14ac:dyDescent="0.45">
      <c r="B42" s="29" t="str">
        <f t="shared" si="0"/>
        <v>生活関連サービス業，娯楽業</v>
      </c>
      <c r="C42" s="25">
        <f>+[2]【確報用】第５表!H58</f>
        <v>3869</v>
      </c>
      <c r="D42" s="26">
        <f>IF($B42="","",IF([1]設定!$I34="",INDEX([1]指数!$C$6:$AD$62,MATCH($B42,[1]指数!$B$6:$B$62,0),14),[1]設定!$I34))</f>
        <v>-12.3</v>
      </c>
      <c r="E42" s="25">
        <f>+[2]【確報用】第５表!I58</f>
        <v>706</v>
      </c>
      <c r="F42" s="27">
        <f>+[2]【確報用】第５表!J58</f>
        <v>18.8</v>
      </c>
      <c r="G42" s="26">
        <v>-14.6</v>
      </c>
      <c r="H42" s="28">
        <f>IF($B42="","",IF([1]設定!$I34="",INDEX([1]指数!$C$6:$AD$62,MATCH($B42,[1]指数!$B$6:$B$62,0),17),[1]設定!$I34))</f>
        <v>2</v>
      </c>
      <c r="I42" s="28">
        <f>IF($B42="","",IF([1]設定!$I34="",INDEX([1]指数!$C$6:$AD$62,MATCH($B42,[1]指数!$B$6:$B$62,0),19),[1]設定!$I34))</f>
        <v>1.63</v>
      </c>
    </row>
    <row r="43" spans="2:10" s="5" customFormat="1" ht="22.5" customHeight="1" x14ac:dyDescent="0.45">
      <c r="B43" s="24" t="str">
        <f t="shared" si="0"/>
        <v>教育，学習支援業</v>
      </c>
      <c r="C43" s="25">
        <f>+[2]【確報用】第５表!H59</f>
        <v>18304</v>
      </c>
      <c r="D43" s="26">
        <f>IF($B43="","",IF([1]設定!$I35="",INDEX([1]指数!$C$6:$AD$62,MATCH($B43,[1]指数!$B$6:$B$62,0),14),[1]設定!$I35))</f>
        <v>0.5</v>
      </c>
      <c r="E43" s="25">
        <f>+[2]【確報用】第５表!I59</f>
        <v>3656</v>
      </c>
      <c r="F43" s="27">
        <f>+[2]【確報用】第５表!J59</f>
        <v>20</v>
      </c>
      <c r="G43" s="26">
        <v>2.4</v>
      </c>
      <c r="H43" s="28">
        <f>IF($B43="","",IF([1]設定!$I35="",INDEX([1]指数!$C$6:$AD$62,MATCH($B43,[1]指数!$B$6:$B$62,0),17),[1]設定!$I35))</f>
        <v>1.78</v>
      </c>
      <c r="I43" s="28">
        <f>IF($B43="","",IF([1]設定!$I35="",INDEX([1]指数!$C$6:$AD$62,MATCH($B43,[1]指数!$B$6:$B$62,0),19),[1]設定!$I35))</f>
        <v>1.87</v>
      </c>
    </row>
    <row r="44" spans="2:10" s="5" customFormat="1" ht="22.5" customHeight="1" x14ac:dyDescent="0.45">
      <c r="B44" s="24" t="str">
        <f t="shared" si="0"/>
        <v>医療，福祉</v>
      </c>
      <c r="C44" s="25">
        <f>+[2]【確報用】第５表!H60</f>
        <v>47349</v>
      </c>
      <c r="D44" s="26">
        <f>IF($B44="","",IF([1]設定!$I36="",INDEX([1]指数!$C$6:$AD$62,MATCH($B44,[1]指数!$B$6:$B$62,0),14),[1]設定!$I36))</f>
        <v>-1.9</v>
      </c>
      <c r="E44" s="25">
        <f>+[2]【確報用】第５表!I60</f>
        <v>10173</v>
      </c>
      <c r="F44" s="27">
        <f>+[2]【確報用】第５表!J60</f>
        <v>21.5</v>
      </c>
      <c r="G44" s="26">
        <v>-0.7</v>
      </c>
      <c r="H44" s="28">
        <f>IF($B44="","",IF([1]設定!$I36="",INDEX([1]指数!$C$6:$AD$62,MATCH($B44,[1]指数!$B$6:$B$62,0),17),[1]設定!$I36))</f>
        <v>1.45</v>
      </c>
      <c r="I44" s="28">
        <f>IF($B44="","",IF([1]設定!$I36="",INDEX([1]指数!$C$6:$AD$62,MATCH($B44,[1]指数!$B$6:$B$62,0),19),[1]設定!$I36))</f>
        <v>1.44</v>
      </c>
    </row>
    <row r="45" spans="2:10" s="5" customFormat="1" ht="22.5" customHeight="1" x14ac:dyDescent="0.45">
      <c r="B45" s="24" t="str">
        <f t="shared" si="0"/>
        <v>複合サービス事業</v>
      </c>
      <c r="C45" s="25">
        <f>+[2]【確報用】第５表!H61</f>
        <v>2076</v>
      </c>
      <c r="D45" s="26">
        <f>IF($B45="","",IF([1]設定!$I37="",INDEX([1]指数!$C$6:$AD$62,MATCH($B45,[1]指数!$B$6:$B$62,0),14),[1]設定!$I37))</f>
        <v>3</v>
      </c>
      <c r="E45" s="25">
        <f>+[2]【確報用】第５表!I61</f>
        <v>14</v>
      </c>
      <c r="F45" s="27">
        <f>+[2]【確報用】第５表!J61</f>
        <v>0.7</v>
      </c>
      <c r="G45" s="26">
        <v>-4.7</v>
      </c>
      <c r="H45" s="28">
        <f>IF($B45="","",IF([1]設定!$I37="",INDEX([1]指数!$C$6:$AD$62,MATCH($B45,[1]指数!$B$6:$B$62,0),17),[1]設定!$I37))</f>
        <v>1.91</v>
      </c>
      <c r="I45" s="28">
        <f>IF($B45="","",IF([1]設定!$I37="",INDEX([1]指数!$C$6:$AD$62,MATCH($B45,[1]指数!$B$6:$B$62,0),19),[1]設定!$I37))</f>
        <v>1.66</v>
      </c>
    </row>
    <row r="46" spans="2:10" s="5" customFormat="1" ht="22.5" customHeight="1" x14ac:dyDescent="0.45">
      <c r="B46" s="31" t="str">
        <f t="shared" si="0"/>
        <v>サービス業（他に分類されないもの）</v>
      </c>
      <c r="C46" s="32">
        <f>+[2]【確報用】第５表!H62</f>
        <v>19950</v>
      </c>
      <c r="D46" s="33">
        <f>IF($B46="","",IF([1]設定!$I38="",INDEX([1]指数!$C$6:$AD$62,MATCH($B46,[1]指数!$B$6:$B$62,0),14),[1]設定!$I38))</f>
        <v>-1.1000000000000001</v>
      </c>
      <c r="E46" s="32">
        <f>+[2]【確報用】第５表!I62</f>
        <v>7007</v>
      </c>
      <c r="F46" s="34">
        <f>+[2]【確報用】第５表!J62</f>
        <v>35.1</v>
      </c>
      <c r="G46" s="33">
        <v>5</v>
      </c>
      <c r="H46" s="35">
        <f>IF($B46="","",IF([1]設定!$I38="",INDEX([1]指数!$C$6:$AD$62,MATCH($B46,[1]指数!$B$6:$B$62,0),17),[1]設定!$I38))</f>
        <v>2.92</v>
      </c>
      <c r="I46" s="35">
        <f>IF($B46="","",IF([1]設定!$I38="",INDEX([1]指数!$C$6:$AD$62,MATCH($B46,[1]指数!$B$6:$B$62,0),19),[1]設定!$I38))</f>
        <v>3</v>
      </c>
    </row>
    <row r="47" spans="2:10" s="5" customFormat="1" ht="22.5" customHeight="1" x14ac:dyDescent="0.45">
      <c r="B47" s="56" t="s">
        <v>15</v>
      </c>
      <c r="C47" s="56"/>
      <c r="D47" s="56"/>
      <c r="E47" s="56"/>
      <c r="F47" s="56"/>
      <c r="G47" s="56"/>
      <c r="H47" s="56"/>
      <c r="I47" s="56"/>
    </row>
    <row r="48" spans="2:10" s="41" customFormat="1" ht="21" customHeight="1" x14ac:dyDescent="0.2">
      <c r="B48" s="42" t="s">
        <v>16</v>
      </c>
      <c r="C48" s="57"/>
      <c r="D48" s="57"/>
      <c r="E48" s="57"/>
      <c r="F48" s="57"/>
      <c r="G48" s="57"/>
      <c r="H48" s="57"/>
      <c r="I48" s="57"/>
      <c r="J48" s="5"/>
    </row>
    <row r="49" spans="2:10" s="41" customFormat="1" ht="22.5" customHeight="1" x14ac:dyDescent="0.2">
      <c r="B49" s="7" t="s">
        <v>17</v>
      </c>
      <c r="C49" s="43"/>
      <c r="D49" s="44"/>
      <c r="E49" s="45"/>
      <c r="F49" s="45"/>
      <c r="G49" s="45"/>
      <c r="H49" s="45"/>
      <c r="I49" s="45"/>
      <c r="J49" s="5"/>
    </row>
    <row r="50" spans="2:10" s="5" customFormat="1" ht="22.5" customHeight="1" x14ac:dyDescent="0.45">
      <c r="B50" s="42" t="s">
        <v>18</v>
      </c>
    </row>
    <row r="51" spans="2:10" ht="22.5" customHeight="1" x14ac:dyDescent="0.2">
      <c r="B51" s="46"/>
      <c r="J51" s="5"/>
    </row>
    <row r="52" spans="2:10" ht="22.5" customHeight="1" x14ac:dyDescent="0.45">
      <c r="J52" s="5"/>
    </row>
    <row r="53" spans="2:10" ht="22.5" customHeight="1" x14ac:dyDescent="0.45"/>
    <row r="54" spans="2:10" ht="22.5" customHeight="1" x14ac:dyDescent="0.45"/>
    <row r="55" spans="2:10" ht="22.5" customHeight="1" x14ac:dyDescent="0.45"/>
    <row r="56" spans="2:10" ht="22.5" customHeight="1" x14ac:dyDescent="0.45"/>
    <row r="57" spans="2:10" ht="22.5" customHeight="1" x14ac:dyDescent="0.45"/>
    <row r="58" spans="2:10" ht="22.5" customHeight="1" x14ac:dyDescent="0.45"/>
    <row r="59" spans="2:10" ht="22.5" customHeight="1" x14ac:dyDescent="0.45"/>
    <row r="60" spans="2:10" ht="22.5" customHeight="1" x14ac:dyDescent="0.45"/>
  </sheetData>
  <mergeCells count="13">
    <mergeCell ref="B47:I47"/>
    <mergeCell ref="C28:C29"/>
    <mergeCell ref="D28:D29"/>
    <mergeCell ref="E28:E29"/>
    <mergeCell ref="F28:F29"/>
    <mergeCell ref="H28:H29"/>
    <mergeCell ref="I28:I29"/>
    <mergeCell ref="C5:C6"/>
    <mergeCell ref="D5:D6"/>
    <mergeCell ref="E5:E6"/>
    <mergeCell ref="F5:F6"/>
    <mergeCell ref="H5:H6"/>
    <mergeCell ref="I5:I6"/>
  </mergeCells>
  <phoneticPr fontId="2"/>
  <printOptions horizontalCentered="1"/>
  <pageMargins left="0.78740157480314965" right="0.78740157480314965" top="0.78740157480314965" bottom="0.59055118110236227" header="0" footer="0.59055118110236227"/>
  <pageSetup paperSize="9" scale="63" orientation="portrait" blackAndWhite="1" r:id="rId1"/>
  <headerFooter scaleWithDoc="0" alignWithMargins="0">
    <oddFooter>&amp;C&amp;"ＭＳ ゴシック,標準"&amp;10- 10 -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表５ </vt:lpstr>
      <vt:lpstr>'表５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2026-03-10T05:02:39Z</cp:lastPrinted>
  <dcterms:created xsi:type="dcterms:W3CDTF">2024-03-18T06:25:02Z</dcterms:created>
  <dcterms:modified xsi:type="dcterms:W3CDTF">2026-03-10T05:02:44Z</dcterms:modified>
</cp:coreProperties>
</file>