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BC0F7917-6E04-45DD-A54D-3B354F2FB788}" xr6:coauthVersionLast="47" xr6:coauthVersionMax="47" xr10:uidLastSave="{00000000-0000-0000-0000-000000000000}"/>
  <bookViews>
    <workbookView xWindow="-108" yWindow="-108" windowWidth="23256" windowHeight="12576" xr2:uid="{AFC866FD-0E0C-4C3B-97F9-B6F0AACD1881}"/>
  </bookViews>
  <sheets>
    <sheet name="第４表 " sheetId="2" r:id="rId1"/>
  </sheets>
  <externalReferences>
    <externalReference r:id="rId2"/>
  </externalReferences>
  <definedNames>
    <definedName name="_xlnm.Print_Area" localSheetId="0">'第４表 '!$B$1:$T$57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A35" i="2"/>
  <c r="S34" i="2"/>
  <c r="R34" i="2"/>
  <c r="K34" i="2"/>
  <c r="J34" i="2"/>
  <c r="T31" i="2"/>
  <c r="S31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B35" i="2" s="1"/>
  <c r="A8" i="2"/>
  <c r="S7" i="2"/>
  <c r="R7" i="2"/>
  <c r="Q7" i="2"/>
  <c r="Q34" i="2" s="1"/>
  <c r="P7" i="2"/>
  <c r="P34" i="2" s="1"/>
  <c r="O7" i="2"/>
  <c r="O34" i="2" s="1"/>
  <c r="N7" i="2"/>
  <c r="N34" i="2" s="1"/>
  <c r="M7" i="2"/>
  <c r="M34" i="2" s="1"/>
  <c r="L7" i="2"/>
  <c r="L34" i="2" s="1"/>
  <c r="K7" i="2"/>
  <c r="J7" i="2"/>
  <c r="I7" i="2"/>
  <c r="I34" i="2" s="1"/>
  <c r="H7" i="2"/>
  <c r="H34" i="2" s="1"/>
  <c r="G7" i="2"/>
  <c r="G34" i="2" s="1"/>
  <c r="F7" i="2"/>
  <c r="F34" i="2" s="1"/>
  <c r="E7" i="2"/>
  <c r="E34" i="2" s="1"/>
  <c r="D7" i="2"/>
  <c r="D34" i="2" s="1"/>
  <c r="H2" i="2"/>
</calcChain>
</file>

<file path=xl/sharedStrings.xml><?xml version="1.0" encoding="utf-8"?>
<sst xmlns="http://schemas.openxmlformats.org/spreadsheetml/2006/main" count="8" uniqueCount="7">
  <si>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</si>
  <si>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</si>
  <si>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</si>
  <si>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第４表　産業別常用雇用指数</t>
    <phoneticPr fontId="13"/>
  </si>
  <si>
    <t>令和２年＝１００</t>
    <rPh sb="0" eb="2">
      <t>レイワ</t>
    </rPh>
    <rPh sb="3" eb="4">
      <t>ネン</t>
    </rPh>
    <phoneticPr fontId="13"/>
  </si>
  <si>
    <t>令和２年＝１００</t>
  </si>
  <si>
    <t>（注１）令和６年１月調査において実施したベンチマーク更新に伴い、令和６年１月～３月分の公表では基準年(令和２年)の常用雇用指数が１００とならない場合があったが、令和６年４月から基準年(令和２年)＝１００となるよう再計算を実施し、過去に遡って改訂している。</t>
    <rPh sb="1" eb="2">
      <t>チュウ</t>
    </rPh>
    <rPh sb="32" eb="34">
      <t>_x0000__x0001__x0001_</t>
    </rPh>
    <rPh sb="35" eb="36">
      <t xml:space="preserve">_x0003_ </t>
    </rPh>
    <rPh sb="37" eb="38">
      <t>_x0002__x0006_</t>
    </rPh>
    <rPh sb="40" eb="41">
      <t>#_x0001_</t>
    </rPh>
    <rPh sb="41" eb="42">
      <t>_x0008_%</t>
    </rPh>
    <rPh sb="43" eb="45">
      <t>_x0001_
(_x0001__x000C_</t>
    </rPh>
    <rPh sb="47" eb="50">
      <t>)_x0001__x000E_+_x0002__x0013_</t>
    </rPh>
    <rPh sb="51" eb="53">
      <t>/_x0003__x0019_</t>
    </rPh>
    <rPh sb="54" eb="55">
      <t>3_x0002_</t>
    </rPh>
    <rPh sb="57" eb="59">
      <t>_x001C_6_x0001__x001E_9</t>
    </rPh>
    <rPh sb="59" eb="61">
      <t>_x0002_#;</t>
    </rPh>
    <rPh sb="61" eb="63">
      <t>_x0002_&amp;=</t>
    </rPh>
    <rPh sb="72" eb="74">
      <t>_x0002_)H</t>
    </rPh>
    <rPh sb="80" eb="82">
      <t>_x0002_,P</t>
    </rPh>
    <rPh sb="83" eb="84">
      <t>_x0002_/</t>
    </rPh>
    <rPh sb="85" eb="86">
      <t>S_x0001_</t>
    </rPh>
    <rPh sb="88" eb="91">
      <t>1U_x0001_3X_x0003_</t>
    </rPh>
    <rPh sb="92" eb="94">
      <t>9\_x0002_</t>
    </rPh>
    <rPh sb="95" eb="96">
      <t>&lt;_</t>
    </rPh>
    <rPh sb="106" eb="109">
      <t>_x0001_&gt;j_x0003_Dn</t>
    </rPh>
    <rPh sb="110" eb="112">
      <t>_x0002_Gr</t>
    </rPh>
    <rPh sb="114" eb="116">
      <t>_x0002_I</t>
    </rPh>
    <rPh sb="117" eb="118">
      <t>u_x0001_Mx</t>
    </rPh>
    <rPh sb="120" eb="122">
      <t/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</si>
</sst>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4</v>
          </cell>
        </row>
        <row r="16">
          <cell r="A16" t="str">
            <v>53</v>
          </cell>
          <cell r="B16" t="str">
            <v/>
          </cell>
          <cell r="C16">
            <v>5</v>
          </cell>
        </row>
        <row r="17">
          <cell r="A17" t="str">
            <v>54</v>
          </cell>
          <cell r="B17" t="str">
            <v/>
          </cell>
          <cell r="C17">
            <v>6</v>
          </cell>
        </row>
        <row r="18">
          <cell r="A18" t="str">
            <v>55</v>
          </cell>
          <cell r="B18" t="str">
            <v/>
          </cell>
          <cell r="C18">
            <v>7</v>
          </cell>
        </row>
        <row r="19">
          <cell r="A19" t="str">
            <v>56</v>
          </cell>
          <cell r="B19" t="str">
            <v/>
          </cell>
          <cell r="C19">
            <v>8</v>
          </cell>
        </row>
        <row r="20">
          <cell r="A20" t="str">
            <v>57</v>
          </cell>
          <cell r="B20" t="str">
            <v/>
          </cell>
          <cell r="C20">
            <v>9</v>
          </cell>
        </row>
        <row r="21">
          <cell r="A21" t="str">
            <v>58</v>
          </cell>
          <cell r="B21" t="str">
            <v/>
          </cell>
          <cell r="C21">
            <v>10</v>
          </cell>
        </row>
        <row r="22">
          <cell r="A22" t="str">
            <v>59</v>
          </cell>
          <cell r="B22" t="str">
            <v/>
          </cell>
          <cell r="C22">
            <v>11</v>
          </cell>
        </row>
        <row r="23">
          <cell r="A23" t="str">
            <v>510</v>
          </cell>
          <cell r="B23" t="str">
            <v/>
          </cell>
          <cell r="C23">
            <v>12</v>
          </cell>
        </row>
        <row r="24">
          <cell r="A24" t="str">
            <v>511</v>
          </cell>
          <cell r="B24" t="str">
            <v>令和6年</v>
          </cell>
          <cell r="C24">
            <v>1</v>
          </cell>
        </row>
        <row r="25">
          <cell r="A25" t="str">
            <v>512</v>
          </cell>
          <cell r="B25" t="str">
            <v/>
          </cell>
          <cell r="C25">
            <v>2</v>
          </cell>
        </row>
        <row r="26">
          <cell r="A26" t="str">
            <v>61</v>
          </cell>
          <cell r="B26" t="str">
            <v/>
          </cell>
          <cell r="C26">
            <v>3</v>
          </cell>
        </row>
        <row r="27">
          <cell r="A27" t="str">
            <v>62</v>
          </cell>
          <cell r="B27" t="str">
            <v/>
          </cell>
          <cell r="C27">
            <v>4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4</v>
          </cell>
        </row>
        <row r="43">
          <cell r="A43" t="str">
            <v>53</v>
          </cell>
          <cell r="B43" t="str">
            <v/>
          </cell>
          <cell r="C43">
            <v>5</v>
          </cell>
        </row>
        <row r="44">
          <cell r="A44" t="str">
            <v>54</v>
          </cell>
          <cell r="B44" t="str">
            <v/>
          </cell>
          <cell r="C44">
            <v>6</v>
          </cell>
        </row>
        <row r="45">
          <cell r="A45" t="str">
            <v>55</v>
          </cell>
          <cell r="B45" t="str">
            <v/>
          </cell>
          <cell r="C45">
            <v>7</v>
          </cell>
        </row>
        <row r="46">
          <cell r="A46" t="str">
            <v>56</v>
          </cell>
          <cell r="B46" t="str">
            <v/>
          </cell>
          <cell r="C46">
            <v>8</v>
          </cell>
        </row>
        <row r="47">
          <cell r="A47" t="str">
            <v>57</v>
          </cell>
          <cell r="B47" t="str">
            <v/>
          </cell>
          <cell r="C47">
            <v>9</v>
          </cell>
        </row>
        <row r="48">
          <cell r="A48" t="str">
            <v>58</v>
          </cell>
          <cell r="B48" t="str">
            <v/>
          </cell>
          <cell r="C48">
            <v>10</v>
          </cell>
        </row>
        <row r="49">
          <cell r="A49" t="str">
            <v>59</v>
          </cell>
          <cell r="B49" t="str">
            <v/>
          </cell>
          <cell r="C49">
            <v>11</v>
          </cell>
        </row>
        <row r="50">
          <cell r="A50" t="str">
            <v>510</v>
          </cell>
          <cell r="B50" t="str">
            <v/>
          </cell>
          <cell r="C50">
            <v>12</v>
          </cell>
        </row>
        <row r="51">
          <cell r="A51" t="str">
            <v>511</v>
          </cell>
          <cell r="B51" t="str">
            <v>令和6年</v>
          </cell>
          <cell r="C51">
            <v>1</v>
          </cell>
        </row>
        <row r="52">
          <cell r="A52" t="str">
            <v>512</v>
          </cell>
          <cell r="B52" t="str">
            <v/>
          </cell>
          <cell r="C52">
            <v>2</v>
          </cell>
        </row>
        <row r="53">
          <cell r="A53" t="str">
            <v>61</v>
          </cell>
          <cell r="B53" t="str">
            <v/>
          </cell>
          <cell r="C53">
            <v>3</v>
          </cell>
        </row>
        <row r="54">
          <cell r="A54" t="str">
            <v>62</v>
          </cell>
          <cell r="B54" t="str">
            <v/>
          </cell>
          <cell r="C54">
            <v>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1B5D-0269-4192-8DEE-604C985F1214}">
  <sheetPr codeName="Sheet4">
    <pageSetUpPr autoPageBreaks="0" fitToPage="1"/>
  </sheetPr>
  <dimension ref="A1:T57"/>
  <sheetViews>
    <sheetView showGridLines="0" tabSelected="1" view="pageBreakPreview" zoomScale="60" zoomScaleNormal="70" workbookViewId="0">
      <selection activeCell="W34" sqref="W34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2"/>
      <c r="S1" s="2"/>
    </row>
    <row r="2" spans="1:20" ht="21" customHeight="1" x14ac:dyDescent="0.45">
      <c r="A2" s="4"/>
      <c r="B2" s="5" t="s">
        <v>3</v>
      </c>
      <c r="C2" s="5"/>
      <c r="D2" s="5"/>
      <c r="E2" s="5"/>
      <c r="F2" s="6"/>
      <c r="H2" s="51" t="str">
        <f>[1]表１!E1</f>
        <v>（令和６年４月）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4</v>
      </c>
      <c r="T4" s="11" t="s">
        <v>5</v>
      </c>
    </row>
    <row r="5" spans="1:20" ht="23.4" customHeight="1" x14ac:dyDescent="0.45">
      <c r="A5" s="12"/>
      <c r="B5" s="13"/>
      <c r="C5" s="14"/>
      <c r="D5" s="46" t="s">
        <v>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5"/>
    </row>
    <row r="6" spans="1:20" ht="13.95" customHeight="1" x14ac:dyDescent="0.45">
      <c r="A6" s="12"/>
      <c r="B6" s="47"/>
      <c r="C6" s="48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15"/>
    </row>
    <row r="7" spans="1:20" ht="52.5" customHeight="1" x14ac:dyDescent="0.45">
      <c r="A7" s="12"/>
      <c r="B7" s="47"/>
      <c r="C7" s="48"/>
      <c r="D7" s="52" t="str">
        <f>+[1]第１表!D7</f>
        <v>調査産業計</v>
      </c>
      <c r="E7" s="52" t="str">
        <f>+[1]第１表!E7</f>
        <v>建設業</v>
      </c>
      <c r="F7" s="52" t="str">
        <f>+[1]第１表!F7</f>
        <v>製造業</v>
      </c>
      <c r="G7" s="52" t="str">
        <f>+[1]第１表!G7</f>
        <v>電気・ガス・熱供給・水道業</v>
      </c>
      <c r="H7" s="52" t="str">
        <f>+[1]第１表!H7</f>
        <v>情報通信業</v>
      </c>
      <c r="I7" s="52" t="str">
        <f>+[1]第１表!I7</f>
        <v>運輸業，郵便業</v>
      </c>
      <c r="J7" s="52" t="str">
        <f>+[1]第１表!J7</f>
        <v>卸売業，小売業</v>
      </c>
      <c r="K7" s="52" t="str">
        <f>+[1]第１表!K7</f>
        <v>金融業，保険業</v>
      </c>
      <c r="L7" s="52" t="str">
        <f>+[1]第１表!L7</f>
        <v>不動産業，物品賃貸業</v>
      </c>
      <c r="M7" s="52" t="str">
        <f>+[1]第１表!M7</f>
        <v>学術研究，専門・技術サービス業</v>
      </c>
      <c r="N7" s="52" t="str">
        <f>+[1]第１表!N7</f>
        <v>宿泊業，飲食サービス業</v>
      </c>
      <c r="O7" s="52" t="str">
        <f>+[1]第１表!O7</f>
        <v>生活関連サービス業，娯楽業</v>
      </c>
      <c r="P7" s="52" t="str">
        <f>+[1]第１表!P7</f>
        <v>教育，学習支援業</v>
      </c>
      <c r="Q7" s="52" t="str">
        <f>+[1]第１表!Q7</f>
        <v>医療，福祉</v>
      </c>
      <c r="R7" s="52" t="str">
        <f>+[1]第１表!R7</f>
        <v>複合サービス事業</v>
      </c>
      <c r="S7" s="52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49" t="str">
        <f>[1]第１表!B8</f>
        <v>平成29年平均</v>
      </c>
      <c r="C8" s="50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53">
        <f>[1]第１表!C15</f>
        <v>4</v>
      </c>
      <c r="D15" s="32">
        <v>100.5</v>
      </c>
      <c r="E15" s="32">
        <v>89.8</v>
      </c>
      <c r="F15" s="32">
        <v>98.9</v>
      </c>
      <c r="G15" s="32">
        <v>194.4</v>
      </c>
      <c r="H15" s="32">
        <v>93.3</v>
      </c>
      <c r="I15" s="32">
        <v>106.3</v>
      </c>
      <c r="J15" s="32">
        <v>100.1</v>
      </c>
      <c r="K15" s="32">
        <v>93.3</v>
      </c>
      <c r="L15" s="32">
        <v>93.2</v>
      </c>
      <c r="M15" s="32">
        <v>110.9</v>
      </c>
      <c r="N15" s="32">
        <v>98</v>
      </c>
      <c r="O15" s="32">
        <v>91.1</v>
      </c>
      <c r="P15" s="32">
        <v>109.4</v>
      </c>
      <c r="Q15" s="32">
        <v>102.3</v>
      </c>
      <c r="R15" s="32">
        <v>98</v>
      </c>
      <c r="S15" s="32">
        <v>100.4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53">
        <f>[1]第１表!C16</f>
        <v>5</v>
      </c>
      <c r="D16" s="34">
        <v>100.4</v>
      </c>
      <c r="E16" s="34">
        <v>90.2</v>
      </c>
      <c r="F16" s="34">
        <v>98.1</v>
      </c>
      <c r="G16" s="34">
        <v>196.2</v>
      </c>
      <c r="H16" s="34">
        <v>92.4</v>
      </c>
      <c r="I16" s="34">
        <v>105.3</v>
      </c>
      <c r="J16" s="34">
        <v>101.1</v>
      </c>
      <c r="K16" s="34">
        <v>93.3</v>
      </c>
      <c r="L16" s="34">
        <v>91.9</v>
      </c>
      <c r="M16" s="34">
        <v>112.3</v>
      </c>
      <c r="N16" s="34">
        <v>99.5</v>
      </c>
      <c r="O16" s="34">
        <v>91.9</v>
      </c>
      <c r="P16" s="34">
        <v>109.7</v>
      </c>
      <c r="Q16" s="34">
        <v>101.6</v>
      </c>
      <c r="R16" s="34">
        <v>99.6</v>
      </c>
      <c r="S16" s="34">
        <v>99.1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53">
        <f>[1]第１表!C17</f>
        <v>6</v>
      </c>
      <c r="D17" s="34">
        <v>101.9</v>
      </c>
      <c r="E17" s="34">
        <v>89.4</v>
      </c>
      <c r="F17" s="34">
        <v>99.1</v>
      </c>
      <c r="G17" s="34">
        <v>195.9</v>
      </c>
      <c r="H17" s="34">
        <v>92.4</v>
      </c>
      <c r="I17" s="34">
        <v>106</v>
      </c>
      <c r="J17" s="34">
        <v>103.1</v>
      </c>
      <c r="K17" s="34">
        <v>98.7</v>
      </c>
      <c r="L17" s="34">
        <v>84.8</v>
      </c>
      <c r="M17" s="34">
        <v>109.7</v>
      </c>
      <c r="N17" s="34">
        <v>111.3</v>
      </c>
      <c r="O17" s="34">
        <v>93.5</v>
      </c>
      <c r="P17" s="34">
        <v>110.4</v>
      </c>
      <c r="Q17" s="34">
        <v>102.2</v>
      </c>
      <c r="R17" s="34">
        <v>98.6</v>
      </c>
      <c r="S17" s="34">
        <v>98.1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53">
        <f>[1]第１表!C18</f>
        <v>7</v>
      </c>
      <c r="D18" s="34">
        <v>102.3</v>
      </c>
      <c r="E18" s="34">
        <v>90.5</v>
      </c>
      <c r="F18" s="34">
        <v>99.9</v>
      </c>
      <c r="G18" s="34">
        <v>138</v>
      </c>
      <c r="H18" s="34">
        <v>92.1</v>
      </c>
      <c r="I18" s="34">
        <v>106.2</v>
      </c>
      <c r="J18" s="34">
        <v>105.1</v>
      </c>
      <c r="K18" s="34">
        <v>92.6</v>
      </c>
      <c r="L18" s="34">
        <v>85.1</v>
      </c>
      <c r="M18" s="34">
        <v>110.6</v>
      </c>
      <c r="N18" s="34">
        <v>112.9</v>
      </c>
      <c r="O18" s="34">
        <v>93.7</v>
      </c>
      <c r="P18" s="34">
        <v>110.5</v>
      </c>
      <c r="Q18" s="34">
        <v>102.5</v>
      </c>
      <c r="R18" s="34">
        <v>98.2</v>
      </c>
      <c r="S18" s="34">
        <v>97.3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53">
        <f>[1]第１表!C19</f>
        <v>8</v>
      </c>
      <c r="D19" s="34">
        <v>102.4</v>
      </c>
      <c r="E19" s="34">
        <v>90.3</v>
      </c>
      <c r="F19" s="34">
        <v>99.9</v>
      </c>
      <c r="G19" s="34">
        <v>139.9</v>
      </c>
      <c r="H19" s="34">
        <v>90.8</v>
      </c>
      <c r="I19" s="34">
        <v>106.3</v>
      </c>
      <c r="J19" s="34">
        <v>106.9</v>
      </c>
      <c r="K19" s="34">
        <v>93</v>
      </c>
      <c r="L19" s="34">
        <v>87.9</v>
      </c>
      <c r="M19" s="34">
        <v>109.6</v>
      </c>
      <c r="N19" s="34">
        <v>112.6</v>
      </c>
      <c r="O19" s="34">
        <v>93.6</v>
      </c>
      <c r="P19" s="34">
        <v>110.1</v>
      </c>
      <c r="Q19" s="34">
        <v>102.5</v>
      </c>
      <c r="R19" s="34">
        <v>97.9</v>
      </c>
      <c r="S19" s="34">
        <v>96.3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53">
        <f>[1]第１表!C20</f>
        <v>9</v>
      </c>
      <c r="D20" s="34">
        <v>101.7</v>
      </c>
      <c r="E20" s="34">
        <v>90.3</v>
      </c>
      <c r="F20" s="34">
        <v>99.6</v>
      </c>
      <c r="G20" s="34">
        <v>138</v>
      </c>
      <c r="H20" s="34">
        <v>90.2</v>
      </c>
      <c r="I20" s="34">
        <v>104.8</v>
      </c>
      <c r="J20" s="34">
        <v>104.7</v>
      </c>
      <c r="K20" s="34">
        <v>99.1</v>
      </c>
      <c r="L20" s="34">
        <v>86.5</v>
      </c>
      <c r="M20" s="34">
        <v>109.2</v>
      </c>
      <c r="N20" s="34">
        <v>112.6</v>
      </c>
      <c r="O20" s="34">
        <v>91.9</v>
      </c>
      <c r="P20" s="34">
        <v>110.7</v>
      </c>
      <c r="Q20" s="34">
        <v>101.1</v>
      </c>
      <c r="R20" s="34">
        <v>97.5</v>
      </c>
      <c r="S20" s="34">
        <v>96.2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53">
        <f>[1]第１表!C21</f>
        <v>10</v>
      </c>
      <c r="D21" s="34">
        <v>102.6</v>
      </c>
      <c r="E21" s="34">
        <v>91.3</v>
      </c>
      <c r="F21" s="34">
        <v>100</v>
      </c>
      <c r="G21" s="34">
        <v>137.30000000000001</v>
      </c>
      <c r="H21" s="34">
        <v>90.4</v>
      </c>
      <c r="I21" s="34">
        <v>104.1</v>
      </c>
      <c r="J21" s="34">
        <v>105.7</v>
      </c>
      <c r="K21" s="34">
        <v>100.8</v>
      </c>
      <c r="L21" s="34">
        <v>86</v>
      </c>
      <c r="M21" s="34">
        <v>108.1</v>
      </c>
      <c r="N21" s="34">
        <v>122.1</v>
      </c>
      <c r="O21" s="34">
        <v>91</v>
      </c>
      <c r="P21" s="34">
        <v>112.7</v>
      </c>
      <c r="Q21" s="34">
        <v>100.7</v>
      </c>
      <c r="R21" s="34">
        <v>97.4</v>
      </c>
      <c r="S21" s="34">
        <v>95.8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53">
        <f>[1]第１表!C22</f>
        <v>11</v>
      </c>
      <c r="D22" s="34">
        <v>102.6</v>
      </c>
      <c r="E22" s="34">
        <v>89.3</v>
      </c>
      <c r="F22" s="34">
        <v>102.1</v>
      </c>
      <c r="G22" s="34">
        <v>139.9</v>
      </c>
      <c r="H22" s="34">
        <v>91.4</v>
      </c>
      <c r="I22" s="34">
        <v>104.2</v>
      </c>
      <c r="J22" s="34">
        <v>106</v>
      </c>
      <c r="K22" s="34">
        <v>98.7</v>
      </c>
      <c r="L22" s="34">
        <v>84.4</v>
      </c>
      <c r="M22" s="34">
        <v>107.2</v>
      </c>
      <c r="N22" s="34">
        <v>119.3</v>
      </c>
      <c r="O22" s="34">
        <v>92.3</v>
      </c>
      <c r="P22" s="34">
        <v>111.9</v>
      </c>
      <c r="Q22" s="34">
        <v>100.7</v>
      </c>
      <c r="R22" s="34">
        <v>98.5</v>
      </c>
      <c r="S22" s="34">
        <v>96.1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53">
        <f>[1]第１表!C23</f>
        <v>12</v>
      </c>
      <c r="D23" s="34">
        <v>102.6</v>
      </c>
      <c r="E23" s="34">
        <v>89.7</v>
      </c>
      <c r="F23" s="34">
        <v>101.3</v>
      </c>
      <c r="G23" s="34">
        <v>137.80000000000001</v>
      </c>
      <c r="H23" s="34">
        <v>90.8</v>
      </c>
      <c r="I23" s="34">
        <v>104.2</v>
      </c>
      <c r="J23" s="34">
        <v>105.5</v>
      </c>
      <c r="K23" s="34">
        <v>97.5</v>
      </c>
      <c r="L23" s="34">
        <v>80.900000000000006</v>
      </c>
      <c r="M23" s="34">
        <v>107.2</v>
      </c>
      <c r="N23" s="34">
        <v>121.3</v>
      </c>
      <c r="O23" s="34">
        <v>91.8</v>
      </c>
      <c r="P23" s="34">
        <v>112.4</v>
      </c>
      <c r="Q23" s="34">
        <v>101.3</v>
      </c>
      <c r="R23" s="34">
        <v>98.1</v>
      </c>
      <c r="S23" s="34">
        <v>96.2</v>
      </c>
    </row>
    <row r="24" spans="1:20" ht="30" customHeight="1" x14ac:dyDescent="0.45">
      <c r="A24" s="18" t="str">
        <f>[1]第１表!A24</f>
        <v>511</v>
      </c>
      <c r="B24" s="33" t="str">
        <f>[1]第１表!B24</f>
        <v>令和6年</v>
      </c>
      <c r="C24" s="53">
        <f>[1]第１表!C24</f>
        <v>1</v>
      </c>
      <c r="D24" s="34">
        <v>102.5</v>
      </c>
      <c r="E24" s="34">
        <v>89.3</v>
      </c>
      <c r="F24" s="34">
        <v>101.7</v>
      </c>
      <c r="G24" s="34">
        <v>191</v>
      </c>
      <c r="H24" s="34">
        <v>93.3</v>
      </c>
      <c r="I24" s="34">
        <v>99.5</v>
      </c>
      <c r="J24" s="34">
        <v>106.3</v>
      </c>
      <c r="K24" s="34">
        <v>97.5</v>
      </c>
      <c r="L24" s="34">
        <v>81.8</v>
      </c>
      <c r="M24" s="34">
        <v>108.8</v>
      </c>
      <c r="N24" s="34">
        <v>120.8</v>
      </c>
      <c r="O24" s="34">
        <v>90.5</v>
      </c>
      <c r="P24" s="34">
        <v>111.3</v>
      </c>
      <c r="Q24" s="34">
        <v>100.2</v>
      </c>
      <c r="R24" s="34">
        <v>97.1</v>
      </c>
      <c r="S24" s="34">
        <v>96.7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53">
        <f>[1]第１表!C25</f>
        <v>2</v>
      </c>
      <c r="D25" s="34">
        <v>102.4</v>
      </c>
      <c r="E25" s="34">
        <v>90.1</v>
      </c>
      <c r="F25" s="34">
        <v>101.1</v>
      </c>
      <c r="G25" s="34">
        <v>190.2</v>
      </c>
      <c r="H25" s="34">
        <v>92.6</v>
      </c>
      <c r="I25" s="34">
        <v>100</v>
      </c>
      <c r="J25" s="34">
        <v>104.8</v>
      </c>
      <c r="K25" s="34">
        <v>97.5</v>
      </c>
      <c r="L25" s="34">
        <v>82.7</v>
      </c>
      <c r="M25" s="34">
        <v>110.4</v>
      </c>
      <c r="N25" s="34">
        <v>123</v>
      </c>
      <c r="O25" s="34">
        <v>91</v>
      </c>
      <c r="P25" s="34">
        <v>110.8</v>
      </c>
      <c r="Q25" s="34">
        <v>100.7</v>
      </c>
      <c r="R25" s="34">
        <v>95.7</v>
      </c>
      <c r="S25" s="34">
        <v>96.3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53">
        <f>[1]第１表!C26</f>
        <v>3</v>
      </c>
      <c r="D26" s="34">
        <v>101.5</v>
      </c>
      <c r="E26" s="34">
        <v>89.2</v>
      </c>
      <c r="F26" s="34">
        <v>99.5</v>
      </c>
      <c r="G26" s="34">
        <v>189.9</v>
      </c>
      <c r="H26" s="34">
        <v>92.7</v>
      </c>
      <c r="I26" s="34">
        <v>101.5</v>
      </c>
      <c r="J26" s="34">
        <v>103.8</v>
      </c>
      <c r="K26" s="34">
        <v>97.8</v>
      </c>
      <c r="L26" s="34">
        <v>85.8</v>
      </c>
      <c r="M26" s="34">
        <v>109.4</v>
      </c>
      <c r="N26" s="34">
        <v>120.7</v>
      </c>
      <c r="O26" s="34">
        <v>91.7</v>
      </c>
      <c r="P26" s="34">
        <v>103.9</v>
      </c>
      <c r="Q26" s="34">
        <v>101</v>
      </c>
      <c r="R26" s="34">
        <v>95</v>
      </c>
      <c r="S26" s="34">
        <v>95.9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54">
        <f>[1]第１表!C27</f>
        <v>4</v>
      </c>
      <c r="D27" s="36">
        <v>102.9</v>
      </c>
      <c r="E27" s="36">
        <v>88.2</v>
      </c>
      <c r="F27" s="36">
        <v>101.8</v>
      </c>
      <c r="G27" s="36">
        <v>194.4</v>
      </c>
      <c r="H27" s="36">
        <v>95.2</v>
      </c>
      <c r="I27" s="36">
        <v>103.8</v>
      </c>
      <c r="J27" s="36">
        <v>110.6</v>
      </c>
      <c r="K27" s="36">
        <v>96.1</v>
      </c>
      <c r="L27" s="36">
        <v>87.6</v>
      </c>
      <c r="M27" s="36">
        <v>118.1</v>
      </c>
      <c r="N27" s="36">
        <v>113</v>
      </c>
      <c r="O27" s="36">
        <v>81.7</v>
      </c>
      <c r="P27" s="36">
        <v>107.8</v>
      </c>
      <c r="Q27" s="36">
        <v>101.8</v>
      </c>
      <c r="R27" s="36">
        <v>95.2</v>
      </c>
      <c r="S27" s="36">
        <v>95.4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46" t="s">
        <v>1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15"/>
    </row>
    <row r="33" spans="1:20" ht="13.95" customHeight="1" x14ac:dyDescent="0.45">
      <c r="A33" s="12"/>
      <c r="B33" s="16"/>
      <c r="C33" s="1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15"/>
    </row>
    <row r="34" spans="1:20" ht="52.5" customHeight="1" x14ac:dyDescent="0.45">
      <c r="A34" s="12"/>
      <c r="B34" s="38"/>
      <c r="C34" s="39"/>
      <c r="D34" s="52" t="str">
        <f>+D7</f>
        <v>調査産業計</v>
      </c>
      <c r="E34" s="52" t="str">
        <f t="shared" ref="E34:S34" si="0">+E7</f>
        <v>建設業</v>
      </c>
      <c r="F34" s="52" t="str">
        <f t="shared" si="0"/>
        <v>製造業</v>
      </c>
      <c r="G34" s="52" t="str">
        <f t="shared" si="0"/>
        <v>電気・ガス・熱供給・水道業</v>
      </c>
      <c r="H34" s="52" t="str">
        <f t="shared" si="0"/>
        <v>情報通信業</v>
      </c>
      <c r="I34" s="52" t="str">
        <f t="shared" si="0"/>
        <v>運輸業，郵便業</v>
      </c>
      <c r="J34" s="52" t="str">
        <f t="shared" si="0"/>
        <v>卸売業，小売業</v>
      </c>
      <c r="K34" s="52" t="str">
        <f t="shared" si="0"/>
        <v>金融業，保険業</v>
      </c>
      <c r="L34" s="52" t="str">
        <f t="shared" si="0"/>
        <v>不動産業，物品賃貸業</v>
      </c>
      <c r="M34" s="52" t="str">
        <f t="shared" si="0"/>
        <v>学術研究，専門・技術サービス業</v>
      </c>
      <c r="N34" s="52" t="str">
        <f t="shared" si="0"/>
        <v>宿泊業，飲食サービス業</v>
      </c>
      <c r="O34" s="52" t="str">
        <f t="shared" si="0"/>
        <v>生活関連サービス業，娯楽業</v>
      </c>
      <c r="P34" s="52" t="str">
        <f t="shared" si="0"/>
        <v>教育，学習支援業</v>
      </c>
      <c r="Q34" s="52" t="str">
        <f t="shared" si="0"/>
        <v>医療，福祉</v>
      </c>
      <c r="R34" s="52" t="str">
        <f t="shared" si="0"/>
        <v>複合サービス事業</v>
      </c>
      <c r="S34" s="52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49" t="str">
        <f>B8</f>
        <v>平成29年平均</v>
      </c>
      <c r="C35" s="50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53">
        <f>[1]第１表!C42</f>
        <v>4</v>
      </c>
      <c r="D42" s="43">
        <v>100.3</v>
      </c>
      <c r="E42" s="32">
        <v>84.2</v>
      </c>
      <c r="F42" s="32">
        <v>99.1</v>
      </c>
      <c r="G42" s="32">
        <v>95.4</v>
      </c>
      <c r="H42" s="32">
        <v>101.8</v>
      </c>
      <c r="I42" s="32">
        <v>103.3</v>
      </c>
      <c r="J42" s="32">
        <v>106</v>
      </c>
      <c r="K42" s="32">
        <v>95.2</v>
      </c>
      <c r="L42" s="32">
        <v>105.9</v>
      </c>
      <c r="M42" s="32">
        <v>111.7</v>
      </c>
      <c r="N42" s="32">
        <v>78.400000000000006</v>
      </c>
      <c r="O42" s="32">
        <v>95.8</v>
      </c>
      <c r="P42" s="32">
        <v>112.7</v>
      </c>
      <c r="Q42" s="32">
        <v>101.3</v>
      </c>
      <c r="R42" s="32">
        <v>89.1</v>
      </c>
      <c r="S42" s="32">
        <v>101.8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53">
        <f>[1]第１表!C43</f>
        <v>5</v>
      </c>
      <c r="D43" s="34">
        <v>99.7</v>
      </c>
      <c r="E43" s="34">
        <v>85.1</v>
      </c>
      <c r="F43" s="34">
        <v>97.5</v>
      </c>
      <c r="G43" s="34">
        <v>95.2</v>
      </c>
      <c r="H43" s="34">
        <v>101.5</v>
      </c>
      <c r="I43" s="34">
        <v>102.8</v>
      </c>
      <c r="J43" s="34">
        <v>105.4</v>
      </c>
      <c r="K43" s="34">
        <v>95.2</v>
      </c>
      <c r="L43" s="34">
        <v>105.1</v>
      </c>
      <c r="M43" s="34">
        <v>112.4</v>
      </c>
      <c r="N43" s="34">
        <v>79</v>
      </c>
      <c r="O43" s="34">
        <v>95.2</v>
      </c>
      <c r="P43" s="34">
        <v>113.7</v>
      </c>
      <c r="Q43" s="34">
        <v>100.2</v>
      </c>
      <c r="R43" s="34">
        <v>91.6</v>
      </c>
      <c r="S43" s="34">
        <v>101.2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53">
        <f>[1]第１表!C44</f>
        <v>6</v>
      </c>
      <c r="D44" s="34">
        <v>101</v>
      </c>
      <c r="E44" s="34">
        <v>85.1</v>
      </c>
      <c r="F44" s="34">
        <v>98.2</v>
      </c>
      <c r="G44" s="34">
        <v>94.9</v>
      </c>
      <c r="H44" s="34">
        <v>101.5</v>
      </c>
      <c r="I44" s="34">
        <v>103</v>
      </c>
      <c r="J44" s="34">
        <v>106.1</v>
      </c>
      <c r="K44" s="34">
        <v>111.7</v>
      </c>
      <c r="L44" s="34">
        <v>105.8</v>
      </c>
      <c r="M44" s="34">
        <v>111.6</v>
      </c>
      <c r="N44" s="34">
        <v>96.6</v>
      </c>
      <c r="O44" s="34">
        <v>96</v>
      </c>
      <c r="P44" s="34">
        <v>114.5</v>
      </c>
      <c r="Q44" s="34">
        <v>99.9</v>
      </c>
      <c r="R44" s="34">
        <v>90.2</v>
      </c>
      <c r="S44" s="34">
        <v>100.7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53">
        <f>[1]第１表!C45</f>
        <v>7</v>
      </c>
      <c r="D45" s="34">
        <v>101</v>
      </c>
      <c r="E45" s="34">
        <v>85.2</v>
      </c>
      <c r="F45" s="34">
        <v>98.2</v>
      </c>
      <c r="G45" s="34">
        <v>92.3</v>
      </c>
      <c r="H45" s="34">
        <v>101.9</v>
      </c>
      <c r="I45" s="34">
        <v>103.2</v>
      </c>
      <c r="J45" s="34">
        <v>107.1</v>
      </c>
      <c r="K45" s="34">
        <v>95.2</v>
      </c>
      <c r="L45" s="34">
        <v>109.2</v>
      </c>
      <c r="M45" s="34">
        <v>111.3</v>
      </c>
      <c r="N45" s="34">
        <v>97.4</v>
      </c>
      <c r="O45" s="34">
        <v>98.3</v>
      </c>
      <c r="P45" s="34">
        <v>114</v>
      </c>
      <c r="Q45" s="34">
        <v>99.8</v>
      </c>
      <c r="R45" s="34">
        <v>89.6</v>
      </c>
      <c r="S45" s="34">
        <v>102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53">
        <f>[1]第１表!C46</f>
        <v>8</v>
      </c>
      <c r="D46" s="34">
        <v>100.1</v>
      </c>
      <c r="E46" s="34">
        <v>85.8</v>
      </c>
      <c r="F46" s="34">
        <v>97.9</v>
      </c>
      <c r="G46" s="34">
        <v>93.4</v>
      </c>
      <c r="H46" s="34">
        <v>100.1</v>
      </c>
      <c r="I46" s="34">
        <v>102.5</v>
      </c>
      <c r="J46" s="34">
        <v>108.8</v>
      </c>
      <c r="K46" s="34">
        <v>95.2</v>
      </c>
      <c r="L46" s="34">
        <v>110.2</v>
      </c>
      <c r="M46" s="34">
        <v>111.3</v>
      </c>
      <c r="N46" s="34">
        <v>84.3</v>
      </c>
      <c r="O46" s="34">
        <v>98</v>
      </c>
      <c r="P46" s="34">
        <v>114.5</v>
      </c>
      <c r="Q46" s="34">
        <v>98.8</v>
      </c>
      <c r="R46" s="34">
        <v>89.1</v>
      </c>
      <c r="S46" s="34">
        <v>100.3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53">
        <f>[1]第１表!C47</f>
        <v>9</v>
      </c>
      <c r="D47" s="34">
        <v>99.9</v>
      </c>
      <c r="E47" s="34">
        <v>85.8</v>
      </c>
      <c r="F47" s="34">
        <v>97.8</v>
      </c>
      <c r="G47" s="34">
        <v>92.3</v>
      </c>
      <c r="H47" s="34">
        <v>99.8</v>
      </c>
      <c r="I47" s="34">
        <v>101.1</v>
      </c>
      <c r="J47" s="34">
        <v>107.4</v>
      </c>
      <c r="K47" s="34">
        <v>111.7</v>
      </c>
      <c r="L47" s="34">
        <v>114.1</v>
      </c>
      <c r="M47" s="34">
        <v>111.4</v>
      </c>
      <c r="N47" s="34">
        <v>85.5</v>
      </c>
      <c r="O47" s="34">
        <v>93.7</v>
      </c>
      <c r="P47" s="34">
        <v>114.8</v>
      </c>
      <c r="Q47" s="34">
        <v>98.5</v>
      </c>
      <c r="R47" s="34">
        <v>88.6</v>
      </c>
      <c r="S47" s="34">
        <v>99.9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53">
        <f>[1]第１表!C48</f>
        <v>10</v>
      </c>
      <c r="D48" s="34">
        <v>100.8</v>
      </c>
      <c r="E48" s="34">
        <v>86.5</v>
      </c>
      <c r="F48" s="34">
        <v>98.3</v>
      </c>
      <c r="G48" s="34">
        <v>91.8</v>
      </c>
      <c r="H48" s="34">
        <v>99</v>
      </c>
      <c r="I48" s="34">
        <v>100.7</v>
      </c>
      <c r="J48" s="34">
        <v>107.1</v>
      </c>
      <c r="K48" s="34">
        <v>112.4</v>
      </c>
      <c r="L48" s="34">
        <v>114.2</v>
      </c>
      <c r="M48" s="34">
        <v>111</v>
      </c>
      <c r="N48" s="34">
        <v>100.5</v>
      </c>
      <c r="O48" s="34">
        <v>94.1</v>
      </c>
      <c r="P48" s="34">
        <v>115.5</v>
      </c>
      <c r="Q48" s="34">
        <v>98.3</v>
      </c>
      <c r="R48" s="34">
        <v>89.8</v>
      </c>
      <c r="S48" s="34">
        <v>100.1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53">
        <f>[1]第１表!C49</f>
        <v>11</v>
      </c>
      <c r="D49" s="34">
        <v>100.9</v>
      </c>
      <c r="E49" s="34">
        <v>85.8</v>
      </c>
      <c r="F49" s="34">
        <v>101.2</v>
      </c>
      <c r="G49" s="34">
        <v>93.3</v>
      </c>
      <c r="H49" s="34">
        <v>99.8</v>
      </c>
      <c r="I49" s="34">
        <v>100.9</v>
      </c>
      <c r="J49" s="34">
        <v>107.9</v>
      </c>
      <c r="K49" s="34">
        <v>110.9</v>
      </c>
      <c r="L49" s="34">
        <v>116.1</v>
      </c>
      <c r="M49" s="34">
        <v>111</v>
      </c>
      <c r="N49" s="34">
        <v>88.1</v>
      </c>
      <c r="O49" s="34">
        <v>94.7</v>
      </c>
      <c r="P49" s="34">
        <v>115.7</v>
      </c>
      <c r="Q49" s="34">
        <v>98.5</v>
      </c>
      <c r="R49" s="34">
        <v>91.4</v>
      </c>
      <c r="S49" s="34">
        <v>99.9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53">
        <f>[1]第１表!C50</f>
        <v>12</v>
      </c>
      <c r="D50" s="34">
        <v>100.4</v>
      </c>
      <c r="E50" s="34">
        <v>85.8</v>
      </c>
      <c r="F50" s="34">
        <v>100.1</v>
      </c>
      <c r="G50" s="34">
        <v>92.1</v>
      </c>
      <c r="H50" s="34">
        <v>99</v>
      </c>
      <c r="I50" s="34">
        <v>100.8</v>
      </c>
      <c r="J50" s="34">
        <v>106.5</v>
      </c>
      <c r="K50" s="34">
        <v>109.9</v>
      </c>
      <c r="L50" s="34">
        <v>112</v>
      </c>
      <c r="M50" s="34">
        <v>111</v>
      </c>
      <c r="N50" s="34">
        <v>89.9</v>
      </c>
      <c r="O50" s="34">
        <v>94.9</v>
      </c>
      <c r="P50" s="34">
        <v>115.5</v>
      </c>
      <c r="Q50" s="34">
        <v>98.1</v>
      </c>
      <c r="R50" s="34">
        <v>91.1</v>
      </c>
      <c r="S50" s="34">
        <v>99.6</v>
      </c>
    </row>
    <row r="51" spans="1:19" ht="30" customHeight="1" x14ac:dyDescent="0.45">
      <c r="A51" s="40" t="str">
        <f>[1]第１表!A51</f>
        <v>511</v>
      </c>
      <c r="B51" s="33" t="str">
        <f>[1]第１表!B51</f>
        <v>令和6年</v>
      </c>
      <c r="C51" s="53">
        <f>[1]第１表!C51</f>
        <v>1</v>
      </c>
      <c r="D51" s="34">
        <v>100</v>
      </c>
      <c r="E51" s="34">
        <v>85.9</v>
      </c>
      <c r="F51" s="34">
        <v>99.6</v>
      </c>
      <c r="G51" s="34">
        <v>91.7</v>
      </c>
      <c r="H51" s="34">
        <v>99.2</v>
      </c>
      <c r="I51" s="34">
        <v>93</v>
      </c>
      <c r="J51" s="34">
        <v>108</v>
      </c>
      <c r="K51" s="34">
        <v>109.9</v>
      </c>
      <c r="L51" s="34">
        <v>111</v>
      </c>
      <c r="M51" s="34">
        <v>110.4</v>
      </c>
      <c r="N51" s="34">
        <v>92.1</v>
      </c>
      <c r="O51" s="34">
        <v>94.7</v>
      </c>
      <c r="P51" s="34">
        <v>115.5</v>
      </c>
      <c r="Q51" s="34">
        <v>96.5</v>
      </c>
      <c r="R51" s="34">
        <v>90.7</v>
      </c>
      <c r="S51" s="34">
        <v>100.7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53">
        <f>[1]第１表!C52</f>
        <v>2</v>
      </c>
      <c r="D52" s="34">
        <v>99.6</v>
      </c>
      <c r="E52" s="34">
        <v>85.9</v>
      </c>
      <c r="F52" s="34">
        <v>98.9</v>
      </c>
      <c r="G52" s="34">
        <v>91.1</v>
      </c>
      <c r="H52" s="34">
        <v>99</v>
      </c>
      <c r="I52" s="34">
        <v>93</v>
      </c>
      <c r="J52" s="34">
        <v>107.3</v>
      </c>
      <c r="K52" s="34">
        <v>109.9</v>
      </c>
      <c r="L52" s="34">
        <v>108.9</v>
      </c>
      <c r="M52" s="34">
        <v>110</v>
      </c>
      <c r="N52" s="34">
        <v>91</v>
      </c>
      <c r="O52" s="34">
        <v>94.9</v>
      </c>
      <c r="P52" s="34">
        <v>115.5</v>
      </c>
      <c r="Q52" s="34">
        <v>96.1</v>
      </c>
      <c r="R52" s="34">
        <v>90</v>
      </c>
      <c r="S52" s="34">
        <v>100.5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53">
        <f>[1]第１表!C53</f>
        <v>3</v>
      </c>
      <c r="D53" s="34">
        <v>98.6</v>
      </c>
      <c r="E53" s="34">
        <v>85.6</v>
      </c>
      <c r="F53" s="34">
        <v>97.1</v>
      </c>
      <c r="G53" s="34">
        <v>90.9</v>
      </c>
      <c r="H53" s="34">
        <v>98.5</v>
      </c>
      <c r="I53" s="34">
        <v>94.6</v>
      </c>
      <c r="J53" s="34">
        <v>106.9</v>
      </c>
      <c r="K53" s="34">
        <v>110.5</v>
      </c>
      <c r="L53" s="34">
        <v>113.4</v>
      </c>
      <c r="M53" s="34">
        <v>109.8</v>
      </c>
      <c r="N53" s="34">
        <v>88.4</v>
      </c>
      <c r="O53" s="34">
        <v>95.2</v>
      </c>
      <c r="P53" s="34">
        <v>113.2</v>
      </c>
      <c r="Q53" s="34">
        <v>94.7</v>
      </c>
      <c r="R53" s="34">
        <v>88.7</v>
      </c>
      <c r="S53" s="34">
        <v>99.9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54">
        <f>[1]第１表!C54</f>
        <v>4</v>
      </c>
      <c r="D54" s="36">
        <v>99.7</v>
      </c>
      <c r="E54" s="36">
        <v>86.7</v>
      </c>
      <c r="F54" s="36">
        <v>100.4</v>
      </c>
      <c r="G54" s="36">
        <v>94.2</v>
      </c>
      <c r="H54" s="36">
        <v>103.2</v>
      </c>
      <c r="I54" s="36">
        <v>95.8</v>
      </c>
      <c r="J54" s="36">
        <v>106.4</v>
      </c>
      <c r="K54" s="36">
        <v>108.3</v>
      </c>
      <c r="L54" s="36">
        <v>120.8</v>
      </c>
      <c r="M54" s="36">
        <v>121.2</v>
      </c>
      <c r="N54" s="36">
        <v>88.4</v>
      </c>
      <c r="O54" s="36">
        <v>70.3</v>
      </c>
      <c r="P54" s="36">
        <v>111.6</v>
      </c>
      <c r="Q54" s="36">
        <v>98.1</v>
      </c>
      <c r="R54" s="36">
        <v>93.1</v>
      </c>
      <c r="S54" s="36">
        <v>99.6</v>
      </c>
    </row>
    <row r="55" spans="1:19" ht="26.4" customHeight="1" x14ac:dyDescent="0.45">
      <c r="A55" s="40"/>
      <c r="B55" s="55" t="s">
        <v>6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ht="19.8" customHeight="1" x14ac:dyDescent="0.4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5" orientation="portrait" blackAndWhite="1" cellComments="atEnd" useFirstPageNumber="1" r:id="rId1"/>
  <headerFooter scaleWithDoc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2024-05-24T08:16:17Z</dcterms:created>
  <dcterms:modified xsi:type="dcterms:W3CDTF">2024-06-24T07:12:25Z</dcterms:modified>
</cp:coreProperties>
</file>