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202300"/>
  <mc:AlternateContent xmlns:mc="http://schemas.openxmlformats.org/markup-compatibility/2006">
    <mc:Choice Requires="x15">
      <x15ac:absPath xmlns:x15ac="http://schemas.microsoft.com/office/spreadsheetml/2010/11/ac" url="K:\1112_統計調査課\13 産業統計担当\23 毎月勤労統計調査\04ホームページ作業用\R6.4\結果表\"/>
    </mc:Choice>
  </mc:AlternateContent>
  <xr:revisionPtr revIDLastSave="0" documentId="13_ncr:1_{FAB197D6-AE10-4397-950F-ACA451D91070}" xr6:coauthVersionLast="47" xr6:coauthVersionMax="47" xr10:uidLastSave="{00000000-0000-0000-0000-000000000000}"/>
  <bookViews>
    <workbookView xWindow="-108" yWindow="-108" windowWidth="23256" windowHeight="12576" activeTab="4" xr2:uid="{2F6BE42A-6CD1-4843-9F25-FAF340A35F97}"/>
  </bookViews>
  <sheets>
    <sheet name="第１表" sheetId="19" r:id="rId1"/>
    <sheet name="第２表" sheetId="20" r:id="rId2"/>
    <sheet name="第３表" sheetId="21" r:id="rId3"/>
    <sheet name="第４表" sheetId="22" r:id="rId4"/>
    <sheet name="第５表 " sheetId="28" r:id="rId5"/>
    <sheet name="第５表(2)" sheetId="24" r:id="rId6"/>
    <sheet name="第６表" sheetId="25" r:id="rId7"/>
    <sheet name="第７表" sheetId="26" r:id="rId8"/>
    <sheet name="共通系列" sheetId="27" r:id="rId9"/>
  </sheets>
  <externalReferences>
    <externalReference r:id="rId10"/>
  </externalReferences>
  <definedNames>
    <definedName name="_xlnm.Print_Area" localSheetId="8">共通系列!$A$1:$L$37</definedName>
    <definedName name="_xlnm.Print_Area" localSheetId="0">第１表!$B$1:$U$54</definedName>
    <definedName name="_xlnm.Print_Area" localSheetId="1">第２表!$B$1:$U$54</definedName>
    <definedName name="_xlnm.Print_Area" localSheetId="2">第３表!$B$1:$U$54</definedName>
    <definedName name="_xlnm.Print_Area" localSheetId="3">第４表!$B$1:$T$57</definedName>
    <definedName name="_xlnm.Print_Area" localSheetId="4">'第５表 '!$B$2:$J$78</definedName>
    <definedName name="_xlnm.Print_Area" localSheetId="5">'第５表(2)'!$B$2:$P$84</definedName>
    <definedName name="_xlnm.Print_Area" localSheetId="6">第６表!$B$1:$O$79</definedName>
    <definedName name="_xlnm.Print_Area" localSheetId="7">第７表!$B$1:$P$78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28" l="1"/>
  <c r="B78" i="28"/>
  <c r="D77" i="28"/>
  <c r="B77" i="28"/>
  <c r="D76" i="28"/>
  <c r="B76" i="28"/>
  <c r="D75" i="28"/>
  <c r="B75" i="28"/>
  <c r="D74" i="28"/>
  <c r="B74" i="28"/>
  <c r="D73" i="28"/>
  <c r="B73" i="28"/>
  <c r="D72" i="28"/>
  <c r="B72" i="28"/>
  <c r="D71" i="28"/>
  <c r="B71" i="28"/>
  <c r="D70" i="28"/>
  <c r="B70" i="28"/>
  <c r="D69" i="28"/>
  <c r="B69" i="28"/>
  <c r="D68" i="28"/>
  <c r="B68" i="28"/>
  <c r="D67" i="28"/>
  <c r="B67" i="28"/>
  <c r="D66" i="28"/>
  <c r="B66" i="28"/>
  <c r="D65" i="28"/>
  <c r="B65" i="28"/>
  <c r="D64" i="28"/>
  <c r="B64" i="28"/>
  <c r="D63" i="28"/>
  <c r="B63" i="28"/>
  <c r="D62" i="28"/>
  <c r="B62" i="28"/>
  <c r="D61" i="28"/>
  <c r="B61" i="28"/>
  <c r="D60" i="28"/>
  <c r="B60" i="28"/>
  <c r="D59" i="28"/>
  <c r="B59" i="28"/>
  <c r="D58" i="28"/>
  <c r="B58" i="28"/>
  <c r="D57" i="28"/>
  <c r="B57" i="28"/>
  <c r="D56" i="28"/>
  <c r="B56" i="28"/>
  <c r="D55" i="28"/>
  <c r="B55" i="28"/>
  <c r="D54" i="28"/>
  <c r="B54" i="28"/>
  <c r="D53" i="28"/>
  <c r="B53" i="28"/>
  <c r="D52" i="28"/>
  <c r="B52" i="28"/>
  <c r="D51" i="28"/>
  <c r="B51" i="28"/>
  <c r="D50" i="28"/>
  <c r="B50" i="28"/>
  <c r="D49" i="28"/>
  <c r="B49" i="28"/>
  <c r="D48" i="28"/>
  <c r="B48" i="28"/>
  <c r="D47" i="28"/>
  <c r="B47" i="28"/>
  <c r="I3" i="28"/>
  <c r="A37" i="27"/>
  <c r="E37" i="27" s="1"/>
  <c r="I37" i="27" s="1"/>
  <c r="A36" i="27"/>
  <c r="E36" i="27" s="1"/>
  <c r="I36" i="27" s="1"/>
  <c r="E35" i="27"/>
  <c r="I35" i="27" s="1"/>
  <c r="A35" i="27"/>
  <c r="E34" i="27"/>
  <c r="I34" i="27" s="1"/>
  <c r="A34" i="27"/>
  <c r="A33" i="27"/>
  <c r="E33" i="27" s="1"/>
  <c r="I33" i="27" s="1"/>
  <c r="I32" i="27"/>
  <c r="E32" i="27"/>
  <c r="A32" i="27"/>
  <c r="I31" i="27"/>
  <c r="E31" i="27"/>
  <c r="A31" i="27"/>
  <c r="A30" i="27"/>
  <c r="E30" i="27" s="1"/>
  <c r="I30" i="27" s="1"/>
  <c r="A29" i="27"/>
  <c r="E29" i="27" s="1"/>
  <c r="I29" i="27" s="1"/>
  <c r="A28" i="27"/>
  <c r="E28" i="27" s="1"/>
  <c r="I28" i="27" s="1"/>
  <c r="E27" i="27"/>
  <c r="I27" i="27" s="1"/>
  <c r="A27" i="27"/>
  <c r="E26" i="27"/>
  <c r="I26" i="27" s="1"/>
  <c r="A26" i="27"/>
  <c r="A25" i="27"/>
  <c r="E25" i="27" s="1"/>
  <c r="I25" i="27" s="1"/>
  <c r="I19" i="27"/>
  <c r="E19" i="27"/>
  <c r="E18" i="27"/>
  <c r="I18" i="27" s="1"/>
  <c r="I17" i="27"/>
  <c r="E17" i="27"/>
  <c r="E16" i="27"/>
  <c r="I16" i="27" s="1"/>
  <c r="I15" i="27"/>
  <c r="E15" i="27"/>
  <c r="E14" i="27"/>
  <c r="I14" i="27" s="1"/>
  <c r="I13" i="27"/>
  <c r="E13" i="27"/>
  <c r="E12" i="27"/>
  <c r="I12" i="27" s="1"/>
  <c r="I11" i="27"/>
  <c r="E11" i="27"/>
  <c r="E10" i="27"/>
  <c r="I10" i="27" s="1"/>
  <c r="I9" i="27"/>
  <c r="E9" i="27"/>
  <c r="E8" i="27"/>
  <c r="I8" i="27" s="1"/>
  <c r="I7" i="27"/>
  <c r="E7" i="27"/>
  <c r="D2" i="26"/>
  <c r="I2" i="25"/>
  <c r="D84" i="24"/>
  <c r="B84" i="24"/>
  <c r="D83" i="24"/>
  <c r="B83" i="24"/>
  <c r="D82" i="24"/>
  <c r="B82" i="24"/>
  <c r="D81" i="24"/>
  <c r="B81" i="24"/>
  <c r="D80" i="24"/>
  <c r="B80" i="24"/>
  <c r="D79" i="24"/>
  <c r="B79" i="24"/>
  <c r="D78" i="24"/>
  <c r="B78" i="24"/>
  <c r="D77" i="24"/>
  <c r="B77" i="24"/>
  <c r="D76" i="24"/>
  <c r="B76" i="24"/>
  <c r="D75" i="24"/>
  <c r="B75" i="24"/>
  <c r="D74" i="24"/>
  <c r="B74" i="24"/>
  <c r="D73" i="24"/>
  <c r="B73" i="24"/>
  <c r="D72" i="24"/>
  <c r="B72" i="24"/>
  <c r="D71" i="24"/>
  <c r="B71" i="24"/>
  <c r="D70" i="24"/>
  <c r="B70" i="24"/>
  <c r="D69" i="24"/>
  <c r="B69" i="24"/>
  <c r="D68" i="24"/>
  <c r="B68" i="24"/>
  <c r="D67" i="24"/>
  <c r="B67" i="24"/>
  <c r="D66" i="24"/>
  <c r="B66" i="24"/>
  <c r="D65" i="24"/>
  <c r="B65" i="24"/>
  <c r="D64" i="24"/>
  <c r="B64" i="24"/>
  <c r="D63" i="24"/>
  <c r="B63" i="24"/>
  <c r="D62" i="24"/>
  <c r="B62" i="24"/>
  <c r="D61" i="24"/>
  <c r="B61" i="24"/>
  <c r="D60" i="24"/>
  <c r="B60" i="24"/>
  <c r="D59" i="24"/>
  <c r="B59" i="24"/>
  <c r="D58" i="24"/>
  <c r="B58" i="24"/>
  <c r="D57" i="24"/>
  <c r="B57" i="24"/>
  <c r="D56" i="24"/>
  <c r="B56" i="24"/>
  <c r="D55" i="24"/>
  <c r="B55" i="24"/>
  <c r="D54" i="24"/>
  <c r="B54" i="24"/>
  <c r="D53" i="24"/>
  <c r="B53" i="24"/>
  <c r="L3" i="24"/>
  <c r="B54" i="22"/>
  <c r="A54" i="22"/>
  <c r="C51" i="22"/>
  <c r="B51" i="22"/>
  <c r="A49" i="22"/>
  <c r="C48" i="22"/>
  <c r="B46" i="22"/>
  <c r="A46" i="22"/>
  <c r="C43" i="22"/>
  <c r="B43" i="22"/>
  <c r="B40" i="22"/>
  <c r="A40" i="22"/>
  <c r="B36" i="22"/>
  <c r="A36" i="22"/>
  <c r="O34" i="22"/>
  <c r="N34" i="22"/>
  <c r="G34" i="22"/>
  <c r="F34" i="22"/>
  <c r="T31" i="22"/>
  <c r="S31" i="22"/>
  <c r="C27" i="22"/>
  <c r="B27" i="22"/>
  <c r="A27" i="22"/>
  <c r="C26" i="22"/>
  <c r="B26" i="22"/>
  <c r="A26" i="22"/>
  <c r="C25" i="22"/>
  <c r="B25" i="22"/>
  <c r="A25" i="22"/>
  <c r="C24" i="22"/>
  <c r="B24" i="22"/>
  <c r="A24" i="22"/>
  <c r="C23" i="22"/>
  <c r="B23" i="22"/>
  <c r="A23" i="22"/>
  <c r="C22" i="22"/>
  <c r="B22" i="22"/>
  <c r="A22" i="22"/>
  <c r="C21" i="22"/>
  <c r="B21" i="22"/>
  <c r="A21" i="22"/>
  <c r="C20" i="22"/>
  <c r="B20" i="22"/>
  <c r="A20" i="22"/>
  <c r="C19" i="22"/>
  <c r="B19" i="22"/>
  <c r="A19" i="22"/>
  <c r="C18" i="22"/>
  <c r="B18" i="22"/>
  <c r="A18" i="22"/>
  <c r="C17" i="22"/>
  <c r="B17" i="22"/>
  <c r="A17" i="22"/>
  <c r="C16" i="22"/>
  <c r="B16" i="22"/>
  <c r="A16" i="22"/>
  <c r="C15" i="22"/>
  <c r="B15" i="22"/>
  <c r="A15" i="22"/>
  <c r="B14" i="22"/>
  <c r="A14" i="22"/>
  <c r="B13" i="22"/>
  <c r="A13" i="22"/>
  <c r="B12" i="22"/>
  <c r="A12" i="22"/>
  <c r="B11" i="22"/>
  <c r="A11" i="22"/>
  <c r="B10" i="22"/>
  <c r="A10" i="22"/>
  <c r="B9" i="22"/>
  <c r="A9" i="22"/>
  <c r="B8" i="22"/>
  <c r="B35" i="22" s="1"/>
  <c r="A8" i="22"/>
  <c r="S7" i="22"/>
  <c r="S34" i="22" s="1"/>
  <c r="R7" i="22"/>
  <c r="R34" i="22" s="1"/>
  <c r="Q7" i="22"/>
  <c r="Q34" i="22" s="1"/>
  <c r="P7" i="22"/>
  <c r="P34" i="22" s="1"/>
  <c r="O7" i="22"/>
  <c r="N7" i="22"/>
  <c r="M7" i="22"/>
  <c r="M34" i="22" s="1"/>
  <c r="L7" i="22"/>
  <c r="L34" i="22" s="1"/>
  <c r="K7" i="22"/>
  <c r="K34" i="22" s="1"/>
  <c r="J7" i="22"/>
  <c r="J34" i="22" s="1"/>
  <c r="I7" i="22"/>
  <c r="I34" i="22" s="1"/>
  <c r="H7" i="22"/>
  <c r="H34" i="22" s="1"/>
  <c r="G7" i="22"/>
  <c r="F7" i="22"/>
  <c r="E7" i="22"/>
  <c r="E34" i="22" s="1"/>
  <c r="D7" i="22"/>
  <c r="D34" i="22" s="1"/>
  <c r="H2" i="22"/>
  <c r="S34" i="21"/>
  <c r="L34" i="21"/>
  <c r="K34" i="21"/>
  <c r="D34" i="21"/>
  <c r="U31" i="21"/>
  <c r="C27" i="21"/>
  <c r="B27" i="21"/>
  <c r="A27" i="21"/>
  <c r="C26" i="21"/>
  <c r="B26" i="21"/>
  <c r="A26" i="21"/>
  <c r="C25" i="21"/>
  <c r="B25" i="21"/>
  <c r="A25" i="21"/>
  <c r="C24" i="21"/>
  <c r="B24" i="21"/>
  <c r="A24" i="21"/>
  <c r="C23" i="21"/>
  <c r="B23" i="21"/>
  <c r="A23" i="21"/>
  <c r="C22" i="21"/>
  <c r="B22" i="21"/>
  <c r="A22" i="21"/>
  <c r="C21" i="21"/>
  <c r="B21" i="21"/>
  <c r="A21" i="21"/>
  <c r="C20" i="21"/>
  <c r="B20" i="21"/>
  <c r="A20" i="21"/>
  <c r="C19" i="21"/>
  <c r="B19" i="21"/>
  <c r="A19" i="21"/>
  <c r="C18" i="21"/>
  <c r="B18" i="21"/>
  <c r="A18" i="21"/>
  <c r="C17" i="21"/>
  <c r="B17" i="21"/>
  <c r="A17" i="21"/>
  <c r="C16" i="21"/>
  <c r="B16" i="21"/>
  <c r="A16" i="21"/>
  <c r="C15" i="21"/>
  <c r="B15" i="21"/>
  <c r="A15" i="21"/>
  <c r="B14" i="21"/>
  <c r="A14" i="21"/>
  <c r="B13" i="21"/>
  <c r="A13" i="21"/>
  <c r="B12" i="21"/>
  <c r="A12" i="21"/>
  <c r="B11" i="21"/>
  <c r="A11" i="21"/>
  <c r="B10" i="21"/>
  <c r="A10" i="21"/>
  <c r="B9" i="21"/>
  <c r="A9" i="21"/>
  <c r="B8" i="21"/>
  <c r="B35" i="21" s="1"/>
  <c r="A8" i="21"/>
  <c r="S7" i="21"/>
  <c r="R7" i="21"/>
  <c r="R34" i="21" s="1"/>
  <c r="Q7" i="21"/>
  <c r="Q34" i="21" s="1"/>
  <c r="P7" i="21"/>
  <c r="P34" i="21" s="1"/>
  <c r="O7" i="21"/>
  <c r="O34" i="21" s="1"/>
  <c r="N7" i="21"/>
  <c r="N34" i="21" s="1"/>
  <c r="M7" i="21"/>
  <c r="M34" i="21" s="1"/>
  <c r="L7" i="21"/>
  <c r="K7" i="21"/>
  <c r="J7" i="21"/>
  <c r="J34" i="21" s="1"/>
  <c r="I7" i="21"/>
  <c r="I34" i="21" s="1"/>
  <c r="H7" i="21"/>
  <c r="H34" i="21" s="1"/>
  <c r="G7" i="21"/>
  <c r="G34" i="21" s="1"/>
  <c r="F7" i="21"/>
  <c r="F34" i="21" s="1"/>
  <c r="E7" i="21"/>
  <c r="E34" i="21" s="1"/>
  <c r="D7" i="21"/>
  <c r="H2" i="21"/>
  <c r="C54" i="20"/>
  <c r="B54" i="20"/>
  <c r="A52" i="20"/>
  <c r="C51" i="20"/>
  <c r="B49" i="20"/>
  <c r="A49" i="20"/>
  <c r="C46" i="20"/>
  <c r="B46" i="20"/>
  <c r="A44" i="20"/>
  <c r="C43" i="20"/>
  <c r="A41" i="20"/>
  <c r="B40" i="20"/>
  <c r="A37" i="20"/>
  <c r="B36" i="20"/>
  <c r="P34" i="20"/>
  <c r="O34" i="20"/>
  <c r="H34" i="20"/>
  <c r="G34" i="20"/>
  <c r="U31" i="20"/>
  <c r="C27" i="20"/>
  <c r="B27" i="20"/>
  <c r="A27" i="20"/>
  <c r="C26" i="20"/>
  <c r="B26" i="20"/>
  <c r="A26" i="20"/>
  <c r="C25" i="20"/>
  <c r="B25" i="20"/>
  <c r="A25" i="20"/>
  <c r="C24" i="20"/>
  <c r="B24" i="20"/>
  <c r="A24" i="20"/>
  <c r="C23" i="20"/>
  <c r="B23" i="20"/>
  <c r="A23" i="20"/>
  <c r="C22" i="20"/>
  <c r="B22" i="20"/>
  <c r="A22" i="20"/>
  <c r="C21" i="20"/>
  <c r="B21" i="20"/>
  <c r="A21" i="20"/>
  <c r="C20" i="20"/>
  <c r="B20" i="20"/>
  <c r="A20" i="20"/>
  <c r="C19" i="20"/>
  <c r="B19" i="20"/>
  <c r="A19" i="20"/>
  <c r="C18" i="20"/>
  <c r="B18" i="20"/>
  <c r="A18" i="20"/>
  <c r="C17" i="20"/>
  <c r="B17" i="20"/>
  <c r="A17" i="20"/>
  <c r="C16" i="20"/>
  <c r="B16" i="20"/>
  <c r="A16" i="20"/>
  <c r="C15" i="20"/>
  <c r="B15" i="20"/>
  <c r="A15" i="20"/>
  <c r="B14" i="20"/>
  <c r="A14" i="20"/>
  <c r="B13" i="20"/>
  <c r="A13" i="20"/>
  <c r="B12" i="20"/>
  <c r="A12" i="20"/>
  <c r="B11" i="20"/>
  <c r="A11" i="20"/>
  <c r="B10" i="20"/>
  <c r="A10" i="20"/>
  <c r="B9" i="20"/>
  <c r="A9" i="20"/>
  <c r="B8" i="20"/>
  <c r="B35" i="20" s="1"/>
  <c r="A8" i="20"/>
  <c r="S7" i="20"/>
  <c r="S34" i="20" s="1"/>
  <c r="R7" i="20"/>
  <c r="R34" i="20" s="1"/>
  <c r="Q7" i="20"/>
  <c r="Q34" i="20" s="1"/>
  <c r="P7" i="20"/>
  <c r="O7" i="20"/>
  <c r="N7" i="20"/>
  <c r="N34" i="20" s="1"/>
  <c r="M7" i="20"/>
  <c r="M34" i="20" s="1"/>
  <c r="L7" i="20"/>
  <c r="L34" i="20" s="1"/>
  <c r="K7" i="20"/>
  <c r="K34" i="20" s="1"/>
  <c r="J7" i="20"/>
  <c r="J34" i="20" s="1"/>
  <c r="I7" i="20"/>
  <c r="I34" i="20" s="1"/>
  <c r="H7" i="20"/>
  <c r="G7" i="20"/>
  <c r="F7" i="20"/>
  <c r="F34" i="20" s="1"/>
  <c r="E7" i="20"/>
  <c r="E34" i="20" s="1"/>
  <c r="D7" i="20"/>
  <c r="D34" i="20" s="1"/>
  <c r="I2" i="20"/>
  <c r="C54" i="19"/>
  <c r="C54" i="21" s="1"/>
  <c r="B54" i="19"/>
  <c r="B54" i="21" s="1"/>
  <c r="A54" i="19"/>
  <c r="A54" i="20" s="1"/>
  <c r="C53" i="19"/>
  <c r="C53" i="22" s="1"/>
  <c r="B53" i="19"/>
  <c r="B53" i="22" s="1"/>
  <c r="A53" i="19"/>
  <c r="A53" i="22" s="1"/>
  <c r="C52" i="19"/>
  <c r="C52" i="21" s="1"/>
  <c r="B52" i="19"/>
  <c r="B52" i="21" s="1"/>
  <c r="A52" i="19"/>
  <c r="A52" i="21" s="1"/>
  <c r="C51" i="19"/>
  <c r="C51" i="21" s="1"/>
  <c r="B51" i="19"/>
  <c r="B51" i="20" s="1"/>
  <c r="A51" i="19"/>
  <c r="A51" i="22" s="1"/>
  <c r="C50" i="19"/>
  <c r="C50" i="22" s="1"/>
  <c r="B50" i="19"/>
  <c r="B50" i="22" s="1"/>
  <c r="A50" i="19"/>
  <c r="A50" i="21" s="1"/>
  <c r="C49" i="19"/>
  <c r="C49" i="21" s="1"/>
  <c r="B49" i="19"/>
  <c r="B49" i="21" s="1"/>
  <c r="A49" i="19"/>
  <c r="A49" i="21" s="1"/>
  <c r="C48" i="19"/>
  <c r="C48" i="20" s="1"/>
  <c r="B48" i="19"/>
  <c r="B48" i="22" s="1"/>
  <c r="A48" i="19"/>
  <c r="A48" i="22" s="1"/>
  <c r="C47" i="19"/>
  <c r="C47" i="21" s="1"/>
  <c r="B47" i="19"/>
  <c r="B47" i="21" s="1"/>
  <c r="A47" i="19"/>
  <c r="A47" i="21" s="1"/>
  <c r="C46" i="19"/>
  <c r="C46" i="21" s="1"/>
  <c r="B46" i="19"/>
  <c r="B46" i="21" s="1"/>
  <c r="A46" i="19"/>
  <c r="A46" i="20" s="1"/>
  <c r="C45" i="19"/>
  <c r="C45" i="22" s="1"/>
  <c r="B45" i="19"/>
  <c r="B45" i="22" s="1"/>
  <c r="A45" i="19"/>
  <c r="A45" i="21" s="1"/>
  <c r="C44" i="19"/>
  <c r="C44" i="21" s="1"/>
  <c r="B44" i="19"/>
  <c r="B44" i="21" s="1"/>
  <c r="A44" i="19"/>
  <c r="A44" i="21" s="1"/>
  <c r="C43" i="19"/>
  <c r="C43" i="21" s="1"/>
  <c r="B43" i="19"/>
  <c r="B43" i="20" s="1"/>
  <c r="A43" i="19"/>
  <c r="A43" i="22" s="1"/>
  <c r="C42" i="19"/>
  <c r="C42" i="22" s="1"/>
  <c r="B42" i="19"/>
  <c r="B42" i="22" s="1"/>
  <c r="A42" i="19"/>
  <c r="A42" i="21" s="1"/>
  <c r="B41" i="19"/>
  <c r="B41" i="21" s="1"/>
  <c r="A41" i="19"/>
  <c r="A41" i="21" s="1"/>
  <c r="B40" i="19"/>
  <c r="B40" i="21" s="1"/>
  <c r="A40" i="19"/>
  <c r="A40" i="20" s="1"/>
  <c r="B39" i="19"/>
  <c r="B39" i="22" s="1"/>
  <c r="A39" i="19"/>
  <c r="A39" i="22" s="1"/>
  <c r="B38" i="19"/>
  <c r="B38" i="22" s="1"/>
  <c r="A38" i="19"/>
  <c r="A38" i="21" s="1"/>
  <c r="B37" i="19"/>
  <c r="B37" i="21" s="1"/>
  <c r="A37" i="19"/>
  <c r="A37" i="21" s="1"/>
  <c r="B36" i="19"/>
  <c r="B36" i="21" s="1"/>
  <c r="A36" i="19"/>
  <c r="A36" i="20" s="1"/>
  <c r="B35" i="19"/>
  <c r="A35" i="19"/>
  <c r="A35" i="21" s="1"/>
  <c r="S34" i="19"/>
  <c r="R34" i="19"/>
  <c r="Q34" i="19"/>
  <c r="P34" i="19"/>
  <c r="O34" i="19"/>
  <c r="N34" i="19"/>
  <c r="M34" i="19"/>
  <c r="L34" i="19"/>
  <c r="K34" i="19"/>
  <c r="J34" i="19"/>
  <c r="I34" i="19"/>
  <c r="H34" i="19"/>
  <c r="G34" i="19"/>
  <c r="F34" i="19"/>
  <c r="E34" i="19"/>
  <c r="D34" i="19"/>
  <c r="U31" i="19"/>
  <c r="G2" i="19"/>
  <c r="B50" i="21" l="1"/>
  <c r="B53" i="21"/>
  <c r="B37" i="20"/>
  <c r="B41" i="20"/>
  <c r="B44" i="20"/>
  <c r="A47" i="20"/>
  <c r="C49" i="20"/>
  <c r="B52" i="20"/>
  <c r="B39" i="21"/>
  <c r="A43" i="21"/>
  <c r="C45" i="21"/>
  <c r="B48" i="21"/>
  <c r="A51" i="21"/>
  <c r="C53" i="21"/>
  <c r="A37" i="22"/>
  <c r="A41" i="22"/>
  <c r="A44" i="22"/>
  <c r="C46" i="22"/>
  <c r="B49" i="22"/>
  <c r="A52" i="22"/>
  <c r="C54" i="22"/>
  <c r="B38" i="21"/>
  <c r="A53" i="21"/>
  <c r="B45" i="21"/>
  <c r="A38" i="20"/>
  <c r="A42" i="20"/>
  <c r="C44" i="20"/>
  <c r="B47" i="20"/>
  <c r="A50" i="20"/>
  <c r="C52" i="20"/>
  <c r="A36" i="21"/>
  <c r="A40" i="21"/>
  <c r="B43" i="21"/>
  <c r="A46" i="21"/>
  <c r="C48" i="21"/>
  <c r="B51" i="21"/>
  <c r="A54" i="21"/>
  <c r="B37" i="22"/>
  <c r="B41" i="22"/>
  <c r="B44" i="22"/>
  <c r="A47" i="22"/>
  <c r="C49" i="22"/>
  <c r="B52" i="22"/>
  <c r="C42" i="21"/>
  <c r="C50" i="21"/>
  <c r="B38" i="20"/>
  <c r="B42" i="20"/>
  <c r="A45" i="20"/>
  <c r="C47" i="20"/>
  <c r="B50" i="20"/>
  <c r="A53" i="20"/>
  <c r="A38" i="22"/>
  <c r="A42" i="22"/>
  <c r="C44" i="22"/>
  <c r="B47" i="22"/>
  <c r="A50" i="22"/>
  <c r="C52" i="22"/>
  <c r="B42" i="21"/>
  <c r="A48" i="21"/>
  <c r="A35" i="20"/>
  <c r="A39" i="20"/>
  <c r="C42" i="20"/>
  <c r="B45" i="20"/>
  <c r="A48" i="20"/>
  <c r="C50" i="20"/>
  <c r="B53" i="20"/>
  <c r="A45" i="22"/>
  <c r="C47" i="22"/>
  <c r="A39" i="21"/>
  <c r="B39" i="20"/>
  <c r="A43" i="20"/>
  <c r="C45" i="20"/>
  <c r="B48" i="20"/>
  <c r="A51" i="20"/>
  <c r="C53" i="20"/>
  <c r="A35" i="22"/>
</calcChain>
</file>

<file path=xl/sharedStrings.xml><?xml version="1.0" encoding="utf-8"?>
<sst xmlns="http://schemas.openxmlformats.org/spreadsheetml/2006/main" count="953" uniqueCount="193">
  <si>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</si>
  <si>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</si>
  <si>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</si>
  <si>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</si>
  <si>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</si>
  <si>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</si>
  <si>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</si>
  <si>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</si>
  <si>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</si>
  <si>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</si>
  <si>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</si>
  <si>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</si>
  <si>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</si>
  <si>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</si>
  <si>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</si>
  <si>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</si>
  <si>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</si>
  <si>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</si>
  <si>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</si>
  <si>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</si>
  <si>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</si>
  <si>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</si>
  <si>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</si>
  <si>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</si>
  <si>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</si>
  <si>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</si>
  <si>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</si>
  <si>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</si>
  <si>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</si>
  <si>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</si>
  <si>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</si>
  <si>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</si>
  <si>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</si>
  <si>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</si>
  <si>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</si>
  <si>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</si>
  <si>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</si>
  <si>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</si>
  <si>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</si>
  <si>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</si>
  <si>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</si>
  <si>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</si>
  <si>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</si>
  <si>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</si>
  <si>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</si>
  <si>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</si>
  <si>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</si>
  <si>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</si>
  <si>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</si>
  <si>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</si>
  <si>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</si>
  <si>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</si>
  <si>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</si>
  <si>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</si>
  <si>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</si>
  <si>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</si>
  <si>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</si>
  <si>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</si>
  <si>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</si>
  <si>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</si>
  <si>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</si>
  <si>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</si>
  <si>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</si>
  <si>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</si>
  <si>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</si>
  <si>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</si>
  <si>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</si>
  <si>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</si>
  <si>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</si>
  <si>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</si>
  <si>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</si>
  <si>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</si>
  <si>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</si>
  <si>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</si>
  <si>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</si>
  <si>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</si>
  <si>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（事業所規模５人以上）</t>
    <phoneticPr fontId="10"/>
  </si>
  <si>
    <t>現金給与総額</t>
    <phoneticPr fontId="10"/>
  </si>
  <si>
    <t>きまって支給</t>
    <rPh sb="4" eb="6">
      <t>シキュウ</t>
    </rPh>
    <phoneticPr fontId="10"/>
  </si>
  <si>
    <t>所 定 内</t>
    <phoneticPr fontId="10"/>
  </si>
  <si>
    <t>する給与</t>
    <rPh sb="2" eb="4">
      <t>キュウヨ</t>
    </rPh>
    <phoneticPr fontId="10"/>
  </si>
  <si>
    <t>給　　与</t>
    <rPh sb="0" eb="4">
      <t>キュウヨ</t>
    </rPh>
    <phoneticPr fontId="10"/>
  </si>
  <si>
    <t>調査産業計</t>
    <rPh sb="0" eb="2">
      <t>チョウサ</t>
    </rPh>
    <rPh sb="2" eb="4">
      <t>サンギョウ</t>
    </rPh>
    <rPh sb="4" eb="5">
      <t>ケイ</t>
    </rPh>
    <phoneticPr fontId="10"/>
  </si>
  <si>
    <t>（事業所規模３０人以上）</t>
    <phoneticPr fontId="10"/>
  </si>
  <si>
    <t>総実労働時間指数</t>
    <rPh sb="0" eb="1">
      <t>ソウ</t>
    </rPh>
    <rPh sb="1" eb="4">
      <t>ジツロウドウ</t>
    </rPh>
    <rPh sb="4" eb="6">
      <t>ジカン</t>
    </rPh>
    <rPh sb="6" eb="8">
      <t>シスウ</t>
    </rPh>
    <phoneticPr fontId="10"/>
  </si>
  <si>
    <t>所　 定 　外</t>
    <rPh sb="0" eb="1">
      <t>トコロ</t>
    </rPh>
    <rPh sb="3" eb="4">
      <t>サダム</t>
    </rPh>
    <rPh sb="6" eb="7">
      <t>ガイ</t>
    </rPh>
    <phoneticPr fontId="10"/>
  </si>
  <si>
    <t>労働時間指数</t>
    <rPh sb="0" eb="2">
      <t>ロウドウ</t>
    </rPh>
    <rPh sb="2" eb="4">
      <t>ジカン</t>
    </rPh>
    <rPh sb="4" eb="6">
      <t>シスウ</t>
    </rPh>
    <phoneticPr fontId="10"/>
  </si>
  <si>
    <t>製造業</t>
    <rPh sb="0" eb="3">
      <t>セイゾウギョウ</t>
    </rPh>
    <phoneticPr fontId="10"/>
  </si>
  <si>
    <t>常用雇用指数</t>
    <rPh sb="0" eb="2">
      <t>ジョウヨウ</t>
    </rPh>
    <rPh sb="2" eb="4">
      <t>コヨウ</t>
    </rPh>
    <rPh sb="4" eb="6">
      <t>シスウ</t>
    </rPh>
    <phoneticPr fontId="10"/>
  </si>
  <si>
    <t>第５表（１）　産業別前調査期間末、増加、減少及び本調査期間末常用労働者数並びに</t>
    <phoneticPr fontId="10"/>
  </si>
  <si>
    <t>前調査期間末</t>
    <phoneticPr fontId="38"/>
  </si>
  <si>
    <t>増　　  　加</t>
    <phoneticPr fontId="38"/>
  </si>
  <si>
    <t>減　　  　少</t>
    <rPh sb="0" eb="1">
      <t>ゲン</t>
    </rPh>
    <rPh sb="6" eb="7">
      <t>スク</t>
    </rPh>
    <phoneticPr fontId="38"/>
  </si>
  <si>
    <t>本調査期間末</t>
    <phoneticPr fontId="38"/>
  </si>
  <si>
    <t>パートタイム</t>
    <phoneticPr fontId="10"/>
  </si>
  <si>
    <t>労働者数</t>
    <phoneticPr fontId="38"/>
  </si>
  <si>
    <t>x</t>
    <phoneticPr fontId="38"/>
  </si>
  <si>
    <t>第５表（２）　産業・性別前調査期間末、増加、減少及び本調査期間末常用労働者数並びに</t>
    <rPh sb="7" eb="9">
      <t>サンギョウ</t>
    </rPh>
    <rPh sb="10" eb="11">
      <t>セイ</t>
    </rPh>
    <phoneticPr fontId="10"/>
  </si>
  <si>
    <t>男</t>
    <rPh sb="0" eb="1">
      <t>オトコ</t>
    </rPh>
    <phoneticPr fontId="39"/>
  </si>
  <si>
    <t>女</t>
    <rPh sb="0" eb="1">
      <t>オンナ</t>
    </rPh>
    <phoneticPr fontId="39"/>
  </si>
  <si>
    <t>前調査</t>
    <phoneticPr fontId="38"/>
  </si>
  <si>
    <t>増加</t>
    <rPh sb="0" eb="1">
      <t>ゾウ</t>
    </rPh>
    <rPh sb="1" eb="2">
      <t>カ</t>
    </rPh>
    <phoneticPr fontId="38"/>
  </si>
  <si>
    <t>減少</t>
    <rPh sb="0" eb="2">
      <t>ゲンショウ</t>
    </rPh>
    <phoneticPr fontId="39"/>
  </si>
  <si>
    <t>本調査</t>
    <phoneticPr fontId="38"/>
  </si>
  <si>
    <t>期間末</t>
    <rPh sb="0" eb="3">
      <t>キカンマツ</t>
    </rPh>
    <phoneticPr fontId="39"/>
  </si>
  <si>
    <t>パート</t>
    <phoneticPr fontId="10"/>
  </si>
  <si>
    <t>パート</t>
    <phoneticPr fontId="39"/>
  </si>
  <si>
    <t>常用</t>
    <rPh sb="0" eb="2">
      <t>ジョウヨウ</t>
    </rPh>
    <phoneticPr fontId="39"/>
  </si>
  <si>
    <t>常用</t>
    <phoneticPr fontId="39"/>
  </si>
  <si>
    <t>タイム</t>
    <phoneticPr fontId="39"/>
  </si>
  <si>
    <t>労働者</t>
    <rPh sb="0" eb="3">
      <t>ロウドウシャ</t>
    </rPh>
    <phoneticPr fontId="39"/>
  </si>
  <si>
    <t>労働者</t>
    <phoneticPr fontId="38"/>
  </si>
  <si>
    <t>労働者</t>
    <phoneticPr fontId="39"/>
  </si>
  <si>
    <t>数</t>
    <rPh sb="0" eb="1">
      <t>スウ</t>
    </rPh>
    <phoneticPr fontId="39"/>
  </si>
  <si>
    <t>比率</t>
    <rPh sb="0" eb="2">
      <t>ヒリツ</t>
    </rPh>
    <phoneticPr fontId="39"/>
  </si>
  <si>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0"/>
  </si>
  <si>
    <t>（単位：時間・日）</t>
    <rPh sb="1" eb="3">
      <t>タンイ</t>
    </rPh>
    <rPh sb="4" eb="6">
      <t>ジカン</t>
    </rPh>
    <rPh sb="7" eb="8">
      <t>ヒ</t>
    </rPh>
    <phoneticPr fontId="10"/>
  </si>
  <si>
    <t>計</t>
    <rPh sb="0" eb="1">
      <t>ケイ</t>
    </rPh>
    <phoneticPr fontId="10"/>
  </si>
  <si>
    <t>男</t>
    <rPh sb="0" eb="1">
      <t>オトコ</t>
    </rPh>
    <phoneticPr fontId="10"/>
  </si>
  <si>
    <t>出勤</t>
    <rPh sb="0" eb="2">
      <t>シュッキン</t>
    </rPh>
    <phoneticPr fontId="10"/>
  </si>
  <si>
    <t>総実</t>
    <rPh sb="0" eb="1">
      <t>ソウ</t>
    </rPh>
    <rPh sb="1" eb="2">
      <t>ジツ</t>
    </rPh>
    <phoneticPr fontId="10"/>
  </si>
  <si>
    <t>所定内</t>
    <rPh sb="0" eb="3">
      <t>ショテイナイ</t>
    </rPh>
    <phoneticPr fontId="10"/>
  </si>
  <si>
    <t>所定外</t>
    <rPh sb="0" eb="3">
      <t>ショテイガイ</t>
    </rPh>
    <phoneticPr fontId="10"/>
  </si>
  <si>
    <t>労働</t>
    <rPh sb="0" eb="2">
      <t>ロウドウ</t>
    </rPh>
    <phoneticPr fontId="10"/>
  </si>
  <si>
    <t>日数</t>
    <rPh sb="0" eb="2">
      <t>ニッスウ</t>
    </rPh>
    <phoneticPr fontId="10"/>
  </si>
  <si>
    <t>時間</t>
    <rPh sb="0" eb="2">
      <t>ジカン</t>
    </rPh>
    <phoneticPr fontId="10"/>
  </si>
  <si>
    <t>女</t>
    <rPh sb="0" eb="1">
      <t>オンナ</t>
    </rPh>
    <phoneticPr fontId="10"/>
  </si>
  <si>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0"/>
  </si>
  <si>
    <t>　　　（単位：円）</t>
    <rPh sb="7" eb="8">
      <t>エン</t>
    </rPh>
    <phoneticPr fontId="10"/>
  </si>
  <si>
    <t>現金給与
総    額</t>
    <rPh sb="0" eb="2">
      <t>ゲンキン</t>
    </rPh>
    <rPh sb="2" eb="4">
      <t>キュウヨ</t>
    </rPh>
    <rPh sb="5" eb="6">
      <t>フサ</t>
    </rPh>
    <rPh sb="10" eb="11">
      <t>ガク</t>
    </rPh>
    <phoneticPr fontId="10"/>
  </si>
  <si>
    <t>きまって支給する給与</t>
    <rPh sb="4" eb="6">
      <t>シキュウ</t>
    </rPh>
    <rPh sb="8" eb="10">
      <t>キュウヨ</t>
    </rPh>
    <phoneticPr fontId="10"/>
  </si>
  <si>
    <t>所定内　　　給与</t>
    <rPh sb="0" eb="3">
      <t>ショテイナイ</t>
    </rPh>
    <rPh sb="6" eb="8">
      <t>キュウヨ</t>
    </rPh>
    <phoneticPr fontId="10"/>
  </si>
  <si>
    <t>超過　　　労働　　　給与</t>
    <rPh sb="0" eb="2">
      <t>チョウカ</t>
    </rPh>
    <rPh sb="5" eb="7">
      <t>ロウドウ</t>
    </rPh>
    <rPh sb="10" eb="12">
      <t>キュウヨ</t>
    </rPh>
    <phoneticPr fontId="10"/>
  </si>
  <si>
    <t>特別に　　　支払われた給与</t>
    <rPh sb="0" eb="2">
      <t>トクベツ</t>
    </rPh>
    <rPh sb="6" eb="8">
      <t>シハラ</t>
    </rPh>
    <rPh sb="11" eb="13">
      <t>キュウヨ</t>
    </rPh>
    <phoneticPr fontId="10"/>
  </si>
  <si>
    <t>現金給与
総　　額</t>
    <rPh sb="0" eb="2">
      <t>ゲンキン</t>
    </rPh>
    <rPh sb="2" eb="4">
      <t>キュウヨ</t>
    </rPh>
    <rPh sb="5" eb="6">
      <t>フサ</t>
    </rPh>
    <rPh sb="8" eb="9">
      <t>ガク</t>
    </rPh>
    <phoneticPr fontId="10"/>
  </si>
  <si>
    <r>
      <rPr>
        <b/>
        <sz val="14"/>
        <color theme="1"/>
        <rFont val="ＭＳ ゴシック"/>
        <family val="3"/>
        <charset val="128"/>
      </rPr>
      <t>【参考資料】</t>
    </r>
    <r>
      <rPr>
        <sz val="14"/>
        <color theme="1"/>
        <rFont val="ＭＳ ゴシック"/>
        <family val="3"/>
        <charset val="128"/>
      </rPr>
      <t xml:space="preserve">
 　</t>
    </r>
    <r>
      <rPr>
        <b/>
        <sz val="14"/>
        <color theme="1"/>
        <rFont val="ＭＳ ゴシック"/>
        <family val="3"/>
        <charset val="128"/>
      </rPr>
      <t>毎月勤労統計における共通事業所による前年同月比の参考提供について</t>
    </r>
    <r>
      <rPr>
        <sz val="14"/>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</si>
  <si>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</si>
  <si>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</si>
  <si>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</si>
  <si>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</si>
  <si>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</si>
  <si>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</si>
  <si>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</si>
  <si>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</si>
  <si>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第１表　産業別名目賃金指数</t>
    <phoneticPr fontId="38"/>
  </si>
  <si>
    <t>令和２年＝１００</t>
    <phoneticPr fontId="38"/>
  </si>
  <si>
    <t>平成29年平均</t>
  </si>
  <si>
    <t>30</t>
  </si>
  <si>
    <t>令和元</t>
  </si>
  <si>
    <t>2</t>
  </si>
  <si>
    <t>3</t>
  </si>
  <si>
    <t>4</t>
  </si>
  <si>
    <t>5</t>
  </si>
  <si>
    <t>52</t>
  </si>
  <si>
    <t>令和5年</t>
  </si>
  <si>
    <t>53</t>
  </si>
  <si>
    <t/>
  </si>
  <si>
    <t>54</t>
  </si>
  <si>
    <t>55</t>
  </si>
  <si>
    <t>56</t>
  </si>
  <si>
    <t>57</t>
  </si>
  <si>
    <t>58</t>
  </si>
  <si>
    <t>59</t>
  </si>
  <si>
    <t>510</t>
  </si>
  <si>
    <t>511</t>
  </si>
  <si>
    <t>令和6年</t>
  </si>
  <si>
    <t>512</t>
  </si>
  <si>
    <t>61</t>
  </si>
  <si>
    <t>62</t>
  </si>
  <si>
    <t>x</t>
  </si>
  <si>
    <t>第２表　産業別実質賃金指数</t>
    <phoneticPr fontId="38"/>
  </si>
  <si>
    <t>第３表　産業別労働時間指数</t>
    <phoneticPr fontId="38"/>
  </si>
  <si>
    <t>第４表　産業別常用雇用指数</t>
    <phoneticPr fontId="38"/>
  </si>
  <si>
    <t>令和２年＝１００</t>
    <rPh sb="0" eb="2">
      <t>レイワ</t>
    </rPh>
    <rPh sb="3" eb="4">
      <t>ネン</t>
    </rPh>
    <phoneticPr fontId="38"/>
  </si>
  <si>
    <t>令和２年＝１００</t>
  </si>
  <si>
    <t>（注１）令和６年１月調査において実施したベンチマーク更新に伴い、令和６年１月～３月分の公表では基準年(令和２年)の常用雇用指数が１００とならない場合があったが、令和６年４月から基準年(令和２年)＝１００となるよう再計算を実施し、過去に遡って改訂している。</t>
    <rPh sb="1" eb="2">
      <t>チュウ</t>
    </rPh>
    <rPh sb="32" eb="34">
      <t>_x0000__x0001__x0001_</t>
    </rPh>
    <rPh sb="35" eb="36">
      <t xml:space="preserve">_x0003_ </t>
    </rPh>
    <rPh sb="37" eb="38">
      <t>_x0002__x0006_</t>
    </rPh>
    <rPh sb="40" eb="41">
      <t>#_x0001_</t>
    </rPh>
    <rPh sb="41" eb="42">
      <t>_x0008_%</t>
    </rPh>
    <rPh sb="43" eb="45">
      <t>_x0001_
(_x0001__x000C_</t>
    </rPh>
    <rPh sb="47" eb="50">
      <t>)_x0001__x000E_+_x0002__x0013_</t>
    </rPh>
    <rPh sb="51" eb="53">
      <t>/_x0003__x0019_</t>
    </rPh>
    <rPh sb="54" eb="55">
      <t>3_x0002_</t>
    </rPh>
    <rPh sb="57" eb="59">
      <t>_x001C_6_x0001__x001E_9</t>
    </rPh>
    <rPh sb="59" eb="61">
      <t>_x0002_#;</t>
    </rPh>
    <rPh sb="61" eb="63">
      <t>_x0002_&amp;=</t>
    </rPh>
    <rPh sb="72" eb="74">
      <t>_x0002_)H</t>
    </rPh>
    <rPh sb="80" eb="82">
      <t>_x0002_,P</t>
    </rPh>
    <rPh sb="83" eb="84">
      <t>_x0002_/</t>
    </rPh>
    <rPh sb="85" eb="86">
      <t>S_x0001_</t>
    </rPh>
    <rPh sb="88" eb="91">
      <t>1U_x0001_3X_x0003_</t>
    </rPh>
    <rPh sb="92" eb="94">
      <t>9\_x0002_</t>
    </rPh>
    <rPh sb="95" eb="96">
      <t>&lt;_</t>
    </rPh>
    <rPh sb="106" eb="109">
      <t>_x0001_&gt;j_x0003_Dn</t>
    </rPh>
    <rPh sb="110" eb="112">
      <t>_x0002_Gr</t>
    </rPh>
    <rPh sb="114" eb="116">
      <t>_x0002_I</t>
    </rPh>
    <rPh sb="117" eb="118">
      <t>u_x0001_Mx</t>
    </rPh>
    <rPh sb="120" eb="122">
      <t/>
    </rPh>
    <phoneticPr fontId="10"/>
  </si>
  <si>
    <t>X</t>
  </si>
  <si>
    <t>　　　　　　　パートタイム労働者数及びパートタイム労働者比率</t>
    <phoneticPr fontId="39"/>
  </si>
  <si>
    <t xml:space="preserve">        超過労働給与及び特別に支払われた給与</t>
    <phoneticPr fontId="38"/>
  </si>
  <si>
    <t>令和5年4月</t>
  </si>
  <si>
    <t>5月</t>
  </si>
  <si>
    <t>6月</t>
  </si>
  <si>
    <t>7月</t>
  </si>
  <si>
    <t>8月</t>
  </si>
  <si>
    <t>9月</t>
  </si>
  <si>
    <t>10月</t>
  </si>
  <si>
    <t>11月</t>
  </si>
  <si>
    <t>12月</t>
  </si>
  <si>
    <t>令和6年1月</t>
  </si>
  <si>
    <t>2月</t>
  </si>
  <si>
    <t>3月</t>
  </si>
  <si>
    <t>4月</t>
  </si>
  <si>
    <t>　　　　　　　パートタイム労働者数及びパートタイム労働者比率</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</si>
</sst>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 numFmtId="182" formatCode="#&quot;月&quot;"/>
  </numFmts>
  <fonts count="42"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4"/>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
      <sz val="6"/>
      <name val="ＭＳ Ｐゴシック"/>
      <family val="3"/>
      <charset val="128"/>
    </font>
    <font>
      <sz val="6"/>
      <name val="游ゴシック"/>
      <family val="3"/>
      <charset val="128"/>
      <scheme val="minor"/>
    </font>
    <font>
      <b/>
      <sz val="14"/>
      <color theme="1"/>
      <name val="ＭＳ ゴシック"/>
      <family val="3"/>
      <charset val="128"/>
    </font>
    <font>
      <sz val="8"/>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5">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12" fillId="0" borderId="7"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8" fontId="9" fillId="0" borderId="14" xfId="1" applyNumberFormat="1" applyFont="1" applyBorder="1" applyAlignment="1">
      <alignment horizontal="right" vertical="center"/>
    </xf>
    <xf numFmtId="0" fontId="14"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5"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6" fillId="0" borderId="0" xfId="2" applyNumberFormat="1" applyFont="1"/>
    <xf numFmtId="0" fontId="7" fillId="0" borderId="0" xfId="2" applyNumberFormat="1" applyFont="1"/>
    <xf numFmtId="0" fontId="14" fillId="0" borderId="0" xfId="2" applyNumberFormat="1" applyFont="1"/>
    <xf numFmtId="0" fontId="17"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8" fillId="0" borderId="0" xfId="2" applyNumberFormat="1" applyFont="1" applyAlignment="1">
      <alignment vertical="center"/>
    </xf>
    <xf numFmtId="0" fontId="19" fillId="0" borderId="0" xfId="2" applyNumberFormat="1" applyFont="1" applyAlignment="1">
      <alignment vertical="center"/>
    </xf>
    <xf numFmtId="0" fontId="17"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7" fillId="0" borderId="2" xfId="2" applyNumberFormat="1" applyFont="1" applyBorder="1" applyAlignment="1">
      <alignment horizontal="center" vertical="center"/>
    </xf>
    <xf numFmtId="0" fontId="17" fillId="0" borderId="3"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4" xfId="2" applyNumberFormat="1" applyFont="1" applyBorder="1" applyAlignment="1">
      <alignment horizontal="center" vertical="center" wrapText="1"/>
    </xf>
    <xf numFmtId="0" fontId="17" fillId="0" borderId="4" xfId="2" applyNumberFormat="1" applyFont="1" applyBorder="1" applyAlignment="1">
      <alignment vertical="center" wrapText="1"/>
    </xf>
    <xf numFmtId="0" fontId="17" fillId="0" borderId="2" xfId="2" applyNumberFormat="1" applyFont="1" applyBorder="1" applyAlignment="1">
      <alignment horizontal="center" vertical="center" wrapText="1"/>
    </xf>
    <xf numFmtId="0" fontId="20" fillId="0" borderId="25" xfId="2" applyNumberFormat="1" applyFont="1" applyBorder="1" applyAlignment="1">
      <alignment vertical="center"/>
    </xf>
    <xf numFmtId="0" fontId="20" fillId="0" borderId="26" xfId="2" applyNumberFormat="1" applyFont="1" applyBorder="1" applyAlignment="1">
      <alignment vertical="center"/>
    </xf>
    <xf numFmtId="0" fontId="21" fillId="0" borderId="0" xfId="2" applyNumberFormat="1" applyFont="1"/>
    <xf numFmtId="0" fontId="17" fillId="0" borderId="5" xfId="2" applyNumberFormat="1" applyFont="1" applyBorder="1" applyAlignment="1">
      <alignment horizontal="center" vertical="center"/>
    </xf>
    <xf numFmtId="0" fontId="17" fillId="0" borderId="0" xfId="2" applyNumberFormat="1" applyFont="1" applyAlignment="1">
      <alignment horizontal="center" vertical="center"/>
    </xf>
    <xf numFmtId="0" fontId="17" fillId="0" borderId="13" xfId="2" applyNumberFormat="1" applyFont="1" applyBorder="1" applyAlignment="1">
      <alignment vertical="center"/>
    </xf>
    <xf numFmtId="0" fontId="17" fillId="0" borderId="13" xfId="2" applyNumberFormat="1" applyFont="1" applyBorder="1" applyAlignment="1">
      <alignment horizontal="center" vertical="center"/>
    </xf>
    <xf numFmtId="0" fontId="17" fillId="0" borderId="5" xfId="2" applyNumberFormat="1" applyFont="1" applyBorder="1" applyAlignment="1">
      <alignment vertical="center"/>
    </xf>
    <xf numFmtId="0" fontId="20" fillId="0" borderId="4" xfId="2" applyNumberFormat="1" applyFont="1" applyBorder="1" applyAlignment="1">
      <alignment horizontal="distributed" vertical="center"/>
    </xf>
    <xf numFmtId="0" fontId="17" fillId="0" borderId="7" xfId="2" applyNumberFormat="1" applyFont="1" applyBorder="1" applyAlignment="1">
      <alignment horizontal="center" vertical="center"/>
    </xf>
    <xf numFmtId="0" fontId="17" fillId="0" borderId="1" xfId="2" applyNumberFormat="1" applyFont="1" applyBorder="1" applyAlignment="1">
      <alignment horizontal="center" vertical="center"/>
    </xf>
    <xf numFmtId="0" fontId="17" fillId="0" borderId="19" xfId="2" applyNumberFormat="1" applyFont="1" applyBorder="1" applyAlignment="1">
      <alignment horizontal="center" vertical="center"/>
    </xf>
    <xf numFmtId="0" fontId="17" fillId="0" borderId="8" xfId="2" applyNumberFormat="1" applyFont="1" applyBorder="1" applyAlignment="1">
      <alignment horizontal="center" vertical="center"/>
    </xf>
    <xf numFmtId="0" fontId="20" fillId="0" borderId="8" xfId="2" applyNumberFormat="1" applyFont="1" applyBorder="1" applyAlignment="1">
      <alignment horizontal="distributed" vertical="center"/>
    </xf>
    <xf numFmtId="0" fontId="20" fillId="0" borderId="19" xfId="2" applyNumberFormat="1" applyFont="1" applyBorder="1" applyAlignment="1">
      <alignment horizontal="distributed" vertical="center"/>
    </xf>
    <xf numFmtId="0" fontId="22" fillId="0" borderId="2" xfId="2" applyNumberFormat="1" applyFont="1" applyBorder="1" applyAlignment="1">
      <alignment horizontal="centerContinuous" vertical="center"/>
    </xf>
    <xf numFmtId="0" fontId="22" fillId="0" borderId="11" xfId="2" applyNumberFormat="1" applyFont="1" applyBorder="1" applyAlignment="1">
      <alignment horizontal="centerContinuous" vertical="center"/>
    </xf>
    <xf numFmtId="1" fontId="18" fillId="0" borderId="4" xfId="2" applyFont="1" applyBorder="1" applyAlignment="1">
      <alignment horizontal="distributed" vertical="center"/>
    </xf>
    <xf numFmtId="3" fontId="17" fillId="0" borderId="5" xfId="2" applyNumberFormat="1" applyFont="1" applyBorder="1" applyAlignment="1">
      <alignment horizontal="right" vertical="center"/>
    </xf>
    <xf numFmtId="178" fontId="17" fillId="0" borderId="4" xfId="2" applyNumberFormat="1" applyFont="1" applyBorder="1" applyAlignment="1">
      <alignment horizontal="right" vertical="center"/>
    </xf>
    <xf numFmtId="0" fontId="22" fillId="0" borderId="5" xfId="2" applyNumberFormat="1" applyFont="1" applyBorder="1" applyAlignment="1">
      <alignment horizontal="centerContinuous" vertical="center"/>
    </xf>
    <xf numFmtId="0" fontId="22" fillId="0" borderId="6" xfId="2" applyNumberFormat="1" applyFont="1" applyBorder="1" applyAlignment="1">
      <alignment horizontal="centerContinuous" vertical="center"/>
    </xf>
    <xf numFmtId="1" fontId="18" fillId="0" borderId="13" xfId="2" applyFont="1" applyBorder="1" applyAlignment="1">
      <alignment horizontal="distributed" vertical="center"/>
    </xf>
    <xf numFmtId="178" fontId="17" fillId="0" borderId="13" xfId="2" applyNumberFormat="1" applyFont="1" applyBorder="1" applyAlignment="1">
      <alignment horizontal="right" vertical="center"/>
    </xf>
    <xf numFmtId="1" fontId="23" fillId="0" borderId="13" xfId="2" applyFont="1" applyBorder="1" applyAlignment="1">
      <alignment horizontal="distributed" vertical="center" shrinkToFit="1"/>
    </xf>
    <xf numFmtId="1" fontId="24" fillId="0" borderId="13" xfId="2" applyFont="1" applyBorder="1" applyAlignment="1">
      <alignment horizontal="distributed" vertical="center"/>
    </xf>
    <xf numFmtId="1" fontId="25" fillId="0" borderId="13" xfId="2" applyFont="1" applyBorder="1" applyAlignment="1">
      <alignment horizontal="distributed" vertical="center"/>
    </xf>
    <xf numFmtId="1" fontId="23" fillId="0" borderId="13" xfId="2" applyFont="1" applyBorder="1" applyAlignment="1">
      <alignment horizontal="distributed" vertical="center"/>
    </xf>
    <xf numFmtId="1" fontId="26" fillId="0" borderId="13" xfId="2" applyFont="1" applyBorder="1" applyAlignment="1">
      <alignment horizontal="distributed" vertical="center" shrinkToFit="1"/>
    </xf>
    <xf numFmtId="1" fontId="18" fillId="0" borderId="4" xfId="2" applyFont="1" applyBorder="1" applyAlignment="1">
      <alignment horizontal="distributed" vertical="center" shrinkToFit="1"/>
    </xf>
    <xf numFmtId="3" fontId="17" fillId="0" borderId="2" xfId="2" applyNumberFormat="1" applyFont="1" applyBorder="1" applyAlignment="1">
      <alignment horizontal="right" vertical="center"/>
    </xf>
    <xf numFmtId="1" fontId="18"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2" fillId="0" borderId="27" xfId="2" applyNumberFormat="1" applyFont="1" applyBorder="1" applyAlignment="1">
      <alignment horizontal="centerContinuous" vertical="center"/>
    </xf>
    <xf numFmtId="0" fontId="22" fillId="0" borderId="28" xfId="2" applyNumberFormat="1" applyFont="1" applyBorder="1" applyAlignment="1">
      <alignment horizontal="centerContinuous" vertical="center"/>
    </xf>
    <xf numFmtId="1" fontId="25" fillId="0" borderId="29" xfId="2" applyFont="1" applyBorder="1" applyAlignment="1">
      <alignment horizontal="distributed" vertical="center" shrinkToFit="1"/>
    </xf>
    <xf numFmtId="3" fontId="17" fillId="0" borderId="27" xfId="2" applyNumberFormat="1" applyFont="1" applyBorder="1" applyAlignment="1">
      <alignment horizontal="right" vertical="center"/>
    </xf>
    <xf numFmtId="178" fontId="17" fillId="0" borderId="29" xfId="2" applyNumberFormat="1" applyFont="1" applyBorder="1" applyAlignment="1">
      <alignment horizontal="right" vertical="center"/>
    </xf>
    <xf numFmtId="0" fontId="22" fillId="0" borderId="7" xfId="2" applyNumberFormat="1" applyFont="1" applyBorder="1" applyAlignment="1">
      <alignment horizontal="centerContinuous" vertical="center"/>
    </xf>
    <xf numFmtId="0" fontId="22" fillId="0" borderId="19" xfId="2" applyNumberFormat="1" applyFont="1" applyBorder="1" applyAlignment="1">
      <alignment horizontal="centerContinuous" vertical="center"/>
    </xf>
    <xf numFmtId="1" fontId="25" fillId="0" borderId="8" xfId="2" applyFont="1" applyBorder="1" applyAlignment="1">
      <alignment horizontal="distributed" vertical="center" shrinkToFit="1"/>
    </xf>
    <xf numFmtId="3" fontId="17" fillId="0" borderId="7" xfId="2" applyNumberFormat="1" applyFont="1" applyBorder="1" applyAlignment="1">
      <alignment horizontal="right" vertical="center"/>
    </xf>
    <xf numFmtId="178" fontId="17" fillId="0" borderId="8" xfId="2" applyNumberFormat="1" applyFont="1" applyBorder="1" applyAlignment="1">
      <alignment horizontal="right" vertical="center"/>
    </xf>
    <xf numFmtId="1" fontId="17" fillId="0" borderId="0" xfId="2" applyFont="1" applyAlignment="1">
      <alignment vertical="center"/>
    </xf>
    <xf numFmtId="1" fontId="9" fillId="0" borderId="0" xfId="2" applyFont="1" applyAlignment="1">
      <alignment vertical="center"/>
    </xf>
    <xf numFmtId="1" fontId="9" fillId="0" borderId="0" xfId="2" applyFont="1"/>
    <xf numFmtId="0" fontId="17" fillId="0" borderId="13" xfId="2" applyNumberFormat="1" applyFont="1" applyBorder="1" applyAlignment="1">
      <alignment horizontal="center" vertical="center" wrapText="1"/>
    </xf>
    <xf numFmtId="0" fontId="17" fillId="0" borderId="5"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17" fillId="0" borderId="7" xfId="2" applyNumberFormat="1" applyFont="1" applyBorder="1" applyAlignment="1">
      <alignment horizontal="center" vertical="center" wrapText="1"/>
    </xf>
    <xf numFmtId="0" fontId="27" fillId="0" borderId="0" xfId="2" applyNumberFormat="1" applyFont="1"/>
    <xf numFmtId="0" fontId="17" fillId="0" borderId="2" xfId="2" applyNumberFormat="1" applyFont="1" applyBorder="1" applyAlignment="1">
      <alignment vertical="top"/>
    </xf>
    <xf numFmtId="0" fontId="14" fillId="0" borderId="3" xfId="2" applyNumberFormat="1" applyFont="1" applyBorder="1"/>
    <xf numFmtId="0" fontId="14" fillId="0" borderId="11" xfId="2" applyNumberFormat="1" applyFont="1" applyBorder="1"/>
    <xf numFmtId="0" fontId="9" fillId="0" borderId="10" xfId="2" applyNumberFormat="1" applyFont="1" applyBorder="1" applyAlignment="1">
      <alignment horizontal="centerContinuous" vertical="center"/>
    </xf>
    <xf numFmtId="0" fontId="17"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7" fillId="0" borderId="4" xfId="2" applyNumberFormat="1" applyFont="1" applyBorder="1" applyAlignment="1">
      <alignment horizontal="distributed" vertical="center" wrapText="1"/>
    </xf>
    <xf numFmtId="0" fontId="17" fillId="0" borderId="2" xfId="2" applyNumberFormat="1" applyFont="1" applyBorder="1" applyAlignment="1">
      <alignment horizontal="distributed" vertical="center" wrapText="1"/>
    </xf>
    <xf numFmtId="0" fontId="17" fillId="0" borderId="13" xfId="2" applyNumberFormat="1" applyFont="1" applyBorder="1" applyAlignment="1">
      <alignment horizontal="distributed" vertical="center"/>
    </xf>
    <xf numFmtId="0" fontId="17" fillId="0" borderId="5" xfId="2" applyNumberFormat="1" applyFont="1" applyBorder="1" applyAlignment="1">
      <alignment horizontal="distributed" vertical="center"/>
    </xf>
    <xf numFmtId="0" fontId="20" fillId="0" borderId="13" xfId="2" applyNumberFormat="1" applyFont="1" applyBorder="1" applyAlignment="1">
      <alignment horizontal="distributed" vertical="center"/>
    </xf>
    <xf numFmtId="0" fontId="17" fillId="0" borderId="8" xfId="2" applyNumberFormat="1" applyFont="1" applyBorder="1" applyAlignment="1">
      <alignment horizontal="distributed" vertical="center"/>
    </xf>
    <xf numFmtId="0" fontId="17" fillId="0" borderId="7" xfId="2" applyNumberFormat="1" applyFont="1" applyBorder="1" applyAlignment="1">
      <alignment horizontal="distributed" vertical="center"/>
    </xf>
    <xf numFmtId="0" fontId="14"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8" fillId="0" borderId="0" xfId="2" applyNumberFormat="1" applyFont="1" applyAlignment="1">
      <alignment vertical="center"/>
    </xf>
    <xf numFmtId="3" fontId="2" fillId="0" borderId="0" xfId="2" applyNumberFormat="1" applyAlignment="1">
      <alignment vertical="center" wrapText="1"/>
    </xf>
    <xf numFmtId="0" fontId="17" fillId="0" borderId="0" xfId="2" applyNumberFormat="1" applyFont="1" applyAlignment="1">
      <alignment horizontal="right" vertical="center"/>
    </xf>
    <xf numFmtId="0" fontId="18"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8" fillId="0" borderId="33" xfId="2" applyNumberFormat="1" applyFont="1" applyBorder="1" applyAlignment="1">
      <alignment horizontal="center" vertical="center" wrapText="1"/>
    </xf>
    <xf numFmtId="0" fontId="18" fillId="0" borderId="34" xfId="2" applyNumberFormat="1" applyFont="1" applyBorder="1" applyAlignment="1">
      <alignment horizontal="center" vertical="center" wrapText="1"/>
    </xf>
    <xf numFmtId="1" fontId="3" fillId="0" borderId="6" xfId="2" applyFont="1" applyBorder="1" applyAlignment="1">
      <alignment vertical="top"/>
    </xf>
    <xf numFmtId="0" fontId="29" fillId="0" borderId="35" xfId="2" applyNumberFormat="1" applyFont="1" applyBorder="1" applyAlignment="1">
      <alignment horizontal="center" vertical="center" wrapText="1"/>
    </xf>
    <xf numFmtId="0" fontId="29"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8" fillId="0" borderId="36" xfId="2" applyNumberFormat="1" applyFont="1" applyBorder="1" applyAlignment="1">
      <alignment horizontal="center" vertical="center" wrapText="1"/>
    </xf>
    <xf numFmtId="0" fontId="18" fillId="0" borderId="37" xfId="2" applyNumberFormat="1" applyFont="1" applyBorder="1" applyAlignment="1">
      <alignment horizontal="center" vertical="center" wrapText="1"/>
    </xf>
    <xf numFmtId="0" fontId="18"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6" fillId="0" borderId="13" xfId="2" applyFont="1" applyBorder="1" applyAlignment="1">
      <alignment horizontal="distributed" vertical="center"/>
    </xf>
    <xf numFmtId="1" fontId="19"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0"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8" fillId="0" borderId="13" xfId="2" applyNumberFormat="1" applyFont="1" applyBorder="1" applyAlignment="1">
      <alignment horizontal="right" vertical="center"/>
    </xf>
    <xf numFmtId="1" fontId="19" fillId="0" borderId="29" xfId="2" applyFont="1" applyBorder="1" applyAlignment="1">
      <alignment horizontal="distributed" vertical="center" shrinkToFit="1"/>
    </xf>
    <xf numFmtId="3" fontId="18"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19" fillId="0" borderId="8" xfId="2" applyFont="1" applyBorder="1" applyAlignment="1">
      <alignment horizontal="distributed" vertical="center" shrinkToFit="1"/>
    </xf>
    <xf numFmtId="3" fontId="18"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1" fillId="0" borderId="0" xfId="2" applyNumberFormat="1" applyFont="1" applyAlignment="1">
      <alignment vertical="center"/>
    </xf>
    <xf numFmtId="0" fontId="25" fillId="0" borderId="0" xfId="2" applyNumberFormat="1" applyFont="1" applyAlignment="1">
      <alignment horizontal="center" vertical="center"/>
    </xf>
    <xf numFmtId="0" fontId="25" fillId="0" borderId="0" xfId="2" applyNumberFormat="1" applyFont="1" applyAlignment="1">
      <alignment horizontal="distributed" vertical="center"/>
    </xf>
    <xf numFmtId="3" fontId="18" fillId="0" borderId="0" xfId="2" applyNumberFormat="1" applyFont="1" applyAlignment="1">
      <alignment vertical="center"/>
    </xf>
    <xf numFmtId="178" fontId="18" fillId="0" borderId="0" xfId="2" applyNumberFormat="1" applyFont="1" applyAlignment="1">
      <alignment vertical="center"/>
    </xf>
    <xf numFmtId="1" fontId="22"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7" fillId="0" borderId="0" xfId="1" applyFont="1" applyAlignment="1">
      <alignment horizontal="centerContinuous" vertical="center" shrinkToFit="1"/>
    </xf>
    <xf numFmtId="0" fontId="32" fillId="0" borderId="0" xfId="1" applyFont="1" applyAlignment="1" applyProtection="1">
      <alignment vertical="center"/>
      <protection locked="0"/>
    </xf>
    <xf numFmtId="0" fontId="9" fillId="0" borderId="0" xfId="1" applyFont="1" applyAlignment="1" applyProtection="1">
      <alignment vertical="center"/>
      <protection locked="0"/>
    </xf>
    <xf numFmtId="0" fontId="19" fillId="0" borderId="0" xfId="1" applyFont="1" applyAlignment="1">
      <alignment vertical="center"/>
    </xf>
    <xf numFmtId="0" fontId="14" fillId="0" borderId="0" xfId="1" applyFont="1" applyAlignment="1" applyProtection="1">
      <alignment vertical="center"/>
      <protection locked="0"/>
    </xf>
    <xf numFmtId="0" fontId="18" fillId="0" borderId="0" xfId="1" applyFont="1" applyAlignment="1">
      <alignment vertical="center"/>
    </xf>
    <xf numFmtId="0" fontId="18" fillId="0" borderId="0" xfId="1" applyFont="1" applyAlignment="1">
      <alignment horizontal="right" vertical="center"/>
    </xf>
    <xf numFmtId="0" fontId="3" fillId="0" borderId="0" xfId="1" applyFont="1" applyAlignment="1">
      <alignment horizontal="right" vertical="center"/>
    </xf>
    <xf numFmtId="0" fontId="14" fillId="0" borderId="0" xfId="1" applyFont="1" applyAlignment="1">
      <alignment vertical="center"/>
    </xf>
    <xf numFmtId="0" fontId="18" fillId="0" borderId="2" xfId="1" applyFont="1" applyBorder="1" applyAlignment="1">
      <alignment horizontal="center" vertical="center"/>
    </xf>
    <xf numFmtId="0" fontId="2" fillId="0" borderId="11" xfId="1" applyBorder="1" applyAlignment="1" applyProtection="1">
      <alignment vertical="center"/>
      <protection locked="0"/>
    </xf>
    <xf numFmtId="0" fontId="33" fillId="0" borderId="10" xfId="1" applyFont="1" applyBorder="1" applyAlignment="1" applyProtection="1">
      <alignment horizontal="centerContinuous" vertical="center"/>
      <protection locked="0"/>
    </xf>
    <xf numFmtId="0" fontId="33" fillId="0" borderId="25" xfId="1" applyFont="1" applyBorder="1" applyAlignment="1" applyProtection="1">
      <alignment horizontal="centerContinuous" vertical="center"/>
      <protection locked="0"/>
    </xf>
    <xf numFmtId="0" fontId="33" fillId="0" borderId="26" xfId="1" applyFont="1" applyBorder="1" applyAlignment="1" applyProtection="1">
      <alignment horizontal="centerContinuous" vertical="center"/>
      <protection locked="0"/>
    </xf>
    <xf numFmtId="0" fontId="33" fillId="0" borderId="30" xfId="1" applyFont="1" applyBorder="1" applyAlignment="1" applyProtection="1">
      <alignment horizontal="centerContinuous" vertical="center"/>
      <protection locked="0"/>
    </xf>
    <xf numFmtId="0" fontId="33" fillId="0" borderId="31" xfId="1" applyFont="1" applyBorder="1" applyAlignment="1" applyProtection="1">
      <alignment horizontal="centerContinuous" vertical="center"/>
      <protection locked="0"/>
    </xf>
    <xf numFmtId="0" fontId="33"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29" fillId="0" borderId="4" xfId="1" applyFont="1" applyBorder="1" applyAlignment="1">
      <alignment horizontal="distributed" vertical="center"/>
    </xf>
    <xf numFmtId="0" fontId="29" fillId="0" borderId="39" xfId="1" applyFont="1" applyBorder="1" applyAlignment="1">
      <alignment horizontal="distributed" vertical="center"/>
    </xf>
    <xf numFmtId="0" fontId="29" fillId="0" borderId="12" xfId="1" applyFont="1" applyBorder="1" applyAlignment="1">
      <alignment horizontal="distributed" vertical="center"/>
    </xf>
    <xf numFmtId="0" fontId="29" fillId="0" borderId="34" xfId="1" applyFont="1" applyBorder="1" applyAlignment="1">
      <alignment horizontal="distributed" vertical="center"/>
    </xf>
    <xf numFmtId="0" fontId="29" fillId="0" borderId="41" xfId="1" applyFont="1" applyBorder="1" applyAlignment="1">
      <alignment horizontal="distributed" vertical="center"/>
    </xf>
    <xf numFmtId="0" fontId="29" fillId="0" borderId="42" xfId="1" applyFont="1" applyBorder="1" applyAlignment="1">
      <alignment horizontal="distributed" vertical="center"/>
    </xf>
    <xf numFmtId="0" fontId="33" fillId="0" borderId="42" xfId="1" applyFont="1" applyBorder="1" applyAlignment="1">
      <alignment horizontal="distributed" vertical="center"/>
    </xf>
    <xf numFmtId="0" fontId="29" fillId="0" borderId="33" xfId="1" applyFont="1" applyBorder="1" applyAlignment="1">
      <alignment horizontal="distributed" vertical="center"/>
    </xf>
    <xf numFmtId="0" fontId="29" fillId="0" borderId="43" xfId="1" applyFont="1" applyBorder="1" applyAlignment="1">
      <alignment horizontal="distributed" vertical="center"/>
    </xf>
    <xf numFmtId="0" fontId="29" fillId="0" borderId="13" xfId="1" applyFont="1" applyBorder="1" applyAlignment="1">
      <alignment horizontal="distributed" vertical="center"/>
    </xf>
    <xf numFmtId="0" fontId="33" fillId="0" borderId="39" xfId="1" applyFont="1" applyBorder="1" applyAlignment="1" applyProtection="1">
      <alignment horizontal="distributed" vertical="center"/>
      <protection locked="0"/>
    </xf>
    <xf numFmtId="0" fontId="33" fillId="0" borderId="14" xfId="1" applyFont="1" applyBorder="1" applyAlignment="1" applyProtection="1">
      <alignment horizontal="distributed" vertical="center"/>
      <protection locked="0"/>
    </xf>
    <xf numFmtId="0" fontId="33" fillId="0" borderId="12" xfId="1" applyFont="1" applyBorder="1" applyAlignment="1">
      <alignment horizontal="distributed" vertical="center"/>
    </xf>
    <xf numFmtId="0" fontId="29" fillId="0" borderId="35" xfId="1" applyFont="1" applyBorder="1" applyAlignment="1">
      <alignment horizontal="distributed" vertical="center"/>
    </xf>
    <xf numFmtId="0" fontId="29"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29" fillId="0" borderId="14" xfId="1" applyFont="1" applyBorder="1" applyAlignment="1">
      <alignment horizontal="distributed" vertical="center"/>
    </xf>
    <xf numFmtId="0" fontId="33" fillId="0" borderId="35" xfId="1" applyFont="1" applyBorder="1" applyAlignment="1" applyProtection="1">
      <alignment horizontal="distributed" vertical="center"/>
      <protection locked="0"/>
    </xf>
    <xf numFmtId="178" fontId="18" fillId="0" borderId="4" xfId="1" applyNumberFormat="1" applyFont="1" applyBorder="1" applyAlignment="1">
      <alignment horizontal="right" vertical="center"/>
    </xf>
    <xf numFmtId="178" fontId="18"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8"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8"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1" fillId="0" borderId="0" xfId="1" applyFont="1" applyAlignment="1" applyProtection="1">
      <alignment vertical="center"/>
      <protection locked="0"/>
    </xf>
    <xf numFmtId="0" fontId="31" fillId="0" borderId="0" xfId="1" applyFont="1" applyAlignment="1">
      <alignment vertical="center"/>
    </xf>
    <xf numFmtId="0" fontId="22" fillId="0" borderId="0" xfId="1" applyFont="1" applyAlignment="1">
      <alignment vertical="center"/>
    </xf>
    <xf numFmtId="0" fontId="6" fillId="0" borderId="0" xfId="1" applyFont="1" applyAlignment="1">
      <alignment horizontal="right" vertical="center"/>
    </xf>
    <xf numFmtId="0" fontId="28" fillId="0" borderId="0" xfId="1" applyFont="1" applyAlignment="1" applyProtection="1">
      <alignment vertical="center"/>
      <protection locked="0"/>
    </xf>
    <xf numFmtId="0" fontId="35" fillId="0" borderId="0" xfId="3" applyFont="1">
      <alignment vertical="center"/>
    </xf>
    <xf numFmtId="0" fontId="36" fillId="0" borderId="0" xfId="3" applyFont="1" applyAlignment="1">
      <alignment vertical="center" wrapText="1"/>
    </xf>
    <xf numFmtId="0" fontId="36" fillId="0" borderId="0" xfId="3" applyFont="1">
      <alignment vertical="center"/>
    </xf>
    <xf numFmtId="0" fontId="37" fillId="0" borderId="0" xfId="3" applyFont="1">
      <alignment vertical="center"/>
    </xf>
    <xf numFmtId="0" fontId="35" fillId="0" borderId="0" xfId="3" applyFont="1" applyAlignment="1">
      <alignment horizontal="center" vertical="center"/>
    </xf>
    <xf numFmtId="0" fontId="37" fillId="0" borderId="46" xfId="3" applyFont="1" applyBorder="1" applyAlignment="1">
      <alignment horizontal="center" vertical="center"/>
    </xf>
    <xf numFmtId="0" fontId="37" fillId="0" borderId="47" xfId="3" applyFont="1" applyBorder="1" applyAlignment="1">
      <alignment horizontal="center" vertical="center"/>
    </xf>
    <xf numFmtId="0" fontId="37" fillId="0" borderId="7" xfId="3" applyFont="1" applyBorder="1" applyAlignment="1">
      <alignment horizontal="center" vertical="center"/>
    </xf>
    <xf numFmtId="0" fontId="37" fillId="0" borderId="50" xfId="3" applyFont="1" applyBorder="1" applyAlignment="1">
      <alignment horizontal="center" vertical="center"/>
    </xf>
    <xf numFmtId="0" fontId="37" fillId="0" borderId="51" xfId="3" applyFont="1" applyBorder="1" applyAlignment="1">
      <alignment horizontal="center" vertical="center"/>
    </xf>
    <xf numFmtId="0" fontId="37" fillId="0" borderId="2" xfId="3" applyFont="1" applyBorder="1" applyAlignment="1">
      <alignment horizontal="center" vertical="center"/>
    </xf>
    <xf numFmtId="0" fontId="37" fillId="0" borderId="3" xfId="3" applyFont="1" applyBorder="1" applyAlignment="1">
      <alignment horizontal="center" vertical="center"/>
    </xf>
    <xf numFmtId="0" fontId="37" fillId="0" borderId="52" xfId="3" applyFont="1" applyBorder="1" applyAlignment="1">
      <alignment horizontal="center" vertical="center"/>
    </xf>
    <xf numFmtId="0" fontId="37" fillId="0" borderId="0" xfId="3" applyFont="1" applyAlignment="1">
      <alignment horizontal="center" vertical="center"/>
    </xf>
    <xf numFmtId="0" fontId="37" fillId="0" borderId="51" xfId="3" applyFont="1" applyBorder="1">
      <alignment vertical="center"/>
    </xf>
    <xf numFmtId="55" fontId="37" fillId="0" borderId="51" xfId="3" applyNumberFormat="1" applyFont="1" applyBorder="1" applyAlignment="1">
      <alignment horizontal="right" vertical="center"/>
    </xf>
    <xf numFmtId="178" fontId="37" fillId="0" borderId="5" xfId="3" applyNumberFormat="1" applyFont="1" applyBorder="1" applyAlignment="1">
      <alignment horizontal="right" vertical="center" indent="1"/>
    </xf>
    <xf numFmtId="178" fontId="37" fillId="0" borderId="0" xfId="3" applyNumberFormat="1" applyFont="1" applyAlignment="1">
      <alignment horizontal="right" vertical="center" indent="1"/>
    </xf>
    <xf numFmtId="178" fontId="37" fillId="0" borderId="53" xfId="3" applyNumberFormat="1" applyFont="1" applyBorder="1" applyAlignment="1">
      <alignment horizontal="right" vertical="center" indent="1"/>
    </xf>
    <xf numFmtId="0" fontId="37" fillId="0" borderId="0" xfId="3" applyFont="1" applyAlignment="1">
      <alignment horizontal="right" vertical="center"/>
    </xf>
    <xf numFmtId="0" fontId="37" fillId="0" borderId="51" xfId="3" applyFont="1" applyBorder="1" applyAlignment="1">
      <alignment horizontal="right" vertical="center"/>
    </xf>
    <xf numFmtId="0" fontId="37" fillId="0" borderId="54" xfId="3" applyFont="1" applyBorder="1" applyAlignment="1">
      <alignment horizontal="right" vertical="center"/>
    </xf>
    <xf numFmtId="178" fontId="37" fillId="0" borderId="55" xfId="3" applyNumberFormat="1" applyFont="1" applyBorder="1" applyAlignment="1">
      <alignment horizontal="right" vertical="center" indent="1"/>
    </xf>
    <xf numFmtId="178" fontId="37" fillId="0" borderId="56" xfId="3" applyNumberFormat="1" applyFont="1" applyBorder="1" applyAlignment="1">
      <alignment horizontal="right" vertical="center" indent="1"/>
    </xf>
    <xf numFmtId="178" fontId="37" fillId="0" borderId="57" xfId="3" applyNumberFormat="1" applyFont="1" applyBorder="1" applyAlignment="1">
      <alignment horizontal="right" vertical="center" indent="1"/>
    </xf>
    <xf numFmtId="0" fontId="37" fillId="0" borderId="56" xfId="3" applyFont="1" applyBorder="1" applyAlignment="1">
      <alignment horizontal="right" vertical="center"/>
    </xf>
    <xf numFmtId="0" fontId="37" fillId="0" borderId="58" xfId="3" applyFont="1" applyBorder="1" applyAlignment="1">
      <alignment horizontal="right" vertical="center"/>
    </xf>
    <xf numFmtId="0" fontId="2" fillId="0" borderId="59" xfId="1" applyBorder="1" applyAlignment="1" applyProtection="1">
      <alignment horizontal="center" vertical="center"/>
      <protection locked="0"/>
    </xf>
    <xf numFmtId="0" fontId="14" fillId="0" borderId="59" xfId="1" applyFont="1" applyBorder="1" applyAlignment="1" applyProtection="1">
      <alignment horizontal="left" vertical="center"/>
      <protection locked="0"/>
    </xf>
    <xf numFmtId="0" fontId="2" fillId="0" borderId="59" xfId="1" applyBorder="1" applyAlignment="1" applyProtection="1">
      <alignment horizontal="centerContinuous" vertical="top"/>
      <protection locked="0"/>
    </xf>
    <xf numFmtId="180" fontId="9" fillId="0" borderId="59" xfId="1" applyNumberFormat="1" applyFont="1" applyBorder="1" applyAlignment="1">
      <alignment horizontal="right" vertical="center"/>
    </xf>
    <xf numFmtId="0" fontId="2" fillId="0" borderId="59" xfId="1" applyBorder="1" applyAlignment="1" applyProtection="1">
      <alignment horizontal="left" vertical="center"/>
      <protection locked="0"/>
    </xf>
    <xf numFmtId="0" fontId="17" fillId="0" borderId="59" xfId="2" applyNumberFormat="1" applyFont="1" applyBorder="1" applyAlignment="1">
      <alignment horizontal="left" vertical="center"/>
    </xf>
    <xf numFmtId="0" fontId="20" fillId="0" borderId="59" xfId="2" applyNumberFormat="1" applyFont="1" applyBorder="1" applyAlignment="1">
      <alignment horizontal="distributed" vertical="center"/>
    </xf>
    <xf numFmtId="0" fontId="22" fillId="0" borderId="59" xfId="2" applyNumberFormat="1" applyFont="1" applyBorder="1" applyAlignment="1">
      <alignment horizontal="centerContinuous" vertical="center"/>
    </xf>
    <xf numFmtId="0" fontId="17" fillId="0" borderId="59" xfId="2" applyNumberFormat="1" applyFont="1" applyBorder="1" applyAlignment="1">
      <alignment horizontal="center" vertical="center"/>
    </xf>
    <xf numFmtId="1" fontId="7" fillId="0" borderId="0" xfId="1" applyNumberFormat="1" applyFont="1" applyAlignment="1">
      <alignment horizontal="center" vertical="center"/>
    </xf>
    <xf numFmtId="176" fontId="41" fillId="0" borderId="9" xfId="1" applyNumberFormat="1" applyFont="1" applyBorder="1" applyAlignment="1">
      <alignment horizontal="center" vertical="center" wrapText="1"/>
    </xf>
    <xf numFmtId="0" fontId="41" fillId="0" borderId="10" xfId="1" applyFont="1" applyBorder="1" applyAlignment="1">
      <alignment horizontal="center" vertical="center" shrinkToFit="1"/>
    </xf>
    <xf numFmtId="0" fontId="41" fillId="0" borderId="9" xfId="1" applyFont="1" applyBorder="1" applyAlignment="1">
      <alignment horizontal="center" vertical="center" shrinkToFit="1"/>
    </xf>
    <xf numFmtId="177" fontId="9" fillId="0" borderId="2" xfId="1" applyNumberFormat="1" applyFont="1" applyBorder="1" applyAlignment="1">
      <alignment vertical="center"/>
    </xf>
    <xf numFmtId="177" fontId="9" fillId="0" borderId="11" xfId="1" applyNumberFormat="1" applyFont="1" applyBorder="1" applyAlignment="1">
      <alignment vertical="center"/>
    </xf>
    <xf numFmtId="179" fontId="9" fillId="0" borderId="5" xfId="1" applyNumberFormat="1" applyFont="1" applyBorder="1" applyAlignment="1">
      <alignment horizontal="right" vertical="center" wrapText="1"/>
    </xf>
    <xf numFmtId="0" fontId="14" fillId="0" borderId="59" xfId="1" applyFont="1" applyBorder="1" applyAlignment="1" applyProtection="1">
      <alignment horizontal="left" vertical="center" wrapText="1"/>
      <protection locked="0"/>
    </xf>
    <xf numFmtId="182" fontId="9" fillId="0" borderId="59" xfId="1" applyNumberFormat="1" applyFont="1" applyBorder="1" applyAlignment="1">
      <alignment horizontal="right" vertical="center"/>
    </xf>
    <xf numFmtId="182" fontId="9" fillId="0" borderId="19" xfId="1" applyNumberFormat="1" applyFont="1" applyBorder="1" applyAlignment="1">
      <alignment horizontal="right" vertical="center"/>
    </xf>
    <xf numFmtId="1" fontId="7" fillId="0" borderId="0" xfId="1" applyNumberFormat="1" applyFont="1" applyAlignment="1">
      <alignment horizontal="right" vertical="center" indent="3"/>
    </xf>
    <xf numFmtId="1" fontId="7" fillId="0" borderId="0" xfId="1" applyNumberFormat="1" applyFont="1" applyAlignment="1">
      <alignment horizontal="right" vertical="center"/>
    </xf>
    <xf numFmtId="1" fontId="7" fillId="0" borderId="0" xfId="2" applyFont="1" applyAlignment="1">
      <alignment horizontal="right" vertical="center"/>
    </xf>
    <xf numFmtId="1" fontId="2" fillId="0" borderId="59" xfId="2" applyBorder="1" applyAlignment="1">
      <alignment vertical="center"/>
    </xf>
    <xf numFmtId="1" fontId="3" fillId="0" borderId="59" xfId="2" applyFont="1" applyBorder="1" applyAlignment="1">
      <alignment vertical="top"/>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59" xfId="1" applyBorder="1" applyAlignment="1" applyProtection="1">
      <alignment horizontal="center" vertical="center"/>
      <protection locked="0"/>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9" fillId="0" borderId="3" xfId="1" applyFont="1" applyBorder="1" applyAlignment="1">
      <alignment horizontal="left" vertical="center" wrapText="1"/>
    </xf>
    <xf numFmtId="0" fontId="9" fillId="0" borderId="0" xfId="1" applyFont="1" applyAlignment="1">
      <alignment horizontal="left" vertical="center" wrapText="1"/>
    </xf>
    <xf numFmtId="176" fontId="9" fillId="0" borderId="9" xfId="1" applyNumberFormat="1" applyFont="1" applyBorder="1" applyAlignment="1">
      <alignment horizontal="center" vertical="center"/>
    </xf>
    <xf numFmtId="1" fontId="9" fillId="0" borderId="0" xfId="1" applyNumberFormat="1" applyFont="1" applyAlignment="1" applyProtection="1">
      <alignment horizontal="left" vertical="center" indent="4"/>
      <protection locked="0"/>
    </xf>
    <xf numFmtId="0" fontId="34" fillId="0" borderId="0" xfId="3" applyFont="1" applyAlignment="1">
      <alignment horizontal="left" vertical="top" wrapText="1"/>
    </xf>
    <xf numFmtId="0" fontId="34" fillId="0" borderId="0" xfId="3" applyFont="1" applyAlignment="1">
      <alignment horizontal="left" vertical="top"/>
    </xf>
    <xf numFmtId="0" fontId="37" fillId="0" borderId="44" xfId="3" applyFont="1" applyBorder="1" applyAlignment="1">
      <alignment horizontal="center" vertical="center"/>
    </xf>
    <xf numFmtId="0" fontId="37" fillId="0" borderId="49" xfId="3" applyFont="1" applyBorder="1" applyAlignment="1">
      <alignment horizontal="center" vertical="center"/>
    </xf>
    <xf numFmtId="0" fontId="37" fillId="0" borderId="45" xfId="3" applyFont="1" applyBorder="1" applyAlignment="1">
      <alignment horizontal="center" vertical="center"/>
    </xf>
    <xf numFmtId="0" fontId="37" fillId="0" borderId="1" xfId="3" applyFont="1" applyBorder="1" applyAlignment="1">
      <alignment horizontal="center" vertical="center"/>
    </xf>
    <xf numFmtId="0" fontId="37" fillId="0" borderId="48" xfId="3" applyFont="1" applyBorder="1" applyAlignment="1">
      <alignment horizontal="center" vertical="center"/>
    </xf>
    <xf numFmtId="0" fontId="37" fillId="0" borderId="19" xfId="3" applyFont="1" applyBorder="1" applyAlignment="1">
      <alignment horizontal="center" vertical="center"/>
    </xf>
    <xf numFmtId="0" fontId="37" fillId="0" borderId="5" xfId="3" applyFont="1" applyBorder="1" applyAlignment="1">
      <alignment horizontal="center" vertical="center"/>
    </xf>
    <xf numFmtId="0" fontId="37" fillId="0" borderId="0" xfId="3" applyFont="1" applyAlignment="1">
      <alignment horizontal="center" vertical="center"/>
    </xf>
    <xf numFmtId="0" fontId="37" fillId="0" borderId="53" xfId="3" applyFont="1" applyBorder="1" applyAlignment="1">
      <alignment horizontal="center" vertical="center"/>
    </xf>
    <xf numFmtId="1" fontId="17" fillId="0" borderId="0" xfId="2" applyFont="1" applyAlignment="1">
      <alignment horizontal="right" vertical="center" indent="3"/>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12_&#32113;&#35336;&#35519;&#26619;&#35506;\13%20&#29987;&#26989;&#32113;&#35336;&#25285;&#24403;\23%20&#27598;&#26376;&#21220;&#21172;&#32113;&#35336;&#35519;&#26619;\00%20&#26376;&#22577;\00%20&#26376;&#22577;&#65411;&#65438;&#65392;&#65408;.xlsx" TargetMode="External"/><Relationship Id="rId1" Type="http://schemas.openxmlformats.org/officeDocument/2006/relationships/externalLinkPath" Target="/1112_&#32113;&#35336;&#35519;&#26619;&#35506;/13%20&#29987;&#26989;&#32113;&#35336;&#25285;&#24403;/23%20&#27598;&#26376;&#21220;&#21172;&#32113;&#35336;&#35519;&#26619;/00%20&#26376;&#22577;/00%20&#26376;&#22577;&#65411;&#65438;&#65392;&#65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目次"/>
      <sheetName val="注意"/>
      <sheetName val="説明１"/>
      <sheetName val="説明２"/>
      <sheetName val="概要"/>
      <sheetName val="表１"/>
      <sheetName val="表２"/>
      <sheetName val="表３"/>
      <sheetName val="表４"/>
      <sheetName val="表５"/>
      <sheetName val="第１表"/>
      <sheetName val="第２表"/>
      <sheetName val="第３表"/>
      <sheetName val="第４表"/>
      <sheetName val="第５表"/>
      <sheetName val="第５表(2)"/>
      <sheetName val="第６表"/>
      <sheetName val="第７表"/>
      <sheetName val="共通系列"/>
      <sheetName val="裏表紙"/>
      <sheetName val="ﾎｰﾑﾍﾟｰｼﾞ用"/>
      <sheetName val="参考１"/>
      <sheetName val="Sheet1"/>
      <sheetName val="参考２"/>
    </sheetNames>
    <sheetDataSet>
      <sheetData sheetId="0"/>
      <sheetData sheetId="1"/>
      <sheetData sheetId="2"/>
      <sheetData sheetId="3"/>
      <sheetData sheetId="4"/>
      <sheetData sheetId="5"/>
      <sheetData sheetId="6">
        <row r="1">
          <cell r="E1" t="str">
            <v>（令和６年４月）</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7DA5F-B7BA-4150-B8EF-59F133875343}">
  <sheetPr codeName="Sheet1">
    <pageSetUpPr autoPageBreaks="0" fitToPage="1"/>
  </sheetPr>
  <dimension ref="A1:U56"/>
  <sheetViews>
    <sheetView showGridLines="0" view="pageBreakPreview" zoomScale="60" zoomScaleNormal="80" workbookViewId="0">
      <selection activeCell="AB20" sqref="AB19:AB20"/>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0" t="s">
        <v>0</v>
      </c>
      <c r="C1" s="310"/>
      <c r="D1" s="310"/>
      <c r="E1" s="310"/>
      <c r="F1" s="310"/>
      <c r="G1" s="310"/>
      <c r="H1" s="310"/>
      <c r="I1" s="310"/>
      <c r="J1" s="310"/>
      <c r="K1" s="310"/>
      <c r="L1" s="310"/>
      <c r="M1" s="310"/>
      <c r="N1" s="310"/>
      <c r="O1" s="310"/>
      <c r="P1" s="310"/>
      <c r="Q1" s="310"/>
      <c r="R1" s="310"/>
      <c r="S1" s="310"/>
      <c r="T1" s="310"/>
      <c r="U1" s="310"/>
    </row>
    <row r="2" spans="1:21" ht="21" customHeight="1" x14ac:dyDescent="0.45">
      <c r="A2" s="4"/>
      <c r="B2" s="5" t="s">
        <v>144</v>
      </c>
      <c r="C2" s="5"/>
      <c r="D2" s="5"/>
      <c r="E2" s="5"/>
      <c r="F2" s="6"/>
      <c r="G2" s="295" t="str">
        <f>[1]表１!E1</f>
        <v>（令和６年４月）</v>
      </c>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S4" s="8"/>
      <c r="T4" s="9"/>
      <c r="U4" s="10" t="s">
        <v>145</v>
      </c>
    </row>
    <row r="5" spans="1:21" ht="24" customHeight="1" x14ac:dyDescent="0.45">
      <c r="A5" s="11"/>
      <c r="B5" s="12"/>
      <c r="C5" s="13"/>
      <c r="D5" s="311" t="s">
        <v>77</v>
      </c>
      <c r="E5" s="312"/>
      <c r="F5" s="312"/>
      <c r="G5" s="312"/>
      <c r="H5" s="312"/>
      <c r="I5" s="312"/>
      <c r="J5" s="312"/>
      <c r="K5" s="312"/>
      <c r="L5" s="312"/>
      <c r="M5" s="312"/>
      <c r="N5" s="312"/>
      <c r="O5" s="312"/>
      <c r="P5" s="312"/>
      <c r="Q5" s="312"/>
      <c r="R5" s="312"/>
      <c r="S5" s="312"/>
      <c r="T5" s="14" t="s">
        <v>78</v>
      </c>
      <c r="U5" s="15" t="s">
        <v>79</v>
      </c>
    </row>
    <row r="6" spans="1:21" ht="13.95" customHeight="1" x14ac:dyDescent="0.45">
      <c r="A6" s="16"/>
      <c r="B6" s="315"/>
      <c r="C6" s="316"/>
      <c r="D6" s="313"/>
      <c r="E6" s="314"/>
      <c r="F6" s="314"/>
      <c r="G6" s="314"/>
      <c r="H6" s="314"/>
      <c r="I6" s="314"/>
      <c r="J6" s="314"/>
      <c r="K6" s="314"/>
      <c r="L6" s="314"/>
      <c r="M6" s="314"/>
      <c r="N6" s="314"/>
      <c r="O6" s="314"/>
      <c r="P6" s="314"/>
      <c r="Q6" s="314"/>
      <c r="R6" s="314"/>
      <c r="S6" s="314"/>
      <c r="T6" s="18" t="s">
        <v>80</v>
      </c>
      <c r="U6" s="19" t="s">
        <v>81</v>
      </c>
    </row>
    <row r="7" spans="1:21" ht="52.5" customHeight="1" x14ac:dyDescent="0.45">
      <c r="A7" s="16"/>
      <c r="B7" s="315"/>
      <c r="C7" s="316"/>
      <c r="D7" s="296" t="s">
        <v>9</v>
      </c>
      <c r="E7" s="296" t="s">
        <v>11</v>
      </c>
      <c r="F7" s="296" t="s">
        <v>13</v>
      </c>
      <c r="G7" s="296" t="s">
        <v>15</v>
      </c>
      <c r="H7" s="296" t="s">
        <v>17</v>
      </c>
      <c r="I7" s="296" t="s">
        <v>19</v>
      </c>
      <c r="J7" s="296" t="s">
        <v>21</v>
      </c>
      <c r="K7" s="296" t="s">
        <v>23</v>
      </c>
      <c r="L7" s="296" t="s">
        <v>25</v>
      </c>
      <c r="M7" s="296" t="s">
        <v>27</v>
      </c>
      <c r="N7" s="296" t="s">
        <v>29</v>
      </c>
      <c r="O7" s="296" t="s">
        <v>31</v>
      </c>
      <c r="P7" s="296" t="s">
        <v>33</v>
      </c>
      <c r="Q7" s="296" t="s">
        <v>35</v>
      </c>
      <c r="R7" s="296" t="s">
        <v>37</v>
      </c>
      <c r="S7" s="296" t="s">
        <v>39</v>
      </c>
      <c r="T7" s="297" t="s">
        <v>9</v>
      </c>
      <c r="U7" s="298" t="s">
        <v>9</v>
      </c>
    </row>
    <row r="8" spans="1:21" ht="30" customHeight="1" x14ac:dyDescent="0.45">
      <c r="A8" s="16">
        <v>29</v>
      </c>
      <c r="B8" s="299" t="s">
        <v>146</v>
      </c>
      <c r="C8" s="300"/>
      <c r="D8" s="22">
        <v>102.3</v>
      </c>
      <c r="E8" s="23">
        <v>79</v>
      </c>
      <c r="F8" s="23">
        <v>97</v>
      </c>
      <c r="G8" s="23">
        <v>104.5</v>
      </c>
      <c r="H8" s="23">
        <v>113.9</v>
      </c>
      <c r="I8" s="23">
        <v>94</v>
      </c>
      <c r="J8" s="23">
        <v>102.6</v>
      </c>
      <c r="K8" s="23">
        <v>110.8</v>
      </c>
      <c r="L8" s="23">
        <v>108.7</v>
      </c>
      <c r="M8" s="23">
        <v>109.6</v>
      </c>
      <c r="N8" s="23">
        <v>119.2</v>
      </c>
      <c r="O8" s="23">
        <v>117.8</v>
      </c>
      <c r="P8" s="23">
        <v>128.19999999999999</v>
      </c>
      <c r="Q8" s="23">
        <v>107.1</v>
      </c>
      <c r="R8" s="23">
        <v>103.4</v>
      </c>
      <c r="S8" s="23">
        <v>88.1</v>
      </c>
      <c r="T8" s="23">
        <v>101.9</v>
      </c>
      <c r="U8" s="24">
        <v>100.7</v>
      </c>
    </row>
    <row r="9" spans="1:21" ht="30" customHeight="1" x14ac:dyDescent="0.45">
      <c r="A9" s="16">
        <v>30</v>
      </c>
      <c r="B9" s="301" t="s">
        <v>147</v>
      </c>
      <c r="C9" s="302"/>
      <c r="D9" s="22">
        <v>102.4</v>
      </c>
      <c r="E9" s="23">
        <v>83.7</v>
      </c>
      <c r="F9" s="23">
        <v>97.7</v>
      </c>
      <c r="G9" s="23">
        <v>105.5</v>
      </c>
      <c r="H9" s="23">
        <v>102.7</v>
      </c>
      <c r="I9" s="23">
        <v>102.9</v>
      </c>
      <c r="J9" s="23">
        <v>110</v>
      </c>
      <c r="K9" s="23">
        <v>106.9</v>
      </c>
      <c r="L9" s="23">
        <v>132.80000000000001</v>
      </c>
      <c r="M9" s="23">
        <v>106.2</v>
      </c>
      <c r="N9" s="23">
        <v>98.1</v>
      </c>
      <c r="O9" s="23">
        <v>100</v>
      </c>
      <c r="P9" s="23">
        <v>124.3</v>
      </c>
      <c r="Q9" s="23">
        <v>100.8</v>
      </c>
      <c r="R9" s="23">
        <v>93.7</v>
      </c>
      <c r="S9" s="23">
        <v>96.8</v>
      </c>
      <c r="T9" s="23">
        <v>101.8</v>
      </c>
      <c r="U9" s="24">
        <v>101.9</v>
      </c>
    </row>
    <row r="10" spans="1:21" ht="30" customHeight="1" x14ac:dyDescent="0.45">
      <c r="A10" s="16">
        <v>1</v>
      </c>
      <c r="B10" s="47" t="s">
        <v>148</v>
      </c>
      <c r="C10" s="287"/>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16">
        <v>2</v>
      </c>
      <c r="B11" s="47" t="s">
        <v>149</v>
      </c>
      <c r="C11" s="287"/>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16">
        <v>3</v>
      </c>
      <c r="B12" s="47" t="s">
        <v>150</v>
      </c>
      <c r="C12" s="287"/>
      <c r="D12" s="22">
        <v>103</v>
      </c>
      <c r="E12" s="23">
        <v>100.2</v>
      </c>
      <c r="F12" s="23">
        <v>104.2</v>
      </c>
      <c r="G12" s="23">
        <v>110.5</v>
      </c>
      <c r="H12" s="23">
        <v>134.69999999999999</v>
      </c>
      <c r="I12" s="23">
        <v>101.4</v>
      </c>
      <c r="J12" s="23">
        <v>105.1</v>
      </c>
      <c r="K12" s="23">
        <v>106.6</v>
      </c>
      <c r="L12" s="23">
        <v>143</v>
      </c>
      <c r="M12" s="23">
        <v>98</v>
      </c>
      <c r="N12" s="23">
        <v>100.8</v>
      </c>
      <c r="O12" s="23">
        <v>119.4</v>
      </c>
      <c r="P12" s="23">
        <v>106.6</v>
      </c>
      <c r="Q12" s="23">
        <v>94.5</v>
      </c>
      <c r="R12" s="23">
        <v>100.5</v>
      </c>
      <c r="S12" s="23">
        <v>100.4</v>
      </c>
      <c r="T12" s="23">
        <v>102.2</v>
      </c>
      <c r="U12" s="24">
        <v>102.2</v>
      </c>
    </row>
    <row r="13" spans="1:21" ht="30" customHeight="1" x14ac:dyDescent="0.45">
      <c r="A13" s="16">
        <v>4</v>
      </c>
      <c r="B13" s="47" t="s">
        <v>151</v>
      </c>
      <c r="C13" s="287"/>
      <c r="D13" s="22">
        <v>104</v>
      </c>
      <c r="E13" s="23">
        <v>94.8</v>
      </c>
      <c r="F13" s="23">
        <v>113.5</v>
      </c>
      <c r="G13" s="23">
        <v>118.8</v>
      </c>
      <c r="H13" s="23">
        <v>152.4</v>
      </c>
      <c r="I13" s="23">
        <v>94.5</v>
      </c>
      <c r="J13" s="23">
        <v>107.9</v>
      </c>
      <c r="K13" s="23">
        <v>93.7</v>
      </c>
      <c r="L13" s="23">
        <v>125.7</v>
      </c>
      <c r="M13" s="23">
        <v>97</v>
      </c>
      <c r="N13" s="23">
        <v>110.4</v>
      </c>
      <c r="O13" s="23">
        <v>96</v>
      </c>
      <c r="P13" s="23">
        <v>112.8</v>
      </c>
      <c r="Q13" s="23">
        <v>97.9</v>
      </c>
      <c r="R13" s="23">
        <v>99.9</v>
      </c>
      <c r="S13" s="23">
        <v>90.3</v>
      </c>
      <c r="T13" s="23">
        <v>103.2</v>
      </c>
      <c r="U13" s="25">
        <v>102.7</v>
      </c>
    </row>
    <row r="14" spans="1:21" ht="30" customHeight="1" x14ac:dyDescent="0.45">
      <c r="A14" s="16">
        <v>5</v>
      </c>
      <c r="B14" s="49" t="s">
        <v>152</v>
      </c>
      <c r="C14" s="26"/>
      <c r="D14" s="22">
        <v>102.6</v>
      </c>
      <c r="E14" s="23">
        <v>91.4</v>
      </c>
      <c r="F14" s="23">
        <v>109.2</v>
      </c>
      <c r="G14" s="23">
        <v>125.9</v>
      </c>
      <c r="H14" s="27">
        <v>146.80000000000001</v>
      </c>
      <c r="I14" s="23">
        <v>91.3</v>
      </c>
      <c r="J14" s="23">
        <v>107.2</v>
      </c>
      <c r="K14" s="23">
        <v>108.2</v>
      </c>
      <c r="L14" s="27">
        <v>103.9</v>
      </c>
      <c r="M14" s="27">
        <v>105.5</v>
      </c>
      <c r="N14" s="27">
        <v>90.4</v>
      </c>
      <c r="O14" s="27">
        <v>108.8</v>
      </c>
      <c r="P14" s="27">
        <v>116</v>
      </c>
      <c r="Q14" s="27">
        <v>97.8</v>
      </c>
      <c r="R14" s="27">
        <v>98</v>
      </c>
      <c r="S14" s="27">
        <v>92.9</v>
      </c>
      <c r="T14" s="27">
        <v>102</v>
      </c>
      <c r="U14" s="27">
        <v>101.9</v>
      </c>
    </row>
    <row r="15" spans="1:21" ht="30" customHeight="1" x14ac:dyDescent="0.45">
      <c r="A15" s="28" t="s">
        <v>153</v>
      </c>
      <c r="B15" s="29" t="s">
        <v>154</v>
      </c>
      <c r="C15" s="303">
        <v>4</v>
      </c>
      <c r="D15" s="30">
        <v>90.3</v>
      </c>
      <c r="E15" s="30">
        <v>83.4</v>
      </c>
      <c r="F15" s="30">
        <v>94.8</v>
      </c>
      <c r="G15" s="30">
        <v>103.3</v>
      </c>
      <c r="H15" s="30">
        <v>114.8</v>
      </c>
      <c r="I15" s="30">
        <v>79.2</v>
      </c>
      <c r="J15" s="30">
        <v>99.8</v>
      </c>
      <c r="K15" s="30">
        <v>91.8</v>
      </c>
      <c r="L15" s="30">
        <v>92.3</v>
      </c>
      <c r="M15" s="30">
        <v>105.6</v>
      </c>
      <c r="N15" s="30">
        <v>96.7</v>
      </c>
      <c r="O15" s="30">
        <v>90.4</v>
      </c>
      <c r="P15" s="30">
        <v>88.7</v>
      </c>
      <c r="Q15" s="30">
        <v>85.6</v>
      </c>
      <c r="R15" s="30">
        <v>79.7</v>
      </c>
      <c r="S15" s="30">
        <v>84.7</v>
      </c>
      <c r="T15" s="30">
        <v>103.6</v>
      </c>
      <c r="U15" s="30">
        <v>103.1</v>
      </c>
    </row>
    <row r="16" spans="1:21" ht="30" customHeight="1" x14ac:dyDescent="0.45">
      <c r="A16" s="28" t="s">
        <v>155</v>
      </c>
      <c r="B16" s="29" t="s">
        <v>156</v>
      </c>
      <c r="C16" s="303">
        <v>5</v>
      </c>
      <c r="D16" s="31">
        <v>88.7</v>
      </c>
      <c r="E16" s="31">
        <v>79.7</v>
      </c>
      <c r="F16" s="31">
        <v>92.1</v>
      </c>
      <c r="G16" s="31">
        <v>100.2</v>
      </c>
      <c r="H16" s="31">
        <v>115</v>
      </c>
      <c r="I16" s="31">
        <v>87.2</v>
      </c>
      <c r="J16" s="31">
        <v>96.9</v>
      </c>
      <c r="K16" s="31">
        <v>93.1</v>
      </c>
      <c r="L16" s="31">
        <v>102.1</v>
      </c>
      <c r="M16" s="31">
        <v>88.9</v>
      </c>
      <c r="N16" s="31">
        <v>101.3</v>
      </c>
      <c r="O16" s="31">
        <v>94.9</v>
      </c>
      <c r="P16" s="31">
        <v>88</v>
      </c>
      <c r="Q16" s="31">
        <v>81.900000000000006</v>
      </c>
      <c r="R16" s="31">
        <v>77.900000000000006</v>
      </c>
      <c r="S16" s="31">
        <v>84.8</v>
      </c>
      <c r="T16" s="31">
        <v>101.3</v>
      </c>
      <c r="U16" s="31">
        <v>101.6</v>
      </c>
    </row>
    <row r="17" spans="1:21" ht="30" customHeight="1" x14ac:dyDescent="0.45">
      <c r="A17" s="28" t="s">
        <v>157</v>
      </c>
      <c r="B17" s="29" t="s">
        <v>156</v>
      </c>
      <c r="C17" s="303">
        <v>6</v>
      </c>
      <c r="D17" s="31">
        <v>138.6</v>
      </c>
      <c r="E17" s="31">
        <v>100.5</v>
      </c>
      <c r="F17" s="31">
        <v>146.30000000000001</v>
      </c>
      <c r="G17" s="31">
        <v>253</v>
      </c>
      <c r="H17" s="31">
        <v>245.3</v>
      </c>
      <c r="I17" s="31">
        <v>93.8</v>
      </c>
      <c r="J17" s="31">
        <v>105.1</v>
      </c>
      <c r="K17" s="31">
        <v>189.6</v>
      </c>
      <c r="L17" s="31">
        <v>109.8</v>
      </c>
      <c r="M17" s="31">
        <v>150.80000000000001</v>
      </c>
      <c r="N17" s="31">
        <v>92.3</v>
      </c>
      <c r="O17" s="31">
        <v>173.5</v>
      </c>
      <c r="P17" s="31">
        <v>209.6</v>
      </c>
      <c r="Q17" s="31">
        <v>141.30000000000001</v>
      </c>
      <c r="R17" s="31">
        <v>124.5</v>
      </c>
      <c r="S17" s="31">
        <v>106.6</v>
      </c>
      <c r="T17" s="31">
        <v>102.4</v>
      </c>
      <c r="U17" s="31">
        <v>102.5</v>
      </c>
    </row>
    <row r="18" spans="1:21" ht="30" customHeight="1" x14ac:dyDescent="0.45">
      <c r="A18" s="28" t="s">
        <v>158</v>
      </c>
      <c r="B18" s="29" t="s">
        <v>156</v>
      </c>
      <c r="C18" s="303">
        <v>7</v>
      </c>
      <c r="D18" s="31">
        <v>112.3</v>
      </c>
      <c r="E18" s="31">
        <v>105.9</v>
      </c>
      <c r="F18" s="31">
        <v>123.3</v>
      </c>
      <c r="G18" s="31">
        <v>95.6</v>
      </c>
      <c r="H18" s="31">
        <v>154.6</v>
      </c>
      <c r="I18" s="31">
        <v>110</v>
      </c>
      <c r="J18" s="31">
        <v>151.69999999999999</v>
      </c>
      <c r="K18" s="31">
        <v>93.3</v>
      </c>
      <c r="L18" s="31">
        <v>110.3</v>
      </c>
      <c r="M18" s="31">
        <v>93.4</v>
      </c>
      <c r="N18" s="31">
        <v>96.4</v>
      </c>
      <c r="O18" s="31">
        <v>103.2</v>
      </c>
      <c r="P18" s="31">
        <v>95.6</v>
      </c>
      <c r="Q18" s="31">
        <v>103.1</v>
      </c>
      <c r="R18" s="31">
        <v>128.80000000000001</v>
      </c>
      <c r="S18" s="31">
        <v>94.3</v>
      </c>
      <c r="T18" s="31">
        <v>102.2</v>
      </c>
      <c r="U18" s="31">
        <v>101.9</v>
      </c>
    </row>
    <row r="19" spans="1:21" ht="30" customHeight="1" x14ac:dyDescent="0.45">
      <c r="A19" s="28" t="s">
        <v>159</v>
      </c>
      <c r="B19" s="29" t="s">
        <v>156</v>
      </c>
      <c r="C19" s="303">
        <v>8</v>
      </c>
      <c r="D19" s="31">
        <v>93.2</v>
      </c>
      <c r="E19" s="31">
        <v>95.3</v>
      </c>
      <c r="F19" s="31">
        <v>99.2</v>
      </c>
      <c r="G19" s="31">
        <v>107.5</v>
      </c>
      <c r="H19" s="31">
        <v>113.1</v>
      </c>
      <c r="I19" s="31">
        <v>83.6</v>
      </c>
      <c r="J19" s="31">
        <v>96.1</v>
      </c>
      <c r="K19" s="31">
        <v>92.5</v>
      </c>
      <c r="L19" s="31">
        <v>92.1</v>
      </c>
      <c r="M19" s="31">
        <v>108.1</v>
      </c>
      <c r="N19" s="31">
        <v>90.9</v>
      </c>
      <c r="O19" s="31">
        <v>114.7</v>
      </c>
      <c r="P19" s="31">
        <v>96.5</v>
      </c>
      <c r="Q19" s="31">
        <v>87.2</v>
      </c>
      <c r="R19" s="31">
        <v>77.900000000000006</v>
      </c>
      <c r="S19" s="31">
        <v>96.5</v>
      </c>
      <c r="T19" s="31">
        <v>102.4</v>
      </c>
      <c r="U19" s="31">
        <v>102.4</v>
      </c>
    </row>
    <row r="20" spans="1:21" ht="30" customHeight="1" x14ac:dyDescent="0.45">
      <c r="A20" s="28" t="s">
        <v>160</v>
      </c>
      <c r="B20" s="29" t="s">
        <v>156</v>
      </c>
      <c r="C20" s="303">
        <v>9</v>
      </c>
      <c r="D20" s="31">
        <v>87.6</v>
      </c>
      <c r="E20" s="31">
        <v>81.900000000000006</v>
      </c>
      <c r="F20" s="31">
        <v>91.1</v>
      </c>
      <c r="G20" s="31">
        <v>107.4</v>
      </c>
      <c r="H20" s="31">
        <v>123.3</v>
      </c>
      <c r="I20" s="31">
        <v>83.4</v>
      </c>
      <c r="J20" s="31">
        <v>90</v>
      </c>
      <c r="K20" s="31">
        <v>92.5</v>
      </c>
      <c r="L20" s="31">
        <v>92.5</v>
      </c>
      <c r="M20" s="31">
        <v>89.6</v>
      </c>
      <c r="N20" s="31">
        <v>79.3</v>
      </c>
      <c r="O20" s="31">
        <v>108.3</v>
      </c>
      <c r="P20" s="31">
        <v>94.6</v>
      </c>
      <c r="Q20" s="31">
        <v>83.2</v>
      </c>
      <c r="R20" s="31">
        <v>76.7</v>
      </c>
      <c r="S20" s="31">
        <v>86.4</v>
      </c>
      <c r="T20" s="31">
        <v>101.8</v>
      </c>
      <c r="U20" s="31">
        <v>101.7</v>
      </c>
    </row>
    <row r="21" spans="1:21" ht="30" customHeight="1" x14ac:dyDescent="0.45">
      <c r="A21" s="28" t="s">
        <v>161</v>
      </c>
      <c r="B21" s="29" t="s">
        <v>156</v>
      </c>
      <c r="C21" s="303">
        <v>10</v>
      </c>
      <c r="D21" s="31">
        <v>87.1</v>
      </c>
      <c r="E21" s="31">
        <v>81.3</v>
      </c>
      <c r="F21" s="31">
        <v>91.2</v>
      </c>
      <c r="G21" s="31">
        <v>95.1</v>
      </c>
      <c r="H21" s="31">
        <v>114.5</v>
      </c>
      <c r="I21" s="31">
        <v>85.3</v>
      </c>
      <c r="J21" s="31">
        <v>92.1</v>
      </c>
      <c r="K21" s="31">
        <v>86.6</v>
      </c>
      <c r="L21" s="31">
        <v>96.7</v>
      </c>
      <c r="M21" s="31">
        <v>86.4</v>
      </c>
      <c r="N21" s="31">
        <v>86.8</v>
      </c>
      <c r="O21" s="31">
        <v>99.5</v>
      </c>
      <c r="P21" s="31">
        <v>88</v>
      </c>
      <c r="Q21" s="31">
        <v>84.9</v>
      </c>
      <c r="R21" s="31">
        <v>81.599999999999994</v>
      </c>
      <c r="S21" s="31">
        <v>86.5</v>
      </c>
      <c r="T21" s="31">
        <v>101.8</v>
      </c>
      <c r="U21" s="31">
        <v>101.8</v>
      </c>
    </row>
    <row r="22" spans="1:21" ht="30" customHeight="1" x14ac:dyDescent="0.45">
      <c r="A22" s="28" t="s">
        <v>162</v>
      </c>
      <c r="B22" s="29" t="s">
        <v>156</v>
      </c>
      <c r="C22" s="303">
        <v>11</v>
      </c>
      <c r="D22" s="31">
        <v>92.4</v>
      </c>
      <c r="E22" s="31">
        <v>88.1</v>
      </c>
      <c r="F22" s="31">
        <v>94.8</v>
      </c>
      <c r="G22" s="31">
        <v>94.2</v>
      </c>
      <c r="H22" s="31">
        <v>122.6</v>
      </c>
      <c r="I22" s="31">
        <v>86.1</v>
      </c>
      <c r="J22" s="31">
        <v>93.4</v>
      </c>
      <c r="K22" s="31">
        <v>86</v>
      </c>
      <c r="L22" s="31">
        <v>97.2</v>
      </c>
      <c r="M22" s="31">
        <v>90.9</v>
      </c>
      <c r="N22" s="31">
        <v>82.4</v>
      </c>
      <c r="O22" s="31">
        <v>98.3</v>
      </c>
      <c r="P22" s="31">
        <v>123.1</v>
      </c>
      <c r="Q22" s="31">
        <v>84.9</v>
      </c>
      <c r="R22" s="31">
        <v>80.7</v>
      </c>
      <c r="S22" s="31">
        <v>92.8</v>
      </c>
      <c r="T22" s="31">
        <v>102.8</v>
      </c>
      <c r="U22" s="31">
        <v>102.9</v>
      </c>
    </row>
    <row r="23" spans="1:21" ht="30" customHeight="1" x14ac:dyDescent="0.45">
      <c r="A23" s="28" t="s">
        <v>163</v>
      </c>
      <c r="B23" s="29" t="s">
        <v>156</v>
      </c>
      <c r="C23" s="303">
        <v>12</v>
      </c>
      <c r="D23" s="31">
        <v>176.7</v>
      </c>
      <c r="E23" s="31">
        <v>137.80000000000001</v>
      </c>
      <c r="F23" s="31">
        <v>200</v>
      </c>
      <c r="G23" s="31">
        <v>258.3</v>
      </c>
      <c r="H23" s="31">
        <v>296.8</v>
      </c>
      <c r="I23" s="31">
        <v>145</v>
      </c>
      <c r="J23" s="31">
        <v>167.6</v>
      </c>
      <c r="K23" s="31">
        <v>210.9</v>
      </c>
      <c r="L23" s="31">
        <v>170.3</v>
      </c>
      <c r="M23" s="31">
        <v>187</v>
      </c>
      <c r="N23" s="31">
        <v>94.8</v>
      </c>
      <c r="O23" s="31">
        <v>158.4</v>
      </c>
      <c r="P23" s="31">
        <v>253.8</v>
      </c>
      <c r="Q23" s="31">
        <v>169.8</v>
      </c>
      <c r="R23" s="31">
        <v>212.8</v>
      </c>
      <c r="S23" s="31">
        <v>132.5</v>
      </c>
      <c r="T23" s="31">
        <v>103.6</v>
      </c>
      <c r="U23" s="31">
        <v>103.5</v>
      </c>
    </row>
    <row r="24" spans="1:21" ht="30" customHeight="1" x14ac:dyDescent="0.45">
      <c r="A24" s="28" t="s">
        <v>164</v>
      </c>
      <c r="B24" s="29" t="s">
        <v>165</v>
      </c>
      <c r="C24" s="303">
        <v>1</v>
      </c>
      <c r="D24" s="31">
        <v>92.5</v>
      </c>
      <c r="E24" s="31">
        <v>88.4</v>
      </c>
      <c r="F24" s="31">
        <v>92</v>
      </c>
      <c r="G24" s="31">
        <v>88.5</v>
      </c>
      <c r="H24" s="31">
        <v>92.1</v>
      </c>
      <c r="I24" s="31">
        <v>83.7</v>
      </c>
      <c r="J24" s="31">
        <v>115.8</v>
      </c>
      <c r="K24" s="31">
        <v>91.6</v>
      </c>
      <c r="L24" s="31">
        <v>108.6</v>
      </c>
      <c r="M24" s="31">
        <v>83.5</v>
      </c>
      <c r="N24" s="31">
        <v>79.8</v>
      </c>
      <c r="O24" s="31">
        <v>108.5</v>
      </c>
      <c r="P24" s="31">
        <v>89.1</v>
      </c>
      <c r="Q24" s="31">
        <v>91.4</v>
      </c>
      <c r="R24" s="31">
        <v>91.9</v>
      </c>
      <c r="S24" s="31">
        <v>82.5</v>
      </c>
      <c r="T24" s="31">
        <v>104.6</v>
      </c>
      <c r="U24" s="31">
        <v>104.2</v>
      </c>
    </row>
    <row r="25" spans="1:21" ht="30" customHeight="1" x14ac:dyDescent="0.45">
      <c r="A25" s="28" t="s">
        <v>166</v>
      </c>
      <c r="B25" s="29" t="s">
        <v>156</v>
      </c>
      <c r="C25" s="303">
        <v>2</v>
      </c>
      <c r="D25" s="31">
        <v>90.6</v>
      </c>
      <c r="E25" s="31">
        <v>81.7</v>
      </c>
      <c r="F25" s="31">
        <v>93.7</v>
      </c>
      <c r="G25" s="31">
        <v>89</v>
      </c>
      <c r="H25" s="31">
        <v>104.6</v>
      </c>
      <c r="I25" s="31">
        <v>92.3</v>
      </c>
      <c r="J25" s="31">
        <v>100.1</v>
      </c>
      <c r="K25" s="31">
        <v>96</v>
      </c>
      <c r="L25" s="31">
        <v>131</v>
      </c>
      <c r="M25" s="31">
        <v>82.7</v>
      </c>
      <c r="N25" s="31">
        <v>77.900000000000006</v>
      </c>
      <c r="O25" s="31">
        <v>104.8</v>
      </c>
      <c r="P25" s="31">
        <v>90.9</v>
      </c>
      <c r="Q25" s="31">
        <v>90.6</v>
      </c>
      <c r="R25" s="31">
        <v>88.7</v>
      </c>
      <c r="S25" s="31">
        <v>83</v>
      </c>
      <c r="T25" s="31">
        <v>104.9</v>
      </c>
      <c r="U25" s="31">
        <v>104.5</v>
      </c>
    </row>
    <row r="26" spans="1:21" ht="30" customHeight="1" x14ac:dyDescent="0.45">
      <c r="A26" s="28" t="s">
        <v>167</v>
      </c>
      <c r="B26" s="29" t="s">
        <v>156</v>
      </c>
      <c r="C26" s="303">
        <v>3</v>
      </c>
      <c r="D26" s="31">
        <v>94.6</v>
      </c>
      <c r="E26" s="31">
        <v>80</v>
      </c>
      <c r="F26" s="31">
        <v>99</v>
      </c>
      <c r="G26" s="31">
        <v>89</v>
      </c>
      <c r="H26" s="31">
        <v>102.5</v>
      </c>
      <c r="I26" s="31">
        <v>89.3</v>
      </c>
      <c r="J26" s="31">
        <v>116.1</v>
      </c>
      <c r="K26" s="31">
        <v>97.7</v>
      </c>
      <c r="L26" s="31">
        <v>116.3</v>
      </c>
      <c r="M26" s="31">
        <v>80.8</v>
      </c>
      <c r="N26" s="31">
        <v>82.1</v>
      </c>
      <c r="O26" s="31">
        <v>109</v>
      </c>
      <c r="P26" s="31">
        <v>92.3</v>
      </c>
      <c r="Q26" s="31">
        <v>91.9</v>
      </c>
      <c r="R26" s="31">
        <v>101.9</v>
      </c>
      <c r="S26" s="31">
        <v>89.9</v>
      </c>
      <c r="T26" s="31">
        <v>105.4</v>
      </c>
      <c r="U26" s="31">
        <v>105.2</v>
      </c>
    </row>
    <row r="27" spans="1:21" ht="30" customHeight="1" x14ac:dyDescent="0.45">
      <c r="A27" s="28" t="s">
        <v>168</v>
      </c>
      <c r="B27" s="32" t="s">
        <v>156</v>
      </c>
      <c r="C27" s="304">
        <v>4</v>
      </c>
      <c r="D27" s="33">
        <v>94.8</v>
      </c>
      <c r="E27" s="33">
        <v>84.2</v>
      </c>
      <c r="F27" s="33">
        <v>96.7</v>
      </c>
      <c r="G27" s="33">
        <v>89.1</v>
      </c>
      <c r="H27" s="33">
        <v>103.6</v>
      </c>
      <c r="I27" s="33">
        <v>81.599999999999994</v>
      </c>
      <c r="J27" s="33">
        <v>114.3</v>
      </c>
      <c r="K27" s="33">
        <v>93.5</v>
      </c>
      <c r="L27" s="33">
        <v>103.5</v>
      </c>
      <c r="M27" s="33">
        <v>123.7</v>
      </c>
      <c r="N27" s="33">
        <v>85.5</v>
      </c>
      <c r="O27" s="33">
        <v>109</v>
      </c>
      <c r="P27" s="33">
        <v>90.4</v>
      </c>
      <c r="Q27" s="33">
        <v>93.4</v>
      </c>
      <c r="R27" s="33">
        <v>87.3</v>
      </c>
      <c r="S27" s="33">
        <v>83.7</v>
      </c>
      <c r="T27" s="33">
        <v>108.5</v>
      </c>
      <c r="U27" s="33">
        <v>108.3</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5.95"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S31" s="8"/>
      <c r="T31" s="35"/>
      <c r="U31" s="10" t="str">
        <f>U4</f>
        <v>令和２年＝１００</v>
      </c>
    </row>
    <row r="32" spans="1:21" ht="24" customHeight="1" x14ac:dyDescent="0.45">
      <c r="A32" s="11"/>
      <c r="B32" s="12"/>
      <c r="C32" s="13"/>
      <c r="D32" s="311" t="s">
        <v>77</v>
      </c>
      <c r="E32" s="312"/>
      <c r="F32" s="312"/>
      <c r="G32" s="312"/>
      <c r="H32" s="312"/>
      <c r="I32" s="312"/>
      <c r="J32" s="312"/>
      <c r="K32" s="312"/>
      <c r="L32" s="312"/>
      <c r="M32" s="312"/>
      <c r="N32" s="312"/>
      <c r="O32" s="312"/>
      <c r="P32" s="312"/>
      <c r="Q32" s="312"/>
      <c r="R32" s="312"/>
      <c r="S32" s="312"/>
      <c r="T32" s="14" t="s">
        <v>78</v>
      </c>
      <c r="U32" s="15" t="s">
        <v>79</v>
      </c>
    </row>
    <row r="33" spans="1:21" ht="18" customHeight="1" x14ac:dyDescent="0.45">
      <c r="A33" s="11"/>
      <c r="B33" s="17"/>
      <c r="C33" s="286"/>
      <c r="D33" s="313"/>
      <c r="E33" s="314"/>
      <c r="F33" s="314"/>
      <c r="G33" s="314"/>
      <c r="H33" s="314"/>
      <c r="I33" s="314"/>
      <c r="J33" s="314"/>
      <c r="K33" s="314"/>
      <c r="L33" s="314"/>
      <c r="M33" s="314"/>
      <c r="N33" s="314"/>
      <c r="O33" s="314"/>
      <c r="P33" s="314"/>
      <c r="Q33" s="314"/>
      <c r="R33" s="314"/>
      <c r="S33" s="314"/>
      <c r="T33" s="18" t="s">
        <v>80</v>
      </c>
      <c r="U33" s="19" t="s">
        <v>81</v>
      </c>
    </row>
    <row r="34" spans="1:21" ht="52.5" customHeight="1" x14ac:dyDescent="0.45">
      <c r="A34" s="11"/>
      <c r="B34" s="36"/>
      <c r="C34" s="288"/>
      <c r="D34" s="296" t="str">
        <f>+D7</f>
        <v>調査産業計</v>
      </c>
      <c r="E34" s="296" t="str">
        <f t="shared" ref="E34:S34" si="0">+E7</f>
        <v>建設業</v>
      </c>
      <c r="F34" s="296" t="str">
        <f t="shared" si="0"/>
        <v>製造業</v>
      </c>
      <c r="G34" s="296" t="str">
        <f t="shared" si="0"/>
        <v>電気・ガス・熱供給・水道業</v>
      </c>
      <c r="H34" s="296" t="str">
        <f t="shared" si="0"/>
        <v>情報通信業</v>
      </c>
      <c r="I34" s="296" t="str">
        <f t="shared" si="0"/>
        <v>運輸業，郵便業</v>
      </c>
      <c r="J34" s="296" t="str">
        <f t="shared" si="0"/>
        <v>卸売業，小売業</v>
      </c>
      <c r="K34" s="296" t="str">
        <f t="shared" si="0"/>
        <v>金融業，保険業</v>
      </c>
      <c r="L34" s="296" t="str">
        <f t="shared" si="0"/>
        <v>不動産業，物品賃貸業</v>
      </c>
      <c r="M34" s="296" t="str">
        <f t="shared" si="0"/>
        <v>学術研究，専門・技術サービス業</v>
      </c>
      <c r="N34" s="296" t="str">
        <f t="shared" si="0"/>
        <v>宿泊業，飲食サービス業</v>
      </c>
      <c r="O34" s="296" t="str">
        <f t="shared" si="0"/>
        <v>生活関連サービス業，娯楽業</v>
      </c>
      <c r="P34" s="296" t="str">
        <f t="shared" si="0"/>
        <v>教育，学習支援業</v>
      </c>
      <c r="Q34" s="296" t="str">
        <f t="shared" si="0"/>
        <v>医療，福祉</v>
      </c>
      <c r="R34" s="296" t="str">
        <f t="shared" si="0"/>
        <v>複合サービス事業</v>
      </c>
      <c r="S34" s="296" t="str">
        <f t="shared" si="0"/>
        <v>サービス業（他に分類されないもの）</v>
      </c>
      <c r="T34" s="297" t="s">
        <v>82</v>
      </c>
      <c r="U34" s="298" t="s">
        <v>82</v>
      </c>
    </row>
    <row r="35" spans="1:21" ht="30" customHeight="1" x14ac:dyDescent="0.45">
      <c r="A35" s="37">
        <f t="shared" ref="A35:C50" si="1">A8</f>
        <v>29</v>
      </c>
      <c r="B35" s="317" t="str">
        <f t="shared" si="1"/>
        <v>平成29年平均</v>
      </c>
      <c r="C35" s="318"/>
      <c r="D35" s="22">
        <v>102.2</v>
      </c>
      <c r="E35" s="23">
        <v>62.9</v>
      </c>
      <c r="F35" s="23">
        <v>97.6</v>
      </c>
      <c r="G35" s="23">
        <v>114.4</v>
      </c>
      <c r="H35" s="23">
        <v>116.8</v>
      </c>
      <c r="I35" s="23">
        <v>106.4</v>
      </c>
      <c r="J35" s="23">
        <v>95</v>
      </c>
      <c r="K35" s="23">
        <v>124.7</v>
      </c>
      <c r="L35" s="23">
        <v>83.6</v>
      </c>
      <c r="M35" s="23">
        <v>116.2</v>
      </c>
      <c r="N35" s="23">
        <v>99.3</v>
      </c>
      <c r="O35" s="23">
        <v>90.4</v>
      </c>
      <c r="P35" s="23">
        <v>133.4</v>
      </c>
      <c r="Q35" s="23">
        <v>104.9</v>
      </c>
      <c r="R35" s="23">
        <v>95.5</v>
      </c>
      <c r="S35" s="23">
        <v>92.5</v>
      </c>
      <c r="T35" s="23">
        <v>102.4</v>
      </c>
      <c r="U35" s="38">
        <v>100.1</v>
      </c>
    </row>
    <row r="36" spans="1:21" ht="30" customHeight="1" x14ac:dyDescent="0.45">
      <c r="A36" s="37">
        <f t="shared" si="1"/>
        <v>30</v>
      </c>
      <c r="B36" s="47" t="str">
        <f t="shared" si="1"/>
        <v>30</v>
      </c>
      <c r="C36" s="287"/>
      <c r="D36" s="22">
        <v>98.4</v>
      </c>
      <c r="E36" s="23">
        <v>67</v>
      </c>
      <c r="F36" s="23">
        <v>95.6</v>
      </c>
      <c r="G36" s="23">
        <v>121.7</v>
      </c>
      <c r="H36" s="23">
        <v>113.1</v>
      </c>
      <c r="I36" s="23">
        <v>99.6</v>
      </c>
      <c r="J36" s="23">
        <v>86.6</v>
      </c>
      <c r="K36" s="23">
        <v>115.1</v>
      </c>
      <c r="L36" s="23">
        <v>82.6</v>
      </c>
      <c r="M36" s="23">
        <v>126.1</v>
      </c>
      <c r="N36" s="23">
        <v>94.4</v>
      </c>
      <c r="O36" s="23">
        <v>88.5</v>
      </c>
      <c r="P36" s="23">
        <v>129.4</v>
      </c>
      <c r="Q36" s="23">
        <v>98.2</v>
      </c>
      <c r="R36" s="23">
        <v>86.9</v>
      </c>
      <c r="S36" s="23">
        <v>101.2</v>
      </c>
      <c r="T36" s="23">
        <v>98.4</v>
      </c>
      <c r="U36" s="38">
        <v>97.7</v>
      </c>
    </row>
    <row r="37" spans="1:21" ht="30" customHeight="1" x14ac:dyDescent="0.45">
      <c r="A37" s="37">
        <f t="shared" si="1"/>
        <v>1</v>
      </c>
      <c r="B37" s="47" t="str">
        <f t="shared" si="1"/>
        <v>令和元</v>
      </c>
      <c r="C37" s="287"/>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 t="shared" si="1"/>
        <v>2</v>
      </c>
      <c r="B38" s="47" t="str">
        <f t="shared" si="1"/>
        <v>2</v>
      </c>
      <c r="C38" s="287"/>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 t="shared" si="1"/>
        <v>3</v>
      </c>
      <c r="B39" s="47" t="str">
        <f t="shared" si="1"/>
        <v>3</v>
      </c>
      <c r="C39" s="287"/>
      <c r="D39" s="22">
        <v>99.6</v>
      </c>
      <c r="E39" s="23">
        <v>99.7</v>
      </c>
      <c r="F39" s="23">
        <v>102.9</v>
      </c>
      <c r="G39" s="23">
        <v>116.7</v>
      </c>
      <c r="H39" s="23">
        <v>143.1</v>
      </c>
      <c r="I39" s="23">
        <v>101.3</v>
      </c>
      <c r="J39" s="23">
        <v>95.1</v>
      </c>
      <c r="K39" s="23">
        <v>97.7</v>
      </c>
      <c r="L39" s="23">
        <v>90.8</v>
      </c>
      <c r="M39" s="23">
        <v>118</v>
      </c>
      <c r="N39" s="23">
        <v>90.4</v>
      </c>
      <c r="O39" s="23">
        <v>115.1</v>
      </c>
      <c r="P39" s="23">
        <v>113.9</v>
      </c>
      <c r="Q39" s="23">
        <v>90.5</v>
      </c>
      <c r="R39" s="23">
        <v>94.2</v>
      </c>
      <c r="S39" s="23">
        <v>102.9</v>
      </c>
      <c r="T39" s="23">
        <v>100.5</v>
      </c>
      <c r="U39" s="38">
        <v>99.4</v>
      </c>
    </row>
    <row r="40" spans="1:21" ht="30" customHeight="1" x14ac:dyDescent="0.45">
      <c r="A40" s="37">
        <f t="shared" si="1"/>
        <v>4</v>
      </c>
      <c r="B40" s="47" t="str">
        <f t="shared" si="1"/>
        <v>4</v>
      </c>
      <c r="C40" s="287"/>
      <c r="D40" s="22">
        <v>102.9</v>
      </c>
      <c r="E40" s="39">
        <v>90.1</v>
      </c>
      <c r="F40" s="24">
        <v>113.2</v>
      </c>
      <c r="G40" s="24">
        <v>113</v>
      </c>
      <c r="H40" s="24">
        <v>168.4</v>
      </c>
      <c r="I40" s="24">
        <v>95.8</v>
      </c>
      <c r="J40" s="24">
        <v>88.1</v>
      </c>
      <c r="K40" s="24">
        <v>113</v>
      </c>
      <c r="L40" s="24">
        <v>123.5</v>
      </c>
      <c r="M40" s="24">
        <v>120.2</v>
      </c>
      <c r="N40" s="24">
        <v>90.2</v>
      </c>
      <c r="O40" s="24">
        <v>82.2</v>
      </c>
      <c r="P40" s="24">
        <v>127.3</v>
      </c>
      <c r="Q40" s="24">
        <v>92.5</v>
      </c>
      <c r="R40" s="24">
        <v>91.3</v>
      </c>
      <c r="S40" s="24">
        <v>102.1</v>
      </c>
      <c r="T40" s="24">
        <v>102.5</v>
      </c>
      <c r="U40" s="24">
        <v>101</v>
      </c>
    </row>
    <row r="41" spans="1:21" ht="30" customHeight="1" x14ac:dyDescent="0.45">
      <c r="A41" s="37">
        <f t="shared" si="1"/>
        <v>5</v>
      </c>
      <c r="B41" s="49" t="str">
        <f t="shared" si="1"/>
        <v>5</v>
      </c>
      <c r="C41" s="26"/>
      <c r="D41" s="40">
        <v>101.7</v>
      </c>
      <c r="E41" s="40">
        <v>76.099999999999994</v>
      </c>
      <c r="F41" s="40">
        <v>111</v>
      </c>
      <c r="G41" s="40">
        <v>124.9</v>
      </c>
      <c r="H41" s="40">
        <v>159.30000000000001</v>
      </c>
      <c r="I41" s="40">
        <v>89.1</v>
      </c>
      <c r="J41" s="40">
        <v>91.8</v>
      </c>
      <c r="K41" s="40" t="s">
        <v>169</v>
      </c>
      <c r="L41" s="40">
        <v>128.9</v>
      </c>
      <c r="M41" s="40">
        <v>131.5</v>
      </c>
      <c r="N41" s="40">
        <v>96.4</v>
      </c>
      <c r="O41" s="40">
        <v>106.7</v>
      </c>
      <c r="P41" s="40">
        <v>124.8</v>
      </c>
      <c r="Q41" s="40">
        <v>91.6</v>
      </c>
      <c r="R41" s="40">
        <v>96.2</v>
      </c>
      <c r="S41" s="40">
        <v>96.6</v>
      </c>
      <c r="T41" s="40">
        <v>101.3</v>
      </c>
      <c r="U41" s="40">
        <v>100.9</v>
      </c>
    </row>
    <row r="42" spans="1:21" ht="30" customHeight="1" x14ac:dyDescent="0.45">
      <c r="A42" s="37" t="str">
        <f t="shared" si="1"/>
        <v>52</v>
      </c>
      <c r="B42" s="41" t="str">
        <f t="shared" si="1"/>
        <v>令和5年</v>
      </c>
      <c r="C42" s="289">
        <f>C15</f>
        <v>4</v>
      </c>
      <c r="D42" s="42">
        <v>85.3</v>
      </c>
      <c r="E42" s="30">
        <v>61.9</v>
      </c>
      <c r="F42" s="30">
        <v>93.3</v>
      </c>
      <c r="G42" s="30">
        <v>103.1</v>
      </c>
      <c r="H42" s="30">
        <v>121.2</v>
      </c>
      <c r="I42" s="30">
        <v>77.8</v>
      </c>
      <c r="J42" s="30">
        <v>82.8</v>
      </c>
      <c r="K42" s="30" t="s">
        <v>96</v>
      </c>
      <c r="L42" s="30">
        <v>99.8</v>
      </c>
      <c r="M42" s="30">
        <v>113.7</v>
      </c>
      <c r="N42" s="30">
        <v>95.6</v>
      </c>
      <c r="O42" s="30">
        <v>95.1</v>
      </c>
      <c r="P42" s="30">
        <v>95.9</v>
      </c>
      <c r="Q42" s="30">
        <v>76</v>
      </c>
      <c r="R42" s="30">
        <v>74.900000000000006</v>
      </c>
      <c r="S42" s="30">
        <v>89</v>
      </c>
      <c r="T42" s="30">
        <v>101.4</v>
      </c>
      <c r="U42" s="30">
        <v>100.7</v>
      </c>
    </row>
    <row r="43" spans="1:21" ht="30" customHeight="1" x14ac:dyDescent="0.45">
      <c r="A43" s="37" t="str">
        <f t="shared" si="1"/>
        <v>53</v>
      </c>
      <c r="B43" s="41" t="str">
        <f t="shared" si="1"/>
        <v/>
      </c>
      <c r="C43" s="289">
        <f t="shared" si="1"/>
        <v>5</v>
      </c>
      <c r="D43" s="31">
        <v>85.7</v>
      </c>
      <c r="E43" s="31">
        <v>60.8</v>
      </c>
      <c r="F43" s="31">
        <v>92.2</v>
      </c>
      <c r="G43" s="31">
        <v>98.8</v>
      </c>
      <c r="H43" s="31">
        <v>121.6</v>
      </c>
      <c r="I43" s="31">
        <v>95.1</v>
      </c>
      <c r="J43" s="31">
        <v>85.5</v>
      </c>
      <c r="K43" s="31" t="s">
        <v>96</v>
      </c>
      <c r="L43" s="31">
        <v>130.30000000000001</v>
      </c>
      <c r="M43" s="31">
        <v>97</v>
      </c>
      <c r="N43" s="31">
        <v>95.9</v>
      </c>
      <c r="O43" s="31">
        <v>95.8</v>
      </c>
      <c r="P43" s="31">
        <v>96.2</v>
      </c>
      <c r="Q43" s="31">
        <v>73.8</v>
      </c>
      <c r="R43" s="31">
        <v>75.3</v>
      </c>
      <c r="S43" s="31">
        <v>88.2</v>
      </c>
      <c r="T43" s="31">
        <v>100.2</v>
      </c>
      <c r="U43" s="31">
        <v>99.9</v>
      </c>
    </row>
    <row r="44" spans="1:21" ht="30" customHeight="1" x14ac:dyDescent="0.45">
      <c r="A44" s="37" t="str">
        <f t="shared" si="1"/>
        <v>54</v>
      </c>
      <c r="B44" s="41" t="str">
        <f t="shared" si="1"/>
        <v/>
      </c>
      <c r="C44" s="289">
        <f t="shared" si="1"/>
        <v>6</v>
      </c>
      <c r="D44" s="31">
        <v>155.4</v>
      </c>
      <c r="E44" s="31">
        <v>110.2</v>
      </c>
      <c r="F44" s="31">
        <v>157.69999999999999</v>
      </c>
      <c r="G44" s="31">
        <v>249.7</v>
      </c>
      <c r="H44" s="31">
        <v>285</v>
      </c>
      <c r="I44" s="31">
        <v>84.2</v>
      </c>
      <c r="J44" s="31">
        <v>84.8</v>
      </c>
      <c r="K44" s="31">
        <v>209.2</v>
      </c>
      <c r="L44" s="31">
        <v>141.1</v>
      </c>
      <c r="M44" s="31">
        <v>287.89999999999998</v>
      </c>
      <c r="N44" s="31">
        <v>94.5</v>
      </c>
      <c r="O44" s="31">
        <v>172.1</v>
      </c>
      <c r="P44" s="31">
        <v>258.3</v>
      </c>
      <c r="Q44" s="31">
        <v>152.9</v>
      </c>
      <c r="R44" s="31">
        <v>124.2</v>
      </c>
      <c r="S44" s="31">
        <v>108.7</v>
      </c>
      <c r="T44" s="31">
        <v>101.8</v>
      </c>
      <c r="U44" s="31">
        <v>101.8</v>
      </c>
    </row>
    <row r="45" spans="1:21" ht="30" customHeight="1" x14ac:dyDescent="0.45">
      <c r="A45" s="37" t="str">
        <f t="shared" si="1"/>
        <v>55</v>
      </c>
      <c r="B45" s="41" t="str">
        <f t="shared" si="1"/>
        <v/>
      </c>
      <c r="C45" s="289">
        <f t="shared" si="1"/>
        <v>7</v>
      </c>
      <c r="D45" s="31">
        <v>103.7</v>
      </c>
      <c r="E45" s="31">
        <v>67.3</v>
      </c>
      <c r="F45" s="31">
        <v>121.6</v>
      </c>
      <c r="G45" s="31">
        <v>95.6</v>
      </c>
      <c r="H45" s="31">
        <v>155.9</v>
      </c>
      <c r="I45" s="31">
        <v>108.1</v>
      </c>
      <c r="J45" s="31">
        <v>134.4</v>
      </c>
      <c r="K45" s="31" t="s">
        <v>96</v>
      </c>
      <c r="L45" s="31">
        <v>175</v>
      </c>
      <c r="M45" s="31">
        <v>98.9</v>
      </c>
      <c r="N45" s="31">
        <v>104.6</v>
      </c>
      <c r="O45" s="31">
        <v>95</v>
      </c>
      <c r="P45" s="31">
        <v>98.1</v>
      </c>
      <c r="Q45" s="31">
        <v>86.5</v>
      </c>
      <c r="R45" s="31">
        <v>143.1</v>
      </c>
      <c r="S45" s="31">
        <v>102.7</v>
      </c>
      <c r="T45" s="31">
        <v>100.2</v>
      </c>
      <c r="U45" s="31">
        <v>99.9</v>
      </c>
    </row>
    <row r="46" spans="1:21" ht="30" customHeight="1" x14ac:dyDescent="0.45">
      <c r="A46" s="37" t="str">
        <f t="shared" si="1"/>
        <v>56</v>
      </c>
      <c r="B46" s="41" t="str">
        <f t="shared" si="1"/>
        <v/>
      </c>
      <c r="C46" s="289">
        <f t="shared" si="1"/>
        <v>8</v>
      </c>
      <c r="D46" s="31">
        <v>89.5</v>
      </c>
      <c r="E46" s="31">
        <v>85.5</v>
      </c>
      <c r="F46" s="31">
        <v>101.2</v>
      </c>
      <c r="G46" s="31">
        <v>107.5</v>
      </c>
      <c r="H46" s="31">
        <v>119.6</v>
      </c>
      <c r="I46" s="31">
        <v>82.4</v>
      </c>
      <c r="J46" s="31">
        <v>82.1</v>
      </c>
      <c r="K46" s="31" t="s">
        <v>96</v>
      </c>
      <c r="L46" s="31">
        <v>110</v>
      </c>
      <c r="M46" s="31">
        <v>113.4</v>
      </c>
      <c r="N46" s="31">
        <v>95.6</v>
      </c>
      <c r="O46" s="31">
        <v>93.4</v>
      </c>
      <c r="P46" s="31">
        <v>90.1</v>
      </c>
      <c r="Q46" s="31">
        <v>80.099999999999994</v>
      </c>
      <c r="R46" s="31">
        <v>73.599999999999994</v>
      </c>
      <c r="S46" s="31">
        <v>96.3</v>
      </c>
      <c r="T46" s="31">
        <v>101.1</v>
      </c>
      <c r="U46" s="31">
        <v>101.1</v>
      </c>
    </row>
    <row r="47" spans="1:21" ht="30" customHeight="1" x14ac:dyDescent="0.45">
      <c r="A47" s="37" t="str">
        <f t="shared" si="1"/>
        <v>57</v>
      </c>
      <c r="B47" s="41" t="str">
        <f t="shared" si="1"/>
        <v/>
      </c>
      <c r="C47" s="289">
        <f t="shared" si="1"/>
        <v>9</v>
      </c>
      <c r="D47" s="31">
        <v>84.9</v>
      </c>
      <c r="E47" s="31">
        <v>62.3</v>
      </c>
      <c r="F47" s="31">
        <v>91.2</v>
      </c>
      <c r="G47" s="31">
        <v>107.4</v>
      </c>
      <c r="H47" s="31">
        <v>132.5</v>
      </c>
      <c r="I47" s="31">
        <v>79.400000000000006</v>
      </c>
      <c r="J47" s="31">
        <v>79.2</v>
      </c>
      <c r="K47" s="31">
        <v>105.6</v>
      </c>
      <c r="L47" s="31">
        <v>108.9</v>
      </c>
      <c r="M47" s="31">
        <v>105.2</v>
      </c>
      <c r="N47" s="31">
        <v>89.5</v>
      </c>
      <c r="O47" s="31">
        <v>93.9</v>
      </c>
      <c r="P47" s="31">
        <v>93.7</v>
      </c>
      <c r="Q47" s="31">
        <v>76</v>
      </c>
      <c r="R47" s="31">
        <v>73.7</v>
      </c>
      <c r="S47" s="31">
        <v>91.9</v>
      </c>
      <c r="T47" s="31">
        <v>100.9</v>
      </c>
      <c r="U47" s="31">
        <v>100.8</v>
      </c>
    </row>
    <row r="48" spans="1:21" ht="30" customHeight="1" x14ac:dyDescent="0.45">
      <c r="A48" s="37" t="str">
        <f t="shared" si="1"/>
        <v>58</v>
      </c>
      <c r="B48" s="41" t="str">
        <f t="shared" si="1"/>
        <v/>
      </c>
      <c r="C48" s="289">
        <f t="shared" si="1"/>
        <v>10</v>
      </c>
      <c r="D48" s="31">
        <v>84.8</v>
      </c>
      <c r="E48" s="31">
        <v>61.7</v>
      </c>
      <c r="F48" s="31">
        <v>91</v>
      </c>
      <c r="G48" s="31">
        <v>95.1</v>
      </c>
      <c r="H48" s="31">
        <v>122.3</v>
      </c>
      <c r="I48" s="31">
        <v>82</v>
      </c>
      <c r="J48" s="31">
        <v>81.8</v>
      </c>
      <c r="K48" s="31">
        <v>88.5</v>
      </c>
      <c r="L48" s="31">
        <v>109.1</v>
      </c>
      <c r="M48" s="31">
        <v>97.5</v>
      </c>
      <c r="N48" s="31">
        <v>98.7</v>
      </c>
      <c r="O48" s="31">
        <v>97.1</v>
      </c>
      <c r="P48" s="31">
        <v>94.3</v>
      </c>
      <c r="Q48" s="31">
        <v>77.3</v>
      </c>
      <c r="R48" s="31">
        <v>76.8</v>
      </c>
      <c r="S48" s="31">
        <v>93.4</v>
      </c>
      <c r="T48" s="31">
        <v>101.4</v>
      </c>
      <c r="U48" s="31">
        <v>101.2</v>
      </c>
    </row>
    <row r="49" spans="1:21" ht="30" customHeight="1" x14ac:dyDescent="0.45">
      <c r="A49" s="37" t="str">
        <f t="shared" si="1"/>
        <v>59</v>
      </c>
      <c r="B49" s="41" t="str">
        <f t="shared" si="1"/>
        <v/>
      </c>
      <c r="C49" s="289">
        <f t="shared" si="1"/>
        <v>11</v>
      </c>
      <c r="D49" s="31">
        <v>91.8</v>
      </c>
      <c r="E49" s="31">
        <v>63</v>
      </c>
      <c r="F49" s="31">
        <v>95.2</v>
      </c>
      <c r="G49" s="31">
        <v>94.2</v>
      </c>
      <c r="H49" s="31">
        <v>130.1</v>
      </c>
      <c r="I49" s="31">
        <v>84.5</v>
      </c>
      <c r="J49" s="31">
        <v>81.2</v>
      </c>
      <c r="K49" s="31">
        <v>88.3</v>
      </c>
      <c r="L49" s="31">
        <v>120.1</v>
      </c>
      <c r="M49" s="31">
        <v>98.8</v>
      </c>
      <c r="N49" s="31">
        <v>95.1</v>
      </c>
      <c r="O49" s="31">
        <v>97.2</v>
      </c>
      <c r="P49" s="31">
        <v>141.80000000000001</v>
      </c>
      <c r="Q49" s="31">
        <v>77.2</v>
      </c>
      <c r="R49" s="31">
        <v>76.7</v>
      </c>
      <c r="S49" s="31">
        <v>102.8</v>
      </c>
      <c r="T49" s="31">
        <v>102.5</v>
      </c>
      <c r="U49" s="31">
        <v>102.4</v>
      </c>
    </row>
    <row r="50" spans="1:21" ht="30" customHeight="1" x14ac:dyDescent="0.45">
      <c r="A50" s="37" t="str">
        <f t="shared" si="1"/>
        <v>510</v>
      </c>
      <c r="B50" s="41" t="str">
        <f t="shared" si="1"/>
        <v/>
      </c>
      <c r="C50" s="289">
        <f t="shared" si="1"/>
        <v>12</v>
      </c>
      <c r="D50" s="31">
        <v>181</v>
      </c>
      <c r="E50" s="31">
        <v>143.30000000000001</v>
      </c>
      <c r="F50" s="31">
        <v>210.9</v>
      </c>
      <c r="G50" s="31">
        <v>258.3</v>
      </c>
      <c r="H50" s="31">
        <v>337.3</v>
      </c>
      <c r="I50" s="31">
        <v>138.4</v>
      </c>
      <c r="J50" s="31">
        <v>135.1</v>
      </c>
      <c r="K50" s="31">
        <v>227.1</v>
      </c>
      <c r="L50" s="31">
        <v>252.5</v>
      </c>
      <c r="M50" s="31">
        <v>273.10000000000002</v>
      </c>
      <c r="N50" s="31">
        <v>105.4</v>
      </c>
      <c r="O50" s="31" t="s">
        <v>96</v>
      </c>
      <c r="P50" s="31">
        <v>243.1</v>
      </c>
      <c r="Q50" s="31">
        <v>163.9</v>
      </c>
      <c r="R50" s="31">
        <v>204.4</v>
      </c>
      <c r="S50" s="31">
        <v>109.4</v>
      </c>
      <c r="T50" s="31">
        <v>103.8</v>
      </c>
      <c r="U50" s="31">
        <v>103.6</v>
      </c>
    </row>
    <row r="51" spans="1:21" ht="30" customHeight="1" x14ac:dyDescent="0.45">
      <c r="A51" s="37" t="str">
        <f t="shared" ref="A51:C54" si="2">A24</f>
        <v>511</v>
      </c>
      <c r="B51" s="41" t="str">
        <f t="shared" si="2"/>
        <v>令和6年</v>
      </c>
      <c r="C51" s="289">
        <f t="shared" si="2"/>
        <v>1</v>
      </c>
      <c r="D51" s="31">
        <v>85.4</v>
      </c>
      <c r="E51" s="31">
        <v>66.2</v>
      </c>
      <c r="F51" s="31">
        <v>90.4</v>
      </c>
      <c r="G51" s="31">
        <v>92.4</v>
      </c>
      <c r="H51" s="31">
        <v>96.7</v>
      </c>
      <c r="I51" s="31">
        <v>81.8</v>
      </c>
      <c r="J51" s="31">
        <v>84.9</v>
      </c>
      <c r="K51" s="31">
        <v>92.2</v>
      </c>
      <c r="L51" s="31">
        <v>100.6</v>
      </c>
      <c r="M51" s="31">
        <v>80.900000000000006</v>
      </c>
      <c r="N51" s="31">
        <v>76.7</v>
      </c>
      <c r="O51" s="31">
        <v>105.9</v>
      </c>
      <c r="P51" s="31">
        <v>86.5</v>
      </c>
      <c r="Q51" s="31">
        <v>84.9</v>
      </c>
      <c r="R51" s="31">
        <v>93.1</v>
      </c>
      <c r="S51" s="31">
        <v>87.8</v>
      </c>
      <c r="T51" s="31">
        <v>101.6</v>
      </c>
      <c r="U51" s="31">
        <v>101.5</v>
      </c>
    </row>
    <row r="52" spans="1:21" ht="30" customHeight="1" x14ac:dyDescent="0.45">
      <c r="A52" s="37" t="str">
        <f t="shared" si="2"/>
        <v>512</v>
      </c>
      <c r="B52" s="41" t="str">
        <f t="shared" si="2"/>
        <v/>
      </c>
      <c r="C52" s="289">
        <f t="shared" si="2"/>
        <v>2</v>
      </c>
      <c r="D52" s="31">
        <v>86.4</v>
      </c>
      <c r="E52" s="31">
        <v>63.1</v>
      </c>
      <c r="F52" s="31">
        <v>91.3</v>
      </c>
      <c r="G52" s="31">
        <v>93.4</v>
      </c>
      <c r="H52" s="31">
        <v>110.5</v>
      </c>
      <c r="I52" s="31">
        <v>94</v>
      </c>
      <c r="J52" s="31">
        <v>79.900000000000006</v>
      </c>
      <c r="K52" s="31">
        <v>92.7</v>
      </c>
      <c r="L52" s="31">
        <v>148.19999999999999</v>
      </c>
      <c r="M52" s="31">
        <v>81.7</v>
      </c>
      <c r="N52" s="31">
        <v>73.7</v>
      </c>
      <c r="O52" s="31">
        <v>104.6</v>
      </c>
      <c r="P52" s="31">
        <v>88.3</v>
      </c>
      <c r="Q52" s="31">
        <v>85.1</v>
      </c>
      <c r="R52" s="31">
        <v>93</v>
      </c>
      <c r="S52" s="31">
        <v>88.8</v>
      </c>
      <c r="T52" s="31">
        <v>102.3</v>
      </c>
      <c r="U52" s="31">
        <v>102.1</v>
      </c>
    </row>
    <row r="53" spans="1:21" ht="30" customHeight="1" x14ac:dyDescent="0.45">
      <c r="A53" s="37" t="str">
        <f t="shared" si="2"/>
        <v>61</v>
      </c>
      <c r="B53" s="41" t="str">
        <f t="shared" si="2"/>
        <v/>
      </c>
      <c r="C53" s="289">
        <f t="shared" si="2"/>
        <v>3</v>
      </c>
      <c r="D53" s="31">
        <v>89.4</v>
      </c>
      <c r="E53" s="31">
        <v>64.8</v>
      </c>
      <c r="F53" s="31">
        <v>98.2</v>
      </c>
      <c r="G53" s="31">
        <v>93.5</v>
      </c>
      <c r="H53" s="31">
        <v>101.6</v>
      </c>
      <c r="I53" s="31">
        <v>90.7</v>
      </c>
      <c r="J53" s="31">
        <v>86.9</v>
      </c>
      <c r="K53" s="31">
        <v>98.4</v>
      </c>
      <c r="L53" s="31">
        <v>109.8</v>
      </c>
      <c r="M53" s="31">
        <v>83.1</v>
      </c>
      <c r="N53" s="31">
        <v>84.8</v>
      </c>
      <c r="O53" s="31">
        <v>103.5</v>
      </c>
      <c r="P53" s="31">
        <v>88.3</v>
      </c>
      <c r="Q53" s="31">
        <v>86.6</v>
      </c>
      <c r="R53" s="31">
        <v>112.4</v>
      </c>
      <c r="S53" s="31">
        <v>95.4</v>
      </c>
      <c r="T53" s="31">
        <v>103.2</v>
      </c>
      <c r="U53" s="31">
        <v>103</v>
      </c>
    </row>
    <row r="54" spans="1:21" ht="30" customHeight="1" x14ac:dyDescent="0.45">
      <c r="A54" s="37" t="str">
        <f t="shared" si="2"/>
        <v>62</v>
      </c>
      <c r="B54" s="43" t="str">
        <f t="shared" si="2"/>
        <v/>
      </c>
      <c r="C54" s="44">
        <f t="shared" si="2"/>
        <v>4</v>
      </c>
      <c r="D54" s="33">
        <v>88.7</v>
      </c>
      <c r="E54" s="33">
        <v>63.1</v>
      </c>
      <c r="F54" s="33">
        <v>94.9</v>
      </c>
      <c r="G54" s="33">
        <v>94.3</v>
      </c>
      <c r="H54" s="33">
        <v>108</v>
      </c>
      <c r="I54" s="33">
        <v>79.8</v>
      </c>
      <c r="J54" s="33">
        <v>82.1</v>
      </c>
      <c r="K54" s="33">
        <v>93.5</v>
      </c>
      <c r="L54" s="33">
        <v>109.8</v>
      </c>
      <c r="M54" s="33">
        <v>185.7</v>
      </c>
      <c r="N54" s="33">
        <v>88.2</v>
      </c>
      <c r="O54" s="33">
        <v>103.5</v>
      </c>
      <c r="P54" s="33">
        <v>92.9</v>
      </c>
      <c r="Q54" s="33">
        <v>83.5</v>
      </c>
      <c r="R54" s="33">
        <v>94.4</v>
      </c>
      <c r="S54" s="33">
        <v>87.6</v>
      </c>
      <c r="T54" s="33">
        <v>103.1</v>
      </c>
      <c r="U54" s="33">
        <v>103.1</v>
      </c>
    </row>
    <row r="55" spans="1:21" ht="16.2" x14ac:dyDescent="0.45">
      <c r="H55" s="45"/>
    </row>
    <row r="56" spans="1:21" x14ac:dyDescent="0.45">
      <c r="G56" s="46"/>
      <c r="L56" s="46"/>
      <c r="P56" s="46"/>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D7916-D903-42D0-B8E2-5F33F5953963}">
  <sheetPr codeName="Sheet21">
    <pageSetUpPr autoPageBreaks="0" fitToPage="1"/>
  </sheetPr>
  <dimension ref="A1:U56"/>
  <sheetViews>
    <sheetView showGridLines="0" zoomScale="70" zoomScaleNormal="70" workbookViewId="0">
      <selection activeCell="S18" sqref="S18"/>
    </sheetView>
  </sheetViews>
  <sheetFormatPr defaultColWidth="9.69921875" defaultRowHeight="14.4" x14ac:dyDescent="0.45"/>
  <cols>
    <col min="1" max="1" width="3.796875" style="3" customWidth="1"/>
    <col min="2" max="2" width="9.69921875" style="3" customWidth="1"/>
    <col min="3" max="3" width="5.59765625" style="3" customWidth="1"/>
    <col min="4" max="21" width="8.19921875" style="3" customWidth="1"/>
    <col min="22" max="16384" width="9.69921875" style="3"/>
  </cols>
  <sheetData>
    <row r="1" spans="1:21" ht="57.75" customHeight="1" x14ac:dyDescent="0.45">
      <c r="A1" s="1"/>
      <c r="B1" s="310"/>
      <c r="C1" s="310"/>
      <c r="D1" s="310"/>
      <c r="E1" s="310"/>
      <c r="F1" s="310"/>
      <c r="G1" s="310"/>
      <c r="H1" s="310"/>
      <c r="I1" s="310"/>
      <c r="J1" s="310"/>
      <c r="K1" s="310"/>
      <c r="L1" s="310"/>
      <c r="M1" s="310"/>
      <c r="N1" s="310"/>
      <c r="O1" s="310"/>
      <c r="P1" s="310"/>
      <c r="Q1" s="310"/>
      <c r="R1" s="310"/>
      <c r="S1" s="310"/>
      <c r="T1" s="310"/>
      <c r="U1" s="310"/>
    </row>
    <row r="2" spans="1:21" ht="21" customHeight="1" x14ac:dyDescent="0.45">
      <c r="A2" s="4"/>
      <c r="B2" s="5" t="s">
        <v>170</v>
      </c>
      <c r="C2" s="5"/>
      <c r="D2" s="5"/>
      <c r="E2" s="5"/>
      <c r="F2" s="6"/>
      <c r="I2" s="305" t="str">
        <f>[1]表１!E1</f>
        <v>（令和６年４月）</v>
      </c>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T4" s="9"/>
      <c r="U4" s="10" t="s">
        <v>145</v>
      </c>
    </row>
    <row r="5" spans="1:21" ht="24" customHeight="1" x14ac:dyDescent="0.45">
      <c r="A5" s="11"/>
      <c r="B5" s="12"/>
      <c r="C5" s="13"/>
      <c r="D5" s="311" t="s">
        <v>77</v>
      </c>
      <c r="E5" s="312"/>
      <c r="F5" s="312"/>
      <c r="G5" s="312"/>
      <c r="H5" s="312"/>
      <c r="I5" s="312"/>
      <c r="J5" s="312"/>
      <c r="K5" s="312"/>
      <c r="L5" s="312"/>
      <c r="M5" s="312"/>
      <c r="N5" s="312"/>
      <c r="O5" s="312"/>
      <c r="P5" s="312"/>
      <c r="Q5" s="312"/>
      <c r="R5" s="312"/>
      <c r="S5" s="312"/>
      <c r="T5" s="14" t="s">
        <v>78</v>
      </c>
      <c r="U5" s="15" t="s">
        <v>79</v>
      </c>
    </row>
    <row r="6" spans="1:21" ht="13.95" customHeight="1" x14ac:dyDescent="0.45">
      <c r="A6" s="11"/>
      <c r="B6" s="315"/>
      <c r="C6" s="316"/>
      <c r="D6" s="313"/>
      <c r="E6" s="314"/>
      <c r="F6" s="314"/>
      <c r="G6" s="314"/>
      <c r="H6" s="314"/>
      <c r="I6" s="314"/>
      <c r="J6" s="314"/>
      <c r="K6" s="314"/>
      <c r="L6" s="314"/>
      <c r="M6" s="314"/>
      <c r="N6" s="314"/>
      <c r="O6" s="314"/>
      <c r="P6" s="314"/>
      <c r="Q6" s="314"/>
      <c r="R6" s="314"/>
      <c r="S6" s="314"/>
      <c r="T6" s="18" t="s">
        <v>80</v>
      </c>
      <c r="U6" s="19" t="s">
        <v>81</v>
      </c>
    </row>
    <row r="7" spans="1:21" ht="52.5" customHeight="1" x14ac:dyDescent="0.45">
      <c r="A7" s="11"/>
      <c r="B7" s="315"/>
      <c r="C7" s="316"/>
      <c r="D7" s="296" t="str">
        <f>+第１表!D7</f>
        <v>調査産業計</v>
      </c>
      <c r="E7" s="296" t="str">
        <f>+第１表!E7</f>
        <v>建設業</v>
      </c>
      <c r="F7" s="296" t="str">
        <f>+第１表!F7</f>
        <v>製造業</v>
      </c>
      <c r="G7" s="296" t="str">
        <f>+第１表!G7</f>
        <v>電気・ガス・熱供給・水道業</v>
      </c>
      <c r="H7" s="296" t="str">
        <f>+第１表!H7</f>
        <v>情報通信業</v>
      </c>
      <c r="I7" s="296" t="str">
        <f>+第１表!I7</f>
        <v>運輸業，郵便業</v>
      </c>
      <c r="J7" s="296" t="str">
        <f>+第１表!J7</f>
        <v>卸売業，小売業</v>
      </c>
      <c r="K7" s="296" t="str">
        <f>+第１表!K7</f>
        <v>金融業，保険業</v>
      </c>
      <c r="L7" s="296" t="str">
        <f>+第１表!L7</f>
        <v>不動産業，物品賃貸業</v>
      </c>
      <c r="M7" s="296" t="str">
        <f>+第１表!M7</f>
        <v>学術研究，専門・技術サービス業</v>
      </c>
      <c r="N7" s="296" t="str">
        <f>+第１表!N7</f>
        <v>宿泊業，飲食サービス業</v>
      </c>
      <c r="O7" s="296" t="str">
        <f>+第１表!O7</f>
        <v>生活関連サービス業，娯楽業</v>
      </c>
      <c r="P7" s="296" t="str">
        <f>+第１表!P7</f>
        <v>教育，学習支援業</v>
      </c>
      <c r="Q7" s="296" t="str">
        <f>+第１表!Q7</f>
        <v>医療，福祉</v>
      </c>
      <c r="R7" s="296" t="str">
        <f>+第１表!R7</f>
        <v>複合サービス事業</v>
      </c>
      <c r="S7" s="296" t="str">
        <f>+第１表!S7</f>
        <v>サービス業（他に分類されないもの）</v>
      </c>
      <c r="T7" s="20" t="s">
        <v>82</v>
      </c>
      <c r="U7" s="21" t="s">
        <v>82</v>
      </c>
    </row>
    <row r="8" spans="1:21" ht="30" customHeight="1" x14ac:dyDescent="0.45">
      <c r="A8" s="28">
        <f>+第１表!A8</f>
        <v>29</v>
      </c>
      <c r="B8" s="317" t="str">
        <f>第１表!B8</f>
        <v>平成29年平均</v>
      </c>
      <c r="C8" s="318"/>
      <c r="D8" s="22">
        <v>103.4</v>
      </c>
      <c r="E8" s="23">
        <v>79.900000000000006</v>
      </c>
      <c r="F8" s="23">
        <v>98.1</v>
      </c>
      <c r="G8" s="23">
        <v>105.7</v>
      </c>
      <c r="H8" s="23">
        <v>115.2</v>
      </c>
      <c r="I8" s="23">
        <v>95</v>
      </c>
      <c r="J8" s="23">
        <v>103.7</v>
      </c>
      <c r="K8" s="23">
        <v>112</v>
      </c>
      <c r="L8" s="23">
        <v>109.9</v>
      </c>
      <c r="M8" s="23">
        <v>110.8</v>
      </c>
      <c r="N8" s="23">
        <v>120.5</v>
      </c>
      <c r="O8" s="23">
        <v>119.1</v>
      </c>
      <c r="P8" s="23">
        <v>129.6</v>
      </c>
      <c r="Q8" s="23">
        <v>108.3</v>
      </c>
      <c r="R8" s="23">
        <v>104.6</v>
      </c>
      <c r="S8" s="23">
        <v>89.1</v>
      </c>
      <c r="T8" s="23">
        <v>103</v>
      </c>
      <c r="U8" s="24">
        <v>101.82002022244691</v>
      </c>
    </row>
    <row r="9" spans="1:21" ht="30" customHeight="1" x14ac:dyDescent="0.45">
      <c r="A9" s="28">
        <f>+第１表!A9</f>
        <v>30</v>
      </c>
      <c r="B9" s="47" t="str">
        <f>第１表!B9</f>
        <v>30</v>
      </c>
      <c r="C9" s="290"/>
      <c r="D9" s="22">
        <v>102.9</v>
      </c>
      <c r="E9" s="23">
        <v>84.1</v>
      </c>
      <c r="F9" s="23">
        <v>98.2</v>
      </c>
      <c r="G9" s="23">
        <v>106</v>
      </c>
      <c r="H9" s="23">
        <v>103.2</v>
      </c>
      <c r="I9" s="23">
        <v>103.4</v>
      </c>
      <c r="J9" s="23">
        <v>110.6</v>
      </c>
      <c r="K9" s="23">
        <v>107.4</v>
      </c>
      <c r="L9" s="23">
        <v>133.5</v>
      </c>
      <c r="M9" s="23">
        <v>106.7</v>
      </c>
      <c r="N9" s="23">
        <v>98.6</v>
      </c>
      <c r="O9" s="23">
        <v>100.5</v>
      </c>
      <c r="P9" s="23">
        <v>124.9</v>
      </c>
      <c r="Q9" s="23">
        <v>101.3</v>
      </c>
      <c r="R9" s="23">
        <v>94.2</v>
      </c>
      <c r="S9" s="23">
        <v>97.3</v>
      </c>
      <c r="T9" s="23">
        <v>102.3</v>
      </c>
      <c r="U9" s="24">
        <v>102.4</v>
      </c>
    </row>
    <row r="10" spans="1:21" ht="30" customHeight="1" x14ac:dyDescent="0.45">
      <c r="A10" s="28">
        <f>+第１表!A10</f>
        <v>1</v>
      </c>
      <c r="B10" s="47" t="str">
        <f>第１表!B10</f>
        <v>令和元</v>
      </c>
      <c r="C10" s="290"/>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28">
        <f>+第１表!A11</f>
        <v>2</v>
      </c>
      <c r="B11" s="47" t="str">
        <f>第１表!B11</f>
        <v>2</v>
      </c>
      <c r="C11" s="290"/>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90"/>
      <c r="D12" s="22">
        <v>103.5</v>
      </c>
      <c r="E12" s="23">
        <v>100.7</v>
      </c>
      <c r="F12" s="23">
        <v>104.7</v>
      </c>
      <c r="G12" s="23">
        <v>111.1</v>
      </c>
      <c r="H12" s="23">
        <v>135.4</v>
      </c>
      <c r="I12" s="23">
        <v>101.9</v>
      </c>
      <c r="J12" s="23">
        <v>105.6</v>
      </c>
      <c r="K12" s="23">
        <v>107.1</v>
      </c>
      <c r="L12" s="23">
        <v>143.69999999999999</v>
      </c>
      <c r="M12" s="23">
        <v>98.5</v>
      </c>
      <c r="N12" s="23">
        <v>101.3</v>
      </c>
      <c r="O12" s="23">
        <v>120</v>
      </c>
      <c r="P12" s="23">
        <v>107.1</v>
      </c>
      <c r="Q12" s="23">
        <v>95</v>
      </c>
      <c r="R12" s="23">
        <v>101</v>
      </c>
      <c r="S12" s="23">
        <v>100.9</v>
      </c>
      <c r="T12" s="23">
        <v>102.7</v>
      </c>
      <c r="U12" s="24">
        <v>102.71</v>
      </c>
    </row>
    <row r="13" spans="1:21" ht="30" customHeight="1" x14ac:dyDescent="0.45">
      <c r="A13" s="28">
        <f>+第１表!A13</f>
        <v>4</v>
      </c>
      <c r="B13" s="48" t="str">
        <f>第１表!B13</f>
        <v>4</v>
      </c>
      <c r="C13" s="290"/>
      <c r="D13" s="22">
        <v>101.9</v>
      </c>
      <c r="E13" s="23">
        <v>92.9</v>
      </c>
      <c r="F13" s="23">
        <v>111.2</v>
      </c>
      <c r="G13" s="23">
        <v>116.4</v>
      </c>
      <c r="H13" s="23">
        <v>149.30000000000001</v>
      </c>
      <c r="I13" s="23">
        <v>92.6</v>
      </c>
      <c r="J13" s="23">
        <v>105.7</v>
      </c>
      <c r="K13" s="23">
        <v>91.8</v>
      </c>
      <c r="L13" s="23">
        <v>123.1</v>
      </c>
      <c r="M13" s="23">
        <v>95</v>
      </c>
      <c r="N13" s="23">
        <v>108.1</v>
      </c>
      <c r="O13" s="23">
        <v>94</v>
      </c>
      <c r="P13" s="23">
        <v>110.5</v>
      </c>
      <c r="Q13" s="23">
        <v>95.9</v>
      </c>
      <c r="R13" s="23">
        <v>97.8</v>
      </c>
      <c r="S13" s="23">
        <v>88.4</v>
      </c>
      <c r="T13" s="23">
        <v>101.1</v>
      </c>
      <c r="U13" s="25">
        <v>100.6</v>
      </c>
    </row>
    <row r="14" spans="1:21" ht="30" customHeight="1" x14ac:dyDescent="0.45">
      <c r="A14" s="28">
        <f>+第１表!A14</f>
        <v>5</v>
      </c>
      <c r="B14" s="49" t="str">
        <f>第１表!B14</f>
        <v>5</v>
      </c>
      <c r="C14" s="50"/>
      <c r="D14" s="22">
        <v>97.1</v>
      </c>
      <c r="E14" s="23">
        <v>86.5</v>
      </c>
      <c r="F14" s="23">
        <v>103.3</v>
      </c>
      <c r="G14" s="23">
        <v>119.1</v>
      </c>
      <c r="H14" s="27">
        <v>138.9</v>
      </c>
      <c r="I14" s="23">
        <v>86.4</v>
      </c>
      <c r="J14" s="23">
        <v>101.4</v>
      </c>
      <c r="K14" s="23">
        <v>102.4</v>
      </c>
      <c r="L14" s="27">
        <v>98.3</v>
      </c>
      <c r="M14" s="27">
        <v>99.8</v>
      </c>
      <c r="N14" s="27">
        <v>85.5</v>
      </c>
      <c r="O14" s="27">
        <v>102.9</v>
      </c>
      <c r="P14" s="27">
        <v>109.7</v>
      </c>
      <c r="Q14" s="27">
        <v>92.5</v>
      </c>
      <c r="R14" s="27">
        <v>92.7</v>
      </c>
      <c r="S14" s="27">
        <v>87.9</v>
      </c>
      <c r="T14" s="27">
        <v>96.5</v>
      </c>
      <c r="U14" s="27">
        <v>96.6</v>
      </c>
    </row>
    <row r="15" spans="1:21" ht="30" customHeight="1" x14ac:dyDescent="0.45">
      <c r="A15" s="28" t="str">
        <f>+第１表!A15</f>
        <v>52</v>
      </c>
      <c r="B15" s="51" t="str">
        <f>第１表!B15</f>
        <v>令和5年</v>
      </c>
      <c r="C15" s="303">
        <f>第１表!C15</f>
        <v>4</v>
      </c>
      <c r="D15" s="30">
        <v>85.9</v>
      </c>
      <c r="E15" s="30">
        <v>79.400000000000006</v>
      </c>
      <c r="F15" s="30">
        <v>90.2</v>
      </c>
      <c r="G15" s="30">
        <v>98.3</v>
      </c>
      <c r="H15" s="30">
        <v>109.2</v>
      </c>
      <c r="I15" s="30">
        <v>75.400000000000006</v>
      </c>
      <c r="J15" s="30">
        <v>95</v>
      </c>
      <c r="K15" s="30">
        <v>87.3</v>
      </c>
      <c r="L15" s="30">
        <v>87.8</v>
      </c>
      <c r="M15" s="30">
        <v>100.5</v>
      </c>
      <c r="N15" s="30">
        <v>92</v>
      </c>
      <c r="O15" s="30">
        <v>86</v>
      </c>
      <c r="P15" s="30">
        <v>84.4</v>
      </c>
      <c r="Q15" s="30">
        <v>81.400000000000006</v>
      </c>
      <c r="R15" s="30">
        <v>75.8</v>
      </c>
      <c r="S15" s="30">
        <v>80.599999999999994</v>
      </c>
      <c r="T15" s="30">
        <v>98.6</v>
      </c>
      <c r="U15" s="30">
        <v>98.1</v>
      </c>
    </row>
    <row r="16" spans="1:21" ht="30" customHeight="1" x14ac:dyDescent="0.45">
      <c r="A16" s="28" t="str">
        <f>+第１表!A16</f>
        <v>53</v>
      </c>
      <c r="B16" s="52" t="str">
        <f>第１表!B16</f>
        <v/>
      </c>
      <c r="C16" s="303">
        <f>第１表!C16</f>
        <v>5</v>
      </c>
      <c r="D16" s="31">
        <v>84.5</v>
      </c>
      <c r="E16" s="31">
        <v>75.900000000000006</v>
      </c>
      <c r="F16" s="31">
        <v>87.7</v>
      </c>
      <c r="G16" s="31">
        <v>95.4</v>
      </c>
      <c r="H16" s="31">
        <v>109.5</v>
      </c>
      <c r="I16" s="31">
        <v>83</v>
      </c>
      <c r="J16" s="31">
        <v>92.3</v>
      </c>
      <c r="K16" s="31">
        <v>88.7</v>
      </c>
      <c r="L16" s="31">
        <v>97.2</v>
      </c>
      <c r="M16" s="31">
        <v>84.7</v>
      </c>
      <c r="N16" s="31">
        <v>96.5</v>
      </c>
      <c r="O16" s="31">
        <v>90.4</v>
      </c>
      <c r="P16" s="31">
        <v>83.8</v>
      </c>
      <c r="Q16" s="31">
        <v>78</v>
      </c>
      <c r="R16" s="31">
        <v>74.2</v>
      </c>
      <c r="S16" s="31">
        <v>80.8</v>
      </c>
      <c r="T16" s="31">
        <v>96.5</v>
      </c>
      <c r="U16" s="31">
        <v>96.8</v>
      </c>
    </row>
    <row r="17" spans="1:21" ht="30" customHeight="1" x14ac:dyDescent="0.45">
      <c r="A17" s="28" t="str">
        <f>+第１表!A17</f>
        <v>54</v>
      </c>
      <c r="B17" s="52" t="str">
        <f>第１表!B17</f>
        <v/>
      </c>
      <c r="C17" s="303">
        <f>第１表!C17</f>
        <v>6</v>
      </c>
      <c r="D17" s="31">
        <v>132</v>
      </c>
      <c r="E17" s="31">
        <v>95.7</v>
      </c>
      <c r="F17" s="31">
        <v>139.30000000000001</v>
      </c>
      <c r="G17" s="31">
        <v>241</v>
      </c>
      <c r="H17" s="31">
        <v>233.6</v>
      </c>
      <c r="I17" s="31">
        <v>89.3</v>
      </c>
      <c r="J17" s="31">
        <v>100.1</v>
      </c>
      <c r="K17" s="31">
        <v>180.6</v>
      </c>
      <c r="L17" s="31">
        <v>104.6</v>
      </c>
      <c r="M17" s="31">
        <v>143.6</v>
      </c>
      <c r="N17" s="31">
        <v>87.9</v>
      </c>
      <c r="O17" s="31">
        <v>165.2</v>
      </c>
      <c r="P17" s="31">
        <v>199.6</v>
      </c>
      <c r="Q17" s="31">
        <v>134.6</v>
      </c>
      <c r="R17" s="31">
        <v>118.6</v>
      </c>
      <c r="S17" s="31">
        <v>101.5</v>
      </c>
      <c r="T17" s="31">
        <v>97.5</v>
      </c>
      <c r="U17" s="31">
        <v>97.6</v>
      </c>
    </row>
    <row r="18" spans="1:21" ht="30" customHeight="1" x14ac:dyDescent="0.45">
      <c r="A18" s="28" t="str">
        <f>+第１表!A18</f>
        <v>55</v>
      </c>
      <c r="B18" s="52" t="str">
        <f>第１表!B18</f>
        <v/>
      </c>
      <c r="C18" s="303">
        <f>第１表!C18</f>
        <v>7</v>
      </c>
      <c r="D18" s="31">
        <v>106.3</v>
      </c>
      <c r="E18" s="31">
        <v>100.3</v>
      </c>
      <c r="F18" s="31">
        <v>116.8</v>
      </c>
      <c r="G18" s="31">
        <v>90.5</v>
      </c>
      <c r="H18" s="31">
        <v>146.4</v>
      </c>
      <c r="I18" s="31">
        <v>104.2</v>
      </c>
      <c r="J18" s="31">
        <v>143.69999999999999</v>
      </c>
      <c r="K18" s="31">
        <v>88.4</v>
      </c>
      <c r="L18" s="31">
        <v>104.5</v>
      </c>
      <c r="M18" s="31">
        <v>88.4</v>
      </c>
      <c r="N18" s="31">
        <v>91.3</v>
      </c>
      <c r="O18" s="31">
        <v>97.7</v>
      </c>
      <c r="P18" s="31">
        <v>90.5</v>
      </c>
      <c r="Q18" s="31">
        <v>97.6</v>
      </c>
      <c r="R18" s="31">
        <v>122</v>
      </c>
      <c r="S18" s="31">
        <v>89.3</v>
      </c>
      <c r="T18" s="31">
        <v>96.8</v>
      </c>
      <c r="U18" s="31">
        <v>96.5</v>
      </c>
    </row>
    <row r="19" spans="1:21" ht="30" customHeight="1" x14ac:dyDescent="0.45">
      <c r="A19" s="28" t="str">
        <f>+第１表!A19</f>
        <v>56</v>
      </c>
      <c r="B19" s="52" t="str">
        <f>第１表!B19</f>
        <v/>
      </c>
      <c r="C19" s="303">
        <f>第１表!C19</f>
        <v>8</v>
      </c>
      <c r="D19" s="31">
        <v>87.7</v>
      </c>
      <c r="E19" s="31">
        <v>89.7</v>
      </c>
      <c r="F19" s="31">
        <v>93.3</v>
      </c>
      <c r="G19" s="31">
        <v>101.1</v>
      </c>
      <c r="H19" s="31">
        <v>106.4</v>
      </c>
      <c r="I19" s="31">
        <v>78.599999999999994</v>
      </c>
      <c r="J19" s="31">
        <v>90.4</v>
      </c>
      <c r="K19" s="31">
        <v>87</v>
      </c>
      <c r="L19" s="31">
        <v>86.6</v>
      </c>
      <c r="M19" s="31">
        <v>101.7</v>
      </c>
      <c r="N19" s="31">
        <v>85.5</v>
      </c>
      <c r="O19" s="31">
        <v>107.9</v>
      </c>
      <c r="P19" s="31">
        <v>90.8</v>
      </c>
      <c r="Q19" s="31">
        <v>82</v>
      </c>
      <c r="R19" s="31">
        <v>73.3</v>
      </c>
      <c r="S19" s="31">
        <v>90.8</v>
      </c>
      <c r="T19" s="31">
        <v>96.3</v>
      </c>
      <c r="U19" s="31">
        <v>96.3</v>
      </c>
    </row>
    <row r="20" spans="1:21" ht="30" customHeight="1" x14ac:dyDescent="0.45">
      <c r="A20" s="28" t="str">
        <f>+第１表!A20</f>
        <v>57</v>
      </c>
      <c r="B20" s="52" t="str">
        <f>第１表!B20</f>
        <v/>
      </c>
      <c r="C20" s="303">
        <f>第１表!C20</f>
        <v>9</v>
      </c>
      <c r="D20" s="31">
        <v>82.2</v>
      </c>
      <c r="E20" s="31">
        <v>76.8</v>
      </c>
      <c r="F20" s="31">
        <v>85.5</v>
      </c>
      <c r="G20" s="31">
        <v>100.8</v>
      </c>
      <c r="H20" s="31">
        <v>115.7</v>
      </c>
      <c r="I20" s="31">
        <v>78.2</v>
      </c>
      <c r="J20" s="31">
        <v>84.4</v>
      </c>
      <c r="K20" s="31">
        <v>86.8</v>
      </c>
      <c r="L20" s="31">
        <v>86.8</v>
      </c>
      <c r="M20" s="31">
        <v>84.1</v>
      </c>
      <c r="N20" s="31">
        <v>74.400000000000006</v>
      </c>
      <c r="O20" s="31">
        <v>101.6</v>
      </c>
      <c r="P20" s="31">
        <v>88.7</v>
      </c>
      <c r="Q20" s="31">
        <v>78</v>
      </c>
      <c r="R20" s="31">
        <v>72</v>
      </c>
      <c r="S20" s="31">
        <v>81.099999999999994</v>
      </c>
      <c r="T20" s="31">
        <v>95.5</v>
      </c>
      <c r="U20" s="31">
        <v>95.4</v>
      </c>
    </row>
    <row r="21" spans="1:21" ht="30" customHeight="1" x14ac:dyDescent="0.45">
      <c r="A21" s="28" t="str">
        <f>+第１表!A21</f>
        <v>58</v>
      </c>
      <c r="B21" s="52" t="str">
        <f>第１表!B21</f>
        <v/>
      </c>
      <c r="C21" s="303">
        <f>第１表!C21</f>
        <v>10</v>
      </c>
      <c r="D21" s="31">
        <v>80.8</v>
      </c>
      <c r="E21" s="31">
        <v>75.400000000000006</v>
      </c>
      <c r="F21" s="31">
        <v>84.6</v>
      </c>
      <c r="G21" s="31">
        <v>88.2</v>
      </c>
      <c r="H21" s="31">
        <v>106.2</v>
      </c>
      <c r="I21" s="31">
        <v>79.099999999999994</v>
      </c>
      <c r="J21" s="31">
        <v>85.4</v>
      </c>
      <c r="K21" s="31">
        <v>80.3</v>
      </c>
      <c r="L21" s="31">
        <v>89.7</v>
      </c>
      <c r="M21" s="31">
        <v>80.099999999999994</v>
      </c>
      <c r="N21" s="31">
        <v>80.5</v>
      </c>
      <c r="O21" s="31">
        <v>92.3</v>
      </c>
      <c r="P21" s="31">
        <v>81.599999999999994</v>
      </c>
      <c r="Q21" s="31">
        <v>78.8</v>
      </c>
      <c r="R21" s="31">
        <v>75.7</v>
      </c>
      <c r="S21" s="31">
        <v>80.2</v>
      </c>
      <c r="T21" s="31">
        <v>94.4</v>
      </c>
      <c r="U21" s="31">
        <v>94.4</v>
      </c>
    </row>
    <row r="22" spans="1:21" ht="30" customHeight="1" x14ac:dyDescent="0.45">
      <c r="A22" s="28" t="str">
        <f>+第１表!A22</f>
        <v>59</v>
      </c>
      <c r="B22" s="52" t="str">
        <f>第１表!B22</f>
        <v/>
      </c>
      <c r="C22" s="303">
        <f>第１表!C22</f>
        <v>11</v>
      </c>
      <c r="D22" s="31">
        <v>85.9</v>
      </c>
      <c r="E22" s="31">
        <v>81.900000000000006</v>
      </c>
      <c r="F22" s="31">
        <v>88.1</v>
      </c>
      <c r="G22" s="31">
        <v>87.5</v>
      </c>
      <c r="H22" s="31">
        <v>113.9</v>
      </c>
      <c r="I22" s="31">
        <v>80</v>
      </c>
      <c r="J22" s="31">
        <v>86.8</v>
      </c>
      <c r="K22" s="31">
        <v>79.900000000000006</v>
      </c>
      <c r="L22" s="31">
        <v>90.3</v>
      </c>
      <c r="M22" s="31">
        <v>84.5</v>
      </c>
      <c r="N22" s="31">
        <v>76.599999999999994</v>
      </c>
      <c r="O22" s="31">
        <v>91.4</v>
      </c>
      <c r="P22" s="31">
        <v>114.4</v>
      </c>
      <c r="Q22" s="31">
        <v>78.900000000000006</v>
      </c>
      <c r="R22" s="31">
        <v>75</v>
      </c>
      <c r="S22" s="31">
        <v>86.2</v>
      </c>
      <c r="T22" s="31">
        <v>95.5</v>
      </c>
      <c r="U22" s="31">
        <v>95.6</v>
      </c>
    </row>
    <row r="23" spans="1:21" ht="30" customHeight="1" x14ac:dyDescent="0.45">
      <c r="A23" s="28" t="str">
        <f>+第１表!A23</f>
        <v>510</v>
      </c>
      <c r="B23" s="52" t="str">
        <f>第１表!B23</f>
        <v/>
      </c>
      <c r="C23" s="303">
        <f>第１表!C23</f>
        <v>12</v>
      </c>
      <c r="D23" s="31">
        <v>164.2</v>
      </c>
      <c r="E23" s="31">
        <v>128.1</v>
      </c>
      <c r="F23" s="31">
        <v>185.9</v>
      </c>
      <c r="G23" s="31">
        <v>240.1</v>
      </c>
      <c r="H23" s="31">
        <v>275.8</v>
      </c>
      <c r="I23" s="31">
        <v>134.80000000000001</v>
      </c>
      <c r="J23" s="31">
        <v>155.80000000000001</v>
      </c>
      <c r="K23" s="31">
        <v>196</v>
      </c>
      <c r="L23" s="31">
        <v>158.30000000000001</v>
      </c>
      <c r="M23" s="31">
        <v>173.8</v>
      </c>
      <c r="N23" s="31">
        <v>88.1</v>
      </c>
      <c r="O23" s="31">
        <v>147.19999999999999</v>
      </c>
      <c r="P23" s="31">
        <v>235.9</v>
      </c>
      <c r="Q23" s="31">
        <v>157.80000000000001</v>
      </c>
      <c r="R23" s="31">
        <v>197.8</v>
      </c>
      <c r="S23" s="31">
        <v>123.1</v>
      </c>
      <c r="T23" s="31">
        <v>96.3</v>
      </c>
      <c r="U23" s="31">
        <v>96.2</v>
      </c>
    </row>
    <row r="24" spans="1:21" ht="30" customHeight="1" x14ac:dyDescent="0.45">
      <c r="A24" s="28" t="str">
        <f>+第１表!A24</f>
        <v>511</v>
      </c>
      <c r="B24" s="52" t="str">
        <f>第１表!B24</f>
        <v>令和6年</v>
      </c>
      <c r="C24" s="303">
        <f>第１表!C24</f>
        <v>1</v>
      </c>
      <c r="D24" s="31">
        <v>85.9</v>
      </c>
      <c r="E24" s="31">
        <v>82.1</v>
      </c>
      <c r="F24" s="31">
        <v>85.4</v>
      </c>
      <c r="G24" s="31">
        <v>82.2</v>
      </c>
      <c r="H24" s="31">
        <v>85.5</v>
      </c>
      <c r="I24" s="31">
        <v>77.7</v>
      </c>
      <c r="J24" s="31">
        <v>107.5</v>
      </c>
      <c r="K24" s="31">
        <v>85.1</v>
      </c>
      <c r="L24" s="31">
        <v>100.8</v>
      </c>
      <c r="M24" s="31">
        <v>77.5</v>
      </c>
      <c r="N24" s="31">
        <v>74.099999999999994</v>
      </c>
      <c r="O24" s="31">
        <v>100.7</v>
      </c>
      <c r="P24" s="31">
        <v>82.7</v>
      </c>
      <c r="Q24" s="31">
        <v>84.9</v>
      </c>
      <c r="R24" s="31">
        <v>85.3</v>
      </c>
      <c r="S24" s="31">
        <v>76.599999999999994</v>
      </c>
      <c r="T24" s="31">
        <v>97.1</v>
      </c>
      <c r="U24" s="31">
        <v>96.8</v>
      </c>
    </row>
    <row r="25" spans="1:21" ht="30" customHeight="1" x14ac:dyDescent="0.45">
      <c r="A25" s="28" t="str">
        <f>+第１表!A25</f>
        <v>512</v>
      </c>
      <c r="B25" s="52" t="str">
        <f>第１表!B25</f>
        <v/>
      </c>
      <c r="C25" s="303">
        <f>第１表!C25</f>
        <v>2</v>
      </c>
      <c r="D25" s="31">
        <v>84.4</v>
      </c>
      <c r="E25" s="31">
        <v>76.099999999999994</v>
      </c>
      <c r="F25" s="31">
        <v>87.3</v>
      </c>
      <c r="G25" s="31">
        <v>82.9</v>
      </c>
      <c r="H25" s="31">
        <v>97.5</v>
      </c>
      <c r="I25" s="31">
        <v>86</v>
      </c>
      <c r="J25" s="31">
        <v>93.3</v>
      </c>
      <c r="K25" s="31">
        <v>89.5</v>
      </c>
      <c r="L25" s="31">
        <v>122.1</v>
      </c>
      <c r="M25" s="31">
        <v>77.099999999999994</v>
      </c>
      <c r="N25" s="31">
        <v>72.599999999999994</v>
      </c>
      <c r="O25" s="31">
        <v>97.7</v>
      </c>
      <c r="P25" s="31">
        <v>84.7</v>
      </c>
      <c r="Q25" s="31">
        <v>84.4</v>
      </c>
      <c r="R25" s="31">
        <v>82.7</v>
      </c>
      <c r="S25" s="31">
        <v>77.400000000000006</v>
      </c>
      <c r="T25" s="31">
        <v>97.8</v>
      </c>
      <c r="U25" s="31">
        <v>97.390491172300159</v>
      </c>
    </row>
    <row r="26" spans="1:21" ht="30" customHeight="1" x14ac:dyDescent="0.45">
      <c r="A26" s="28" t="str">
        <f>+第１表!A26</f>
        <v>61</v>
      </c>
      <c r="B26" s="52" t="str">
        <f>第１表!B26</f>
        <v/>
      </c>
      <c r="C26" s="303">
        <f>第１表!C26</f>
        <v>3</v>
      </c>
      <c r="D26" s="31">
        <v>87.7</v>
      </c>
      <c r="E26" s="31">
        <v>74.099999999999994</v>
      </c>
      <c r="F26" s="31">
        <v>91.8</v>
      </c>
      <c r="G26" s="31">
        <v>82.5</v>
      </c>
      <c r="H26" s="31">
        <v>95</v>
      </c>
      <c r="I26" s="31">
        <v>82.8</v>
      </c>
      <c r="J26" s="31">
        <v>107.6</v>
      </c>
      <c r="K26" s="31">
        <v>90.5</v>
      </c>
      <c r="L26" s="31">
        <v>107.8</v>
      </c>
      <c r="M26" s="31">
        <v>74.900000000000006</v>
      </c>
      <c r="N26" s="31">
        <v>76.099999999999994</v>
      </c>
      <c r="O26" s="31">
        <v>101</v>
      </c>
      <c r="P26" s="31">
        <v>85.5</v>
      </c>
      <c r="Q26" s="31">
        <v>85.2</v>
      </c>
      <c r="R26" s="31">
        <v>94.4</v>
      </c>
      <c r="S26" s="31">
        <v>83.3</v>
      </c>
      <c r="T26" s="31">
        <v>97.7</v>
      </c>
      <c r="U26" s="31">
        <v>97.497681661078261</v>
      </c>
    </row>
    <row r="27" spans="1:21" ht="30" customHeight="1" x14ac:dyDescent="0.45">
      <c r="A27" s="28" t="str">
        <f>+第１表!A27</f>
        <v>62</v>
      </c>
      <c r="B27" s="53" t="str">
        <f>第１表!B27</f>
        <v/>
      </c>
      <c r="C27" s="304">
        <f>第１表!C27</f>
        <v>4</v>
      </c>
      <c r="D27" s="33">
        <v>87.5</v>
      </c>
      <c r="E27" s="33">
        <v>77.7</v>
      </c>
      <c r="F27" s="33">
        <v>89.2</v>
      </c>
      <c r="G27" s="33">
        <v>82.2</v>
      </c>
      <c r="H27" s="33">
        <v>95.6</v>
      </c>
      <c r="I27" s="33">
        <v>75.3</v>
      </c>
      <c r="J27" s="33">
        <v>105.4</v>
      </c>
      <c r="K27" s="33">
        <v>86.3</v>
      </c>
      <c r="L27" s="33">
        <v>95.5</v>
      </c>
      <c r="M27" s="33">
        <v>114.1</v>
      </c>
      <c r="N27" s="33">
        <v>78.900000000000006</v>
      </c>
      <c r="O27" s="33">
        <v>100.6</v>
      </c>
      <c r="P27" s="33">
        <v>83.4</v>
      </c>
      <c r="Q27" s="33">
        <v>86.2</v>
      </c>
      <c r="R27" s="33">
        <v>80.5</v>
      </c>
      <c r="S27" s="33">
        <v>77.2</v>
      </c>
      <c r="T27" s="33">
        <v>100.1</v>
      </c>
      <c r="U27" s="33">
        <v>99.907747671151981</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1" t="s">
        <v>77</v>
      </c>
      <c r="E32" s="312"/>
      <c r="F32" s="312"/>
      <c r="G32" s="312"/>
      <c r="H32" s="312"/>
      <c r="I32" s="312"/>
      <c r="J32" s="312"/>
      <c r="K32" s="312"/>
      <c r="L32" s="312"/>
      <c r="M32" s="312"/>
      <c r="N32" s="312"/>
      <c r="O32" s="312"/>
      <c r="P32" s="312"/>
      <c r="Q32" s="312"/>
      <c r="R32" s="312"/>
      <c r="S32" s="312"/>
      <c r="T32" s="14" t="s">
        <v>78</v>
      </c>
      <c r="U32" s="15" t="s">
        <v>79</v>
      </c>
    </row>
    <row r="33" spans="1:21" ht="18" customHeight="1" x14ac:dyDescent="0.45">
      <c r="A33" s="11"/>
      <c r="B33" s="17"/>
      <c r="C33" s="286"/>
      <c r="D33" s="313"/>
      <c r="E33" s="314"/>
      <c r="F33" s="314"/>
      <c r="G33" s="314"/>
      <c r="H33" s="314"/>
      <c r="I33" s="314"/>
      <c r="J33" s="314"/>
      <c r="K33" s="314"/>
      <c r="L33" s="314"/>
      <c r="M33" s="314"/>
      <c r="N33" s="314"/>
      <c r="O33" s="314"/>
      <c r="P33" s="314"/>
      <c r="Q33" s="314"/>
      <c r="R33" s="314"/>
      <c r="S33" s="314"/>
      <c r="T33" s="18" t="s">
        <v>80</v>
      </c>
      <c r="U33" s="19" t="s">
        <v>81</v>
      </c>
    </row>
    <row r="34" spans="1:21" ht="52.5" customHeight="1" x14ac:dyDescent="0.45">
      <c r="A34" s="11"/>
      <c r="B34" s="36"/>
      <c r="C34" s="288"/>
      <c r="D34" s="296" t="str">
        <f>+D7</f>
        <v>調査産業計</v>
      </c>
      <c r="E34" s="296" t="str">
        <f t="shared" ref="E34:S34" si="0">+E7</f>
        <v>建設業</v>
      </c>
      <c r="F34" s="296" t="str">
        <f t="shared" si="0"/>
        <v>製造業</v>
      </c>
      <c r="G34" s="296" t="str">
        <f t="shared" si="0"/>
        <v>電気・ガス・熱供給・水道業</v>
      </c>
      <c r="H34" s="296" t="str">
        <f t="shared" si="0"/>
        <v>情報通信業</v>
      </c>
      <c r="I34" s="296" t="str">
        <f t="shared" si="0"/>
        <v>運輸業，郵便業</v>
      </c>
      <c r="J34" s="296" t="str">
        <f t="shared" si="0"/>
        <v>卸売業，小売業</v>
      </c>
      <c r="K34" s="296" t="str">
        <f t="shared" si="0"/>
        <v>金融業，保険業</v>
      </c>
      <c r="L34" s="296" t="str">
        <f t="shared" si="0"/>
        <v>不動産業，物品賃貸業</v>
      </c>
      <c r="M34" s="296" t="str">
        <f t="shared" si="0"/>
        <v>学術研究，専門・技術サービス業</v>
      </c>
      <c r="N34" s="296" t="str">
        <f t="shared" si="0"/>
        <v>宿泊業，飲食サービス業</v>
      </c>
      <c r="O34" s="296" t="str">
        <f t="shared" si="0"/>
        <v>生活関連サービス業，娯楽業</v>
      </c>
      <c r="P34" s="296" t="str">
        <f t="shared" si="0"/>
        <v>教育，学習支援業</v>
      </c>
      <c r="Q34" s="296" t="str">
        <f t="shared" si="0"/>
        <v>医療，福祉</v>
      </c>
      <c r="R34" s="296" t="str">
        <f t="shared" si="0"/>
        <v>複合サービス事業</v>
      </c>
      <c r="S34" s="296" t="str">
        <f t="shared" si="0"/>
        <v>サービス業（他に分類されないもの）</v>
      </c>
      <c r="T34" s="297" t="s">
        <v>82</v>
      </c>
      <c r="U34" s="298" t="s">
        <v>82</v>
      </c>
    </row>
    <row r="35" spans="1:21" ht="30" customHeight="1" x14ac:dyDescent="0.45">
      <c r="A35" s="37">
        <f>第１表!A35</f>
        <v>29</v>
      </c>
      <c r="B35" s="317" t="str">
        <f>第２表!B8</f>
        <v>平成29年平均</v>
      </c>
      <c r="C35" s="318"/>
      <c r="D35" s="22">
        <v>103.3</v>
      </c>
      <c r="E35" s="23">
        <v>63.6</v>
      </c>
      <c r="F35" s="23">
        <v>98.7</v>
      </c>
      <c r="G35" s="23">
        <v>115.7</v>
      </c>
      <c r="H35" s="23">
        <v>118.1</v>
      </c>
      <c r="I35" s="23">
        <v>107.6</v>
      </c>
      <c r="J35" s="23">
        <v>96.1</v>
      </c>
      <c r="K35" s="23">
        <v>126.1</v>
      </c>
      <c r="L35" s="23">
        <v>84.5</v>
      </c>
      <c r="M35" s="23">
        <v>117.5</v>
      </c>
      <c r="N35" s="23">
        <v>100.4</v>
      </c>
      <c r="O35" s="23">
        <v>91.4</v>
      </c>
      <c r="P35" s="23">
        <v>134.9</v>
      </c>
      <c r="Q35" s="23">
        <v>106.1</v>
      </c>
      <c r="R35" s="23">
        <v>96.6</v>
      </c>
      <c r="S35" s="23">
        <v>93.5</v>
      </c>
      <c r="T35" s="23">
        <v>103.5</v>
      </c>
      <c r="U35" s="38">
        <v>101.21334681496459</v>
      </c>
    </row>
    <row r="36" spans="1:21" ht="30" customHeight="1" x14ac:dyDescent="0.45">
      <c r="A36" s="37">
        <f>第１表!A36</f>
        <v>30</v>
      </c>
      <c r="B36" s="47" t="str">
        <f>第１表!B36</f>
        <v>30</v>
      </c>
      <c r="C36" s="290"/>
      <c r="D36" s="22">
        <v>98.9</v>
      </c>
      <c r="E36" s="23">
        <v>67.3</v>
      </c>
      <c r="F36" s="23">
        <v>96.1</v>
      </c>
      <c r="G36" s="23">
        <v>122.3</v>
      </c>
      <c r="H36" s="23">
        <v>113.7</v>
      </c>
      <c r="I36" s="23">
        <v>100.1</v>
      </c>
      <c r="J36" s="23">
        <v>87</v>
      </c>
      <c r="K36" s="23">
        <v>115.7</v>
      </c>
      <c r="L36" s="23">
        <v>83</v>
      </c>
      <c r="M36" s="23">
        <v>126.7</v>
      </c>
      <c r="N36" s="23">
        <v>94.9</v>
      </c>
      <c r="O36" s="23">
        <v>88.9</v>
      </c>
      <c r="P36" s="23">
        <v>130.1</v>
      </c>
      <c r="Q36" s="23">
        <v>98.7</v>
      </c>
      <c r="R36" s="23">
        <v>87.3</v>
      </c>
      <c r="S36" s="23">
        <v>101.7</v>
      </c>
      <c r="T36" s="23">
        <v>98.9</v>
      </c>
      <c r="U36" s="38">
        <v>98.2</v>
      </c>
    </row>
    <row r="37" spans="1:21" ht="30" customHeight="1" x14ac:dyDescent="0.45">
      <c r="A37" s="37">
        <f>第１表!A37</f>
        <v>1</v>
      </c>
      <c r="B37" s="47" t="str">
        <f>第１表!B37</f>
        <v>令和元</v>
      </c>
      <c r="C37" s="290"/>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第１表!A38</f>
        <v>2</v>
      </c>
      <c r="B38" s="47" t="str">
        <f>第１表!B38</f>
        <v>2</v>
      </c>
      <c r="C38" s="290"/>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90"/>
      <c r="D39" s="22">
        <v>100.1</v>
      </c>
      <c r="E39" s="23">
        <v>100.2</v>
      </c>
      <c r="F39" s="23">
        <v>103.4</v>
      </c>
      <c r="G39" s="23">
        <v>117.3</v>
      </c>
      <c r="H39" s="23">
        <v>143.80000000000001</v>
      </c>
      <c r="I39" s="23">
        <v>101.8</v>
      </c>
      <c r="J39" s="23">
        <v>95.6</v>
      </c>
      <c r="K39" s="23">
        <v>98.2</v>
      </c>
      <c r="L39" s="23">
        <v>91.3</v>
      </c>
      <c r="M39" s="23">
        <v>118.6</v>
      </c>
      <c r="N39" s="23">
        <v>90.9</v>
      </c>
      <c r="O39" s="23">
        <v>115.7</v>
      </c>
      <c r="P39" s="23">
        <v>114.5</v>
      </c>
      <c r="Q39" s="23">
        <v>91</v>
      </c>
      <c r="R39" s="23">
        <v>94.7</v>
      </c>
      <c r="S39" s="23">
        <v>103.4</v>
      </c>
      <c r="T39" s="23">
        <v>101</v>
      </c>
      <c r="U39" s="38">
        <v>99.899000000000001</v>
      </c>
    </row>
    <row r="40" spans="1:21" ht="30" customHeight="1" x14ac:dyDescent="0.45">
      <c r="A40" s="37">
        <f>第１表!A40</f>
        <v>4</v>
      </c>
      <c r="B40" s="48" t="str">
        <f>第１表!B40</f>
        <v>4</v>
      </c>
      <c r="C40" s="290"/>
      <c r="D40" s="22">
        <v>100.8</v>
      </c>
      <c r="E40" s="39">
        <v>88.2</v>
      </c>
      <c r="F40" s="24">
        <v>110.9</v>
      </c>
      <c r="G40" s="24">
        <v>110.7</v>
      </c>
      <c r="H40" s="24">
        <v>164.9</v>
      </c>
      <c r="I40" s="24">
        <v>93.8</v>
      </c>
      <c r="J40" s="24">
        <v>86.3</v>
      </c>
      <c r="K40" s="24">
        <v>110.7</v>
      </c>
      <c r="L40" s="24">
        <v>121</v>
      </c>
      <c r="M40" s="24">
        <v>117.7</v>
      </c>
      <c r="N40" s="24">
        <v>88.3</v>
      </c>
      <c r="O40" s="24">
        <v>80.5</v>
      </c>
      <c r="P40" s="24">
        <v>124.7</v>
      </c>
      <c r="Q40" s="24">
        <v>90.6</v>
      </c>
      <c r="R40" s="24">
        <v>89.4</v>
      </c>
      <c r="S40" s="24">
        <v>100</v>
      </c>
      <c r="T40" s="24">
        <v>100.4</v>
      </c>
      <c r="U40" s="24">
        <v>98.9</v>
      </c>
    </row>
    <row r="41" spans="1:21" ht="30" customHeight="1" x14ac:dyDescent="0.45">
      <c r="A41" s="37">
        <f>第１表!A41</f>
        <v>5</v>
      </c>
      <c r="B41" s="49" t="str">
        <f>第１表!B41</f>
        <v>5</v>
      </c>
      <c r="C41" s="50"/>
      <c r="D41" s="40">
        <v>96.2</v>
      </c>
      <c r="E41" s="40">
        <v>72</v>
      </c>
      <c r="F41" s="40">
        <v>105</v>
      </c>
      <c r="G41" s="40">
        <v>118.2</v>
      </c>
      <c r="H41" s="40">
        <v>150.69999999999999</v>
      </c>
      <c r="I41" s="40">
        <v>84.3</v>
      </c>
      <c r="J41" s="40">
        <v>86.8</v>
      </c>
      <c r="K41" s="40" t="s">
        <v>169</v>
      </c>
      <c r="L41" s="40">
        <v>121.9</v>
      </c>
      <c r="M41" s="40">
        <v>124.4</v>
      </c>
      <c r="N41" s="40">
        <v>91.2</v>
      </c>
      <c r="O41" s="40">
        <v>100.9</v>
      </c>
      <c r="P41" s="40">
        <v>118.1</v>
      </c>
      <c r="Q41" s="40">
        <v>86.7</v>
      </c>
      <c r="R41" s="40">
        <v>91</v>
      </c>
      <c r="S41" s="40">
        <v>91.4</v>
      </c>
      <c r="T41" s="40">
        <v>95.8</v>
      </c>
      <c r="U41" s="40">
        <v>95.6</v>
      </c>
    </row>
    <row r="42" spans="1:21" ht="30" customHeight="1" x14ac:dyDescent="0.45">
      <c r="A42" s="37" t="str">
        <f>第１表!A42</f>
        <v>52</v>
      </c>
      <c r="B42" s="51" t="str">
        <f>第１表!B42</f>
        <v>令和5年</v>
      </c>
      <c r="C42" s="303">
        <f>第１表!C42</f>
        <v>4</v>
      </c>
      <c r="D42" s="42">
        <v>81.2</v>
      </c>
      <c r="E42" s="30">
        <v>58.9</v>
      </c>
      <c r="F42" s="30">
        <v>88.8</v>
      </c>
      <c r="G42" s="30">
        <v>98.1</v>
      </c>
      <c r="H42" s="30">
        <v>115.3</v>
      </c>
      <c r="I42" s="30">
        <v>74</v>
      </c>
      <c r="J42" s="30">
        <v>78.8</v>
      </c>
      <c r="K42" s="30" t="s">
        <v>96</v>
      </c>
      <c r="L42" s="30">
        <v>95</v>
      </c>
      <c r="M42" s="30">
        <v>108.2</v>
      </c>
      <c r="N42" s="30">
        <v>91</v>
      </c>
      <c r="O42" s="30">
        <v>90.5</v>
      </c>
      <c r="P42" s="30">
        <v>91.2</v>
      </c>
      <c r="Q42" s="30">
        <v>72.3</v>
      </c>
      <c r="R42" s="30">
        <v>71.3</v>
      </c>
      <c r="S42" s="30">
        <v>84.7</v>
      </c>
      <c r="T42" s="30">
        <v>96.5</v>
      </c>
      <c r="U42" s="30">
        <v>95.8</v>
      </c>
    </row>
    <row r="43" spans="1:21" ht="30" customHeight="1" x14ac:dyDescent="0.45">
      <c r="A43" s="37" t="str">
        <f>第１表!A43</f>
        <v>53</v>
      </c>
      <c r="B43" s="52" t="str">
        <f>第１表!B43</f>
        <v/>
      </c>
      <c r="C43" s="303">
        <f>第１表!C43</f>
        <v>5</v>
      </c>
      <c r="D43" s="31">
        <v>81.599999999999994</v>
      </c>
      <c r="E43" s="31">
        <v>57.9</v>
      </c>
      <c r="F43" s="31">
        <v>87.8</v>
      </c>
      <c r="G43" s="31">
        <v>94.1</v>
      </c>
      <c r="H43" s="31">
        <v>115.8</v>
      </c>
      <c r="I43" s="31">
        <v>90.6</v>
      </c>
      <c r="J43" s="31">
        <v>81.400000000000006</v>
      </c>
      <c r="K43" s="31" t="s">
        <v>96</v>
      </c>
      <c r="L43" s="31">
        <v>124.1</v>
      </c>
      <c r="M43" s="31">
        <v>92.4</v>
      </c>
      <c r="N43" s="31">
        <v>91.3</v>
      </c>
      <c r="O43" s="31">
        <v>91.2</v>
      </c>
      <c r="P43" s="31">
        <v>91.6</v>
      </c>
      <c r="Q43" s="31">
        <v>70.3</v>
      </c>
      <c r="R43" s="31">
        <v>71.7</v>
      </c>
      <c r="S43" s="31">
        <v>84</v>
      </c>
      <c r="T43" s="31">
        <v>95.4</v>
      </c>
      <c r="U43" s="31">
        <v>95.1</v>
      </c>
    </row>
    <row r="44" spans="1:21" ht="30" customHeight="1" x14ac:dyDescent="0.45">
      <c r="A44" s="37" t="str">
        <f>第１表!A44</f>
        <v>54</v>
      </c>
      <c r="B44" s="52" t="str">
        <f>第１表!B44</f>
        <v/>
      </c>
      <c r="C44" s="303">
        <f>第１表!C44</f>
        <v>6</v>
      </c>
      <c r="D44" s="31">
        <v>148</v>
      </c>
      <c r="E44" s="31">
        <v>105</v>
      </c>
      <c r="F44" s="31">
        <v>150.19999999999999</v>
      </c>
      <c r="G44" s="31">
        <v>237.8</v>
      </c>
      <c r="H44" s="31">
        <v>271.39999999999998</v>
      </c>
      <c r="I44" s="31">
        <v>80.2</v>
      </c>
      <c r="J44" s="31">
        <v>80.8</v>
      </c>
      <c r="K44" s="31">
        <v>199.2</v>
      </c>
      <c r="L44" s="31">
        <v>134.4</v>
      </c>
      <c r="M44" s="31">
        <v>274.2</v>
      </c>
      <c r="N44" s="31">
        <v>90</v>
      </c>
      <c r="O44" s="31">
        <v>163.9</v>
      </c>
      <c r="P44" s="31">
        <v>246</v>
      </c>
      <c r="Q44" s="31">
        <v>145.6</v>
      </c>
      <c r="R44" s="31">
        <v>118.3</v>
      </c>
      <c r="S44" s="31">
        <v>103.5</v>
      </c>
      <c r="T44" s="31">
        <v>97</v>
      </c>
      <c r="U44" s="31">
        <v>97</v>
      </c>
    </row>
    <row r="45" spans="1:21" ht="30" customHeight="1" x14ac:dyDescent="0.45">
      <c r="A45" s="37" t="str">
        <f>第１表!A45</f>
        <v>55</v>
      </c>
      <c r="B45" s="52" t="str">
        <f>第１表!B45</f>
        <v/>
      </c>
      <c r="C45" s="303">
        <f>第１表!C45</f>
        <v>7</v>
      </c>
      <c r="D45" s="31">
        <v>98.2</v>
      </c>
      <c r="E45" s="31">
        <v>63.7</v>
      </c>
      <c r="F45" s="31">
        <v>115.2</v>
      </c>
      <c r="G45" s="31">
        <v>90.5</v>
      </c>
      <c r="H45" s="31">
        <v>147.6</v>
      </c>
      <c r="I45" s="31">
        <v>102.4</v>
      </c>
      <c r="J45" s="31">
        <v>127.3</v>
      </c>
      <c r="K45" s="31" t="s">
        <v>96</v>
      </c>
      <c r="L45" s="31">
        <v>165.7</v>
      </c>
      <c r="M45" s="31">
        <v>93.7</v>
      </c>
      <c r="N45" s="31">
        <v>99.1</v>
      </c>
      <c r="O45" s="31">
        <v>90</v>
      </c>
      <c r="P45" s="31">
        <v>92.9</v>
      </c>
      <c r="Q45" s="31">
        <v>81.900000000000006</v>
      </c>
      <c r="R45" s="31">
        <v>135.5</v>
      </c>
      <c r="S45" s="31">
        <v>97.3</v>
      </c>
      <c r="T45" s="31">
        <v>94.9</v>
      </c>
      <c r="U45" s="31">
        <v>94.6</v>
      </c>
    </row>
    <row r="46" spans="1:21" ht="30" customHeight="1" x14ac:dyDescent="0.45">
      <c r="A46" s="37" t="str">
        <f>第１表!A46</f>
        <v>56</v>
      </c>
      <c r="B46" s="52" t="str">
        <f>第１表!B46</f>
        <v/>
      </c>
      <c r="C46" s="303">
        <f>第１表!C46</f>
        <v>8</v>
      </c>
      <c r="D46" s="31">
        <v>84.2</v>
      </c>
      <c r="E46" s="31">
        <v>80.400000000000006</v>
      </c>
      <c r="F46" s="31">
        <v>95.2</v>
      </c>
      <c r="G46" s="31">
        <v>101.1</v>
      </c>
      <c r="H46" s="31">
        <v>112.5</v>
      </c>
      <c r="I46" s="31">
        <v>77.5</v>
      </c>
      <c r="J46" s="31">
        <v>77.2</v>
      </c>
      <c r="K46" s="31" t="s">
        <v>96</v>
      </c>
      <c r="L46" s="31">
        <v>103.5</v>
      </c>
      <c r="M46" s="31">
        <v>106.7</v>
      </c>
      <c r="N46" s="31">
        <v>89.9</v>
      </c>
      <c r="O46" s="31">
        <v>87.9</v>
      </c>
      <c r="P46" s="31">
        <v>84.8</v>
      </c>
      <c r="Q46" s="31">
        <v>75.400000000000006</v>
      </c>
      <c r="R46" s="31">
        <v>69.2</v>
      </c>
      <c r="S46" s="31">
        <v>90.6</v>
      </c>
      <c r="T46" s="31">
        <v>95.1</v>
      </c>
      <c r="U46" s="31">
        <v>95.1</v>
      </c>
    </row>
    <row r="47" spans="1:21" ht="30" customHeight="1" x14ac:dyDescent="0.45">
      <c r="A47" s="37" t="str">
        <f>第１表!A47</f>
        <v>57</v>
      </c>
      <c r="B47" s="52" t="str">
        <f>第１表!B47</f>
        <v/>
      </c>
      <c r="C47" s="303">
        <f>第１表!C47</f>
        <v>9</v>
      </c>
      <c r="D47" s="31">
        <v>79.599999999999994</v>
      </c>
      <c r="E47" s="31">
        <v>58.4</v>
      </c>
      <c r="F47" s="31">
        <v>85.6</v>
      </c>
      <c r="G47" s="31">
        <v>100.8</v>
      </c>
      <c r="H47" s="31">
        <v>124.3</v>
      </c>
      <c r="I47" s="31">
        <v>74.5</v>
      </c>
      <c r="J47" s="31">
        <v>74.3</v>
      </c>
      <c r="K47" s="31">
        <v>99.1</v>
      </c>
      <c r="L47" s="31">
        <v>102.2</v>
      </c>
      <c r="M47" s="31">
        <v>98.7</v>
      </c>
      <c r="N47" s="31">
        <v>84</v>
      </c>
      <c r="O47" s="31">
        <v>88.1</v>
      </c>
      <c r="P47" s="31">
        <v>87.9</v>
      </c>
      <c r="Q47" s="31">
        <v>71.3</v>
      </c>
      <c r="R47" s="31">
        <v>69.099999999999994</v>
      </c>
      <c r="S47" s="31">
        <v>86.2</v>
      </c>
      <c r="T47" s="31">
        <v>94.7</v>
      </c>
      <c r="U47" s="31">
        <v>94.6</v>
      </c>
    </row>
    <row r="48" spans="1:21" ht="30" customHeight="1" x14ac:dyDescent="0.45">
      <c r="A48" s="37" t="str">
        <f>第１表!A48</f>
        <v>58</v>
      </c>
      <c r="B48" s="52" t="str">
        <f>第１表!B48</f>
        <v/>
      </c>
      <c r="C48" s="303">
        <f>第１表!C48</f>
        <v>10</v>
      </c>
      <c r="D48" s="31">
        <v>78.7</v>
      </c>
      <c r="E48" s="31">
        <v>57.2</v>
      </c>
      <c r="F48" s="31">
        <v>84.4</v>
      </c>
      <c r="G48" s="31">
        <v>88.2</v>
      </c>
      <c r="H48" s="31">
        <v>113.5</v>
      </c>
      <c r="I48" s="31">
        <v>76.099999999999994</v>
      </c>
      <c r="J48" s="31">
        <v>75.900000000000006</v>
      </c>
      <c r="K48" s="31">
        <v>82.1</v>
      </c>
      <c r="L48" s="31">
        <v>101.2</v>
      </c>
      <c r="M48" s="31">
        <v>90.4</v>
      </c>
      <c r="N48" s="31">
        <v>91.6</v>
      </c>
      <c r="O48" s="31">
        <v>90.1</v>
      </c>
      <c r="P48" s="31">
        <v>87.5</v>
      </c>
      <c r="Q48" s="31">
        <v>71.7</v>
      </c>
      <c r="R48" s="31">
        <v>71.2</v>
      </c>
      <c r="S48" s="31">
        <v>86.6</v>
      </c>
      <c r="T48" s="31">
        <v>94.1</v>
      </c>
      <c r="U48" s="31">
        <v>93.9</v>
      </c>
    </row>
    <row r="49" spans="1:21" ht="30" customHeight="1" x14ac:dyDescent="0.45">
      <c r="A49" s="37" t="str">
        <f>第１表!A49</f>
        <v>59</v>
      </c>
      <c r="B49" s="52" t="str">
        <f>第１表!B49</f>
        <v/>
      </c>
      <c r="C49" s="303">
        <f>第１表!C49</f>
        <v>11</v>
      </c>
      <c r="D49" s="31">
        <v>85.3</v>
      </c>
      <c r="E49" s="31">
        <v>58.6</v>
      </c>
      <c r="F49" s="31">
        <v>88.5</v>
      </c>
      <c r="G49" s="31">
        <v>87.5</v>
      </c>
      <c r="H49" s="31">
        <v>120.9</v>
      </c>
      <c r="I49" s="31">
        <v>78.5</v>
      </c>
      <c r="J49" s="31">
        <v>75.5</v>
      </c>
      <c r="K49" s="31">
        <v>82.1</v>
      </c>
      <c r="L49" s="31">
        <v>111.6</v>
      </c>
      <c r="M49" s="31">
        <v>91.8</v>
      </c>
      <c r="N49" s="31">
        <v>88.4</v>
      </c>
      <c r="O49" s="31">
        <v>90.3</v>
      </c>
      <c r="P49" s="31">
        <v>131.80000000000001</v>
      </c>
      <c r="Q49" s="31">
        <v>71.7</v>
      </c>
      <c r="R49" s="31">
        <v>71.3</v>
      </c>
      <c r="S49" s="31">
        <v>95.5</v>
      </c>
      <c r="T49" s="31">
        <v>95.3</v>
      </c>
      <c r="U49" s="31">
        <v>95.2</v>
      </c>
    </row>
    <row r="50" spans="1:21" ht="30" customHeight="1" x14ac:dyDescent="0.45">
      <c r="A50" s="37" t="str">
        <f>第１表!A50</f>
        <v>510</v>
      </c>
      <c r="B50" s="52" t="str">
        <f>第１表!B50</f>
        <v/>
      </c>
      <c r="C50" s="303">
        <f>第１表!C50</f>
        <v>12</v>
      </c>
      <c r="D50" s="31">
        <v>168.2</v>
      </c>
      <c r="E50" s="31">
        <v>133.19999999999999</v>
      </c>
      <c r="F50" s="31">
        <v>196</v>
      </c>
      <c r="G50" s="31">
        <v>240.1</v>
      </c>
      <c r="H50" s="31">
        <v>313.5</v>
      </c>
      <c r="I50" s="31">
        <v>128.6</v>
      </c>
      <c r="J50" s="31">
        <v>125.6</v>
      </c>
      <c r="K50" s="31">
        <v>211.1</v>
      </c>
      <c r="L50" s="31">
        <v>234.7</v>
      </c>
      <c r="M50" s="31">
        <v>253.8</v>
      </c>
      <c r="N50" s="31">
        <v>98</v>
      </c>
      <c r="O50" s="31" t="s">
        <v>96</v>
      </c>
      <c r="P50" s="31">
        <v>225.9</v>
      </c>
      <c r="Q50" s="31">
        <v>152.30000000000001</v>
      </c>
      <c r="R50" s="31">
        <v>190</v>
      </c>
      <c r="S50" s="31">
        <v>101.7</v>
      </c>
      <c r="T50" s="31">
        <v>96.5</v>
      </c>
      <c r="U50" s="31">
        <v>96.3</v>
      </c>
    </row>
    <row r="51" spans="1:21" ht="30" customHeight="1" x14ac:dyDescent="0.45">
      <c r="A51" s="37" t="str">
        <f>第１表!A51</f>
        <v>511</v>
      </c>
      <c r="B51" s="52" t="str">
        <f>第１表!B51</f>
        <v>令和6年</v>
      </c>
      <c r="C51" s="303">
        <f>第１表!C51</f>
        <v>1</v>
      </c>
      <c r="D51" s="31">
        <v>79.3</v>
      </c>
      <c r="E51" s="31">
        <v>61.5</v>
      </c>
      <c r="F51" s="31">
        <v>83.9</v>
      </c>
      <c r="G51" s="31">
        <v>85.8</v>
      </c>
      <c r="H51" s="31">
        <v>89.8</v>
      </c>
      <c r="I51" s="31">
        <v>76</v>
      </c>
      <c r="J51" s="31">
        <v>78.8</v>
      </c>
      <c r="K51" s="31">
        <v>85.6</v>
      </c>
      <c r="L51" s="31">
        <v>93.4</v>
      </c>
      <c r="M51" s="31">
        <v>75.099999999999994</v>
      </c>
      <c r="N51" s="31">
        <v>71.2</v>
      </c>
      <c r="O51" s="31">
        <v>98.3</v>
      </c>
      <c r="P51" s="31">
        <v>80.3</v>
      </c>
      <c r="Q51" s="31">
        <v>78.8</v>
      </c>
      <c r="R51" s="31">
        <v>86.4</v>
      </c>
      <c r="S51" s="31">
        <v>81.5</v>
      </c>
      <c r="T51" s="31">
        <v>94.3</v>
      </c>
      <c r="U51" s="31">
        <v>94.2</v>
      </c>
    </row>
    <row r="52" spans="1:21" ht="30" customHeight="1" x14ac:dyDescent="0.45">
      <c r="A52" s="37" t="str">
        <f>第１表!A52</f>
        <v>512</v>
      </c>
      <c r="B52" s="52" t="str">
        <f>第１表!B52</f>
        <v/>
      </c>
      <c r="C52" s="303">
        <f>第１表!C52</f>
        <v>2</v>
      </c>
      <c r="D52" s="31">
        <v>80.5</v>
      </c>
      <c r="E52" s="31">
        <v>58.8</v>
      </c>
      <c r="F52" s="31">
        <v>85.1</v>
      </c>
      <c r="G52" s="31">
        <v>87</v>
      </c>
      <c r="H52" s="31">
        <v>103</v>
      </c>
      <c r="I52" s="31">
        <v>87.6</v>
      </c>
      <c r="J52" s="31">
        <v>74.5</v>
      </c>
      <c r="K52" s="31">
        <v>86.4</v>
      </c>
      <c r="L52" s="31">
        <v>138.1</v>
      </c>
      <c r="M52" s="31">
        <v>76.099999999999994</v>
      </c>
      <c r="N52" s="31">
        <v>68.7</v>
      </c>
      <c r="O52" s="31">
        <v>97.5</v>
      </c>
      <c r="P52" s="31">
        <v>82.3</v>
      </c>
      <c r="Q52" s="31">
        <v>79.3</v>
      </c>
      <c r="R52" s="31">
        <v>86.7</v>
      </c>
      <c r="S52" s="31">
        <v>82.8</v>
      </c>
      <c r="T52" s="31">
        <v>95.3</v>
      </c>
      <c r="U52" s="31">
        <v>95.153771757816713</v>
      </c>
    </row>
    <row r="53" spans="1:21" ht="30" customHeight="1" x14ac:dyDescent="0.45">
      <c r="A53" s="37" t="str">
        <f>第１表!A53</f>
        <v>61</v>
      </c>
      <c r="B53" s="52" t="str">
        <f>第１表!B53</f>
        <v/>
      </c>
      <c r="C53" s="303">
        <f>第１表!C53</f>
        <v>3</v>
      </c>
      <c r="D53" s="31">
        <v>82.9</v>
      </c>
      <c r="E53" s="31">
        <v>60.1</v>
      </c>
      <c r="F53" s="31">
        <v>91</v>
      </c>
      <c r="G53" s="31">
        <v>86.7</v>
      </c>
      <c r="H53" s="31">
        <v>94.2</v>
      </c>
      <c r="I53" s="31">
        <v>84.1</v>
      </c>
      <c r="J53" s="31">
        <v>80.5</v>
      </c>
      <c r="K53" s="31">
        <v>91.2</v>
      </c>
      <c r="L53" s="31">
        <v>101.8</v>
      </c>
      <c r="M53" s="31">
        <v>77</v>
      </c>
      <c r="N53" s="31">
        <v>78.599999999999994</v>
      </c>
      <c r="O53" s="31">
        <v>95.9</v>
      </c>
      <c r="P53" s="31">
        <v>81.8</v>
      </c>
      <c r="Q53" s="31">
        <v>80.3</v>
      </c>
      <c r="R53" s="31">
        <v>104.2</v>
      </c>
      <c r="S53" s="31">
        <v>88.4</v>
      </c>
      <c r="T53" s="31">
        <v>95.6</v>
      </c>
      <c r="U53" s="31">
        <v>95.458756759420723</v>
      </c>
    </row>
    <row r="54" spans="1:21" ht="30" customHeight="1" x14ac:dyDescent="0.45">
      <c r="A54" s="37" t="str">
        <f>第１表!A54</f>
        <v>62</v>
      </c>
      <c r="B54" s="53" t="str">
        <f>第１表!B54</f>
        <v/>
      </c>
      <c r="C54" s="304">
        <f>第１表!C54</f>
        <v>4</v>
      </c>
      <c r="D54" s="33">
        <v>81.8</v>
      </c>
      <c r="E54" s="33">
        <v>58.2</v>
      </c>
      <c r="F54" s="33">
        <v>87.5</v>
      </c>
      <c r="G54" s="33">
        <v>87</v>
      </c>
      <c r="H54" s="33">
        <v>99.6</v>
      </c>
      <c r="I54" s="33">
        <v>73.599999999999994</v>
      </c>
      <c r="J54" s="33">
        <v>75.7</v>
      </c>
      <c r="K54" s="33">
        <v>86.3</v>
      </c>
      <c r="L54" s="33">
        <v>101.3</v>
      </c>
      <c r="M54" s="33">
        <v>171.3</v>
      </c>
      <c r="N54" s="33">
        <v>81.400000000000006</v>
      </c>
      <c r="O54" s="33">
        <v>95.5</v>
      </c>
      <c r="P54" s="33">
        <v>85.7</v>
      </c>
      <c r="Q54" s="33">
        <v>77</v>
      </c>
      <c r="R54" s="33">
        <v>87.1</v>
      </c>
      <c r="S54" s="33">
        <v>80.8</v>
      </c>
      <c r="T54" s="33">
        <v>95.1</v>
      </c>
      <c r="U54" s="33">
        <v>95.110699768197321</v>
      </c>
    </row>
    <row r="55" spans="1:21" ht="16.2" x14ac:dyDescent="0.45">
      <c r="H55" s="45"/>
    </row>
    <row r="56" spans="1:21" x14ac:dyDescent="0.45">
      <c r="G56" s="46"/>
      <c r="L56" s="46"/>
      <c r="P56" s="46"/>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013C5-6A09-46FE-A548-607E04D1B546}">
  <sheetPr codeName="Sheet3">
    <pageSetUpPr autoPageBreaks="0" fitToPage="1"/>
  </sheetPr>
  <dimension ref="A1:U56"/>
  <sheetViews>
    <sheetView showGridLines="0" view="pageBreakPreview" zoomScale="60" zoomScaleNormal="70" workbookViewId="0">
      <selection activeCell="S18" sqref="S18"/>
    </sheetView>
  </sheetViews>
  <sheetFormatPr defaultColWidth="9.69921875" defaultRowHeight="14.4" x14ac:dyDescent="0.45"/>
  <cols>
    <col min="1" max="1" width="3.796875" style="3" customWidth="1"/>
    <col min="2" max="2" width="9.59765625" style="3" customWidth="1"/>
    <col min="3" max="3" width="5.59765625" style="3" customWidth="1"/>
    <col min="4" max="21" width="8.19921875" style="3" customWidth="1"/>
    <col min="22" max="16384" width="9.69921875" style="3"/>
  </cols>
  <sheetData>
    <row r="1" spans="1:21" ht="57.75" customHeight="1" x14ac:dyDescent="0.45">
      <c r="A1" s="1"/>
      <c r="B1" s="310"/>
      <c r="C1" s="310"/>
      <c r="D1" s="310"/>
      <c r="E1" s="310"/>
      <c r="F1" s="310"/>
      <c r="G1" s="310"/>
      <c r="H1" s="310"/>
      <c r="I1" s="310"/>
      <c r="J1" s="310"/>
      <c r="K1" s="310"/>
      <c r="L1" s="310"/>
      <c r="M1" s="310"/>
      <c r="N1" s="310"/>
      <c r="O1" s="310"/>
      <c r="P1" s="310"/>
      <c r="Q1" s="310"/>
      <c r="R1" s="310"/>
      <c r="S1" s="310"/>
      <c r="T1" s="310"/>
      <c r="U1" s="310"/>
    </row>
    <row r="2" spans="1:21" ht="21" customHeight="1" x14ac:dyDescent="0.45">
      <c r="A2" s="4"/>
      <c r="B2" s="5" t="s">
        <v>171</v>
      </c>
      <c r="C2" s="5"/>
      <c r="D2" s="5"/>
      <c r="E2" s="5"/>
      <c r="F2" s="6"/>
      <c r="H2" s="306" t="str">
        <f>[1]表１!E1</f>
        <v>（令和６年４月）</v>
      </c>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U4" s="10" t="s">
        <v>145</v>
      </c>
    </row>
    <row r="5" spans="1:21" ht="24" customHeight="1" x14ac:dyDescent="0.45">
      <c r="A5" s="11"/>
      <c r="B5" s="12"/>
      <c r="C5" s="13"/>
      <c r="D5" s="311" t="s">
        <v>84</v>
      </c>
      <c r="E5" s="312"/>
      <c r="F5" s="312"/>
      <c r="G5" s="312"/>
      <c r="H5" s="312"/>
      <c r="I5" s="312"/>
      <c r="J5" s="312"/>
      <c r="K5" s="312"/>
      <c r="L5" s="312"/>
      <c r="M5" s="312"/>
      <c r="N5" s="312"/>
      <c r="O5" s="312"/>
      <c r="P5" s="312"/>
      <c r="Q5" s="312"/>
      <c r="R5" s="312"/>
      <c r="S5" s="312"/>
      <c r="T5" s="54" t="s">
        <v>85</v>
      </c>
      <c r="U5" s="55"/>
    </row>
    <row r="6" spans="1:21" ht="18" customHeight="1" x14ac:dyDescent="0.45">
      <c r="A6" s="11"/>
      <c r="B6" s="315"/>
      <c r="C6" s="316"/>
      <c r="D6" s="313"/>
      <c r="E6" s="314"/>
      <c r="F6" s="314"/>
      <c r="G6" s="314"/>
      <c r="H6" s="314"/>
      <c r="I6" s="314"/>
      <c r="J6" s="314"/>
      <c r="K6" s="314"/>
      <c r="L6" s="314"/>
      <c r="M6" s="314"/>
      <c r="N6" s="314"/>
      <c r="O6" s="314"/>
      <c r="P6" s="314"/>
      <c r="Q6" s="314"/>
      <c r="R6" s="314"/>
      <c r="S6" s="314"/>
      <c r="T6" s="56" t="s">
        <v>86</v>
      </c>
      <c r="U6" s="57"/>
    </row>
    <row r="7" spans="1:21" ht="52.5" customHeight="1" x14ac:dyDescent="0.45">
      <c r="A7" s="11"/>
      <c r="B7" s="315"/>
      <c r="C7" s="316"/>
      <c r="D7" s="296" t="str">
        <f>+第１表!D7</f>
        <v>調査産業計</v>
      </c>
      <c r="E7" s="296" t="str">
        <f>+第１表!E7</f>
        <v>建設業</v>
      </c>
      <c r="F7" s="296" t="str">
        <f>+第１表!F7</f>
        <v>製造業</v>
      </c>
      <c r="G7" s="296" t="str">
        <f>+第１表!G7</f>
        <v>電気・ガス・熱供給・水道業</v>
      </c>
      <c r="H7" s="296" t="str">
        <f>+第１表!H7</f>
        <v>情報通信業</v>
      </c>
      <c r="I7" s="296" t="str">
        <f>+第１表!I7</f>
        <v>運輸業，郵便業</v>
      </c>
      <c r="J7" s="296" t="str">
        <f>+第１表!J7</f>
        <v>卸売業，小売業</v>
      </c>
      <c r="K7" s="296" t="str">
        <f>+第１表!K7</f>
        <v>金融業，保険業</v>
      </c>
      <c r="L7" s="296" t="str">
        <f>+第１表!L7</f>
        <v>不動産業，物品賃貸業</v>
      </c>
      <c r="M7" s="296" t="str">
        <f>+第１表!M7</f>
        <v>学術研究，専門・技術サービス業</v>
      </c>
      <c r="N7" s="296" t="str">
        <f>+第１表!N7</f>
        <v>宿泊業，飲食サービス業</v>
      </c>
      <c r="O7" s="296" t="str">
        <f>+第１表!O7</f>
        <v>生活関連サービス業，娯楽業</v>
      </c>
      <c r="P7" s="296" t="str">
        <f>+第１表!P7</f>
        <v>教育，学習支援業</v>
      </c>
      <c r="Q7" s="296" t="str">
        <f>+第１表!Q7</f>
        <v>医療，福祉</v>
      </c>
      <c r="R7" s="296" t="str">
        <f>+第１表!R7</f>
        <v>複合サービス事業</v>
      </c>
      <c r="S7" s="296" t="str">
        <f>+第１表!S7</f>
        <v>サービス業（他に分類されないもの）</v>
      </c>
      <c r="T7" s="297" t="s">
        <v>82</v>
      </c>
      <c r="U7" s="298" t="s">
        <v>87</v>
      </c>
    </row>
    <row r="8" spans="1:21" ht="30" customHeight="1" x14ac:dyDescent="0.45">
      <c r="A8" s="28">
        <f>第１表!A8</f>
        <v>29</v>
      </c>
      <c r="B8" s="317" t="str">
        <f>第１表!B8</f>
        <v>平成29年平均</v>
      </c>
      <c r="C8" s="318"/>
      <c r="D8" s="22">
        <v>104.1</v>
      </c>
      <c r="E8" s="23">
        <v>105</v>
      </c>
      <c r="F8" s="23">
        <v>107.6</v>
      </c>
      <c r="G8" s="23">
        <v>102.1</v>
      </c>
      <c r="H8" s="23">
        <v>116.6</v>
      </c>
      <c r="I8" s="23">
        <v>98.6</v>
      </c>
      <c r="J8" s="23">
        <v>102.3</v>
      </c>
      <c r="K8" s="23">
        <v>95.1</v>
      </c>
      <c r="L8" s="23">
        <v>122.4</v>
      </c>
      <c r="M8" s="23">
        <v>101.4</v>
      </c>
      <c r="N8" s="23">
        <v>135.1</v>
      </c>
      <c r="O8" s="23">
        <v>109.1</v>
      </c>
      <c r="P8" s="23">
        <v>108.2</v>
      </c>
      <c r="Q8" s="23">
        <v>96.1</v>
      </c>
      <c r="R8" s="23">
        <v>98.1</v>
      </c>
      <c r="S8" s="23">
        <v>103.9</v>
      </c>
      <c r="T8" s="23">
        <v>122.9</v>
      </c>
      <c r="U8" s="24">
        <v>133.5</v>
      </c>
    </row>
    <row r="9" spans="1:21" ht="30" customHeight="1" x14ac:dyDescent="0.45">
      <c r="A9" s="28">
        <f>第１表!A9</f>
        <v>30</v>
      </c>
      <c r="B9" s="47" t="str">
        <f>第１表!B9</f>
        <v>30</v>
      </c>
      <c r="C9" s="290"/>
      <c r="D9" s="22">
        <v>103.4</v>
      </c>
      <c r="E9" s="23">
        <v>103.9</v>
      </c>
      <c r="F9" s="23">
        <v>106.9</v>
      </c>
      <c r="G9" s="23">
        <v>102.2</v>
      </c>
      <c r="H9" s="23">
        <v>112.2</v>
      </c>
      <c r="I9" s="23">
        <v>96.5</v>
      </c>
      <c r="J9" s="23">
        <v>104</v>
      </c>
      <c r="K9" s="23">
        <v>95.4</v>
      </c>
      <c r="L9" s="23">
        <v>125.7</v>
      </c>
      <c r="M9" s="23">
        <v>104.1</v>
      </c>
      <c r="N9" s="23">
        <v>109.3</v>
      </c>
      <c r="O9" s="23">
        <v>102</v>
      </c>
      <c r="P9" s="23">
        <v>111.9</v>
      </c>
      <c r="Q9" s="23">
        <v>99.2</v>
      </c>
      <c r="R9" s="23">
        <v>99.1</v>
      </c>
      <c r="S9" s="23">
        <v>103.4</v>
      </c>
      <c r="T9" s="23">
        <v>106.9</v>
      </c>
      <c r="U9" s="24">
        <v>130.5</v>
      </c>
    </row>
    <row r="10" spans="1:21" ht="30" customHeight="1" x14ac:dyDescent="0.45">
      <c r="A10" s="28">
        <f>第１表!A10</f>
        <v>1</v>
      </c>
      <c r="B10" s="47" t="str">
        <f>第１表!B10</f>
        <v>令和元</v>
      </c>
      <c r="C10" s="290"/>
      <c r="D10" s="22">
        <v>100.8</v>
      </c>
      <c r="E10" s="23">
        <v>106.5</v>
      </c>
      <c r="F10" s="23">
        <v>103.3</v>
      </c>
      <c r="G10" s="23">
        <v>99.1</v>
      </c>
      <c r="H10" s="23">
        <v>104.9</v>
      </c>
      <c r="I10" s="23">
        <v>94.3</v>
      </c>
      <c r="J10" s="23">
        <v>98</v>
      </c>
      <c r="K10" s="23">
        <v>96.2</v>
      </c>
      <c r="L10" s="23">
        <v>123</v>
      </c>
      <c r="M10" s="23">
        <v>105.9</v>
      </c>
      <c r="N10" s="23">
        <v>104</v>
      </c>
      <c r="O10" s="23">
        <v>88.5</v>
      </c>
      <c r="P10" s="23">
        <v>97.5</v>
      </c>
      <c r="Q10" s="23">
        <v>103.5</v>
      </c>
      <c r="R10" s="23">
        <v>96.2</v>
      </c>
      <c r="S10" s="23">
        <v>101</v>
      </c>
      <c r="T10" s="23">
        <v>106.8</v>
      </c>
      <c r="U10" s="24">
        <v>114.6</v>
      </c>
    </row>
    <row r="11" spans="1:21" ht="30" customHeight="1" x14ac:dyDescent="0.45">
      <c r="A11" s="28">
        <f>第１表!A11</f>
        <v>2</v>
      </c>
      <c r="B11" s="47" t="str">
        <f>第１表!B11</f>
        <v>2</v>
      </c>
      <c r="C11" s="290"/>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90"/>
      <c r="D12" s="22">
        <v>100.5</v>
      </c>
      <c r="E12" s="23">
        <v>102.7</v>
      </c>
      <c r="F12" s="23">
        <v>102.4</v>
      </c>
      <c r="G12" s="23">
        <v>102.2</v>
      </c>
      <c r="H12" s="23">
        <v>102.3</v>
      </c>
      <c r="I12" s="23">
        <v>96.1</v>
      </c>
      <c r="J12" s="23">
        <v>97.1</v>
      </c>
      <c r="K12" s="23">
        <v>99</v>
      </c>
      <c r="L12" s="23">
        <v>129</v>
      </c>
      <c r="M12" s="23">
        <v>98.7</v>
      </c>
      <c r="N12" s="23">
        <v>104.5</v>
      </c>
      <c r="O12" s="23">
        <v>118.6</v>
      </c>
      <c r="P12" s="23">
        <v>106.9</v>
      </c>
      <c r="Q12" s="23">
        <v>96.9</v>
      </c>
      <c r="R12" s="23">
        <v>98.3</v>
      </c>
      <c r="S12" s="23">
        <v>97.8</v>
      </c>
      <c r="T12" s="23">
        <v>101.6</v>
      </c>
      <c r="U12" s="24">
        <v>125.4</v>
      </c>
    </row>
    <row r="13" spans="1:21" ht="30" customHeight="1" x14ac:dyDescent="0.45">
      <c r="A13" s="28">
        <f>第１表!A13</f>
        <v>4</v>
      </c>
      <c r="B13" s="48" t="str">
        <f>第１表!B13</f>
        <v>4</v>
      </c>
      <c r="C13" s="290"/>
      <c r="D13" s="22">
        <v>100.3</v>
      </c>
      <c r="E13" s="23">
        <v>101.3</v>
      </c>
      <c r="F13" s="23">
        <v>101.3</v>
      </c>
      <c r="G13" s="23">
        <v>96.5</v>
      </c>
      <c r="H13" s="23">
        <v>102</v>
      </c>
      <c r="I13" s="23">
        <v>96.5</v>
      </c>
      <c r="J13" s="23">
        <v>96.8</v>
      </c>
      <c r="K13" s="23">
        <v>91.8</v>
      </c>
      <c r="L13" s="23">
        <v>114.2</v>
      </c>
      <c r="M13" s="23">
        <v>96.9</v>
      </c>
      <c r="N13" s="23">
        <v>113.9</v>
      </c>
      <c r="O13" s="23">
        <v>100.3</v>
      </c>
      <c r="P13" s="23">
        <v>115.7</v>
      </c>
      <c r="Q13" s="23">
        <v>98.5</v>
      </c>
      <c r="R13" s="23">
        <v>97</v>
      </c>
      <c r="S13" s="23">
        <v>98.3</v>
      </c>
      <c r="T13" s="23">
        <v>112.3</v>
      </c>
      <c r="U13" s="25">
        <v>117.5</v>
      </c>
    </row>
    <row r="14" spans="1:21" ht="30" customHeight="1" x14ac:dyDescent="0.45">
      <c r="A14" s="28">
        <f>第１表!A14</f>
        <v>5</v>
      </c>
      <c r="B14" s="49" t="str">
        <f>第１表!B14</f>
        <v>5</v>
      </c>
      <c r="C14" s="50"/>
      <c r="D14" s="22">
        <v>98.2</v>
      </c>
      <c r="E14" s="23">
        <v>100.3</v>
      </c>
      <c r="F14" s="23">
        <v>99.8</v>
      </c>
      <c r="G14" s="23">
        <v>103.8</v>
      </c>
      <c r="H14" s="27">
        <v>105.1</v>
      </c>
      <c r="I14" s="23">
        <v>95.7</v>
      </c>
      <c r="J14" s="23">
        <v>94.8</v>
      </c>
      <c r="K14" s="23">
        <v>96.7</v>
      </c>
      <c r="L14" s="27">
        <v>93.7</v>
      </c>
      <c r="M14" s="27">
        <v>99.5</v>
      </c>
      <c r="N14" s="27">
        <v>93.3</v>
      </c>
      <c r="O14" s="27">
        <v>98.8</v>
      </c>
      <c r="P14" s="27">
        <v>112.5</v>
      </c>
      <c r="Q14" s="27">
        <v>99.4</v>
      </c>
      <c r="R14" s="27">
        <v>97.3</v>
      </c>
      <c r="S14" s="27">
        <v>97.3</v>
      </c>
      <c r="T14" s="27">
        <v>110.6</v>
      </c>
      <c r="U14" s="27">
        <v>114</v>
      </c>
    </row>
    <row r="15" spans="1:21" ht="30" customHeight="1" x14ac:dyDescent="0.45">
      <c r="A15" s="28" t="str">
        <f>第１表!A15</f>
        <v>52</v>
      </c>
      <c r="B15" s="51" t="str">
        <f>第１表!B15</f>
        <v>令和5年</v>
      </c>
      <c r="C15" s="303">
        <f>第１表!C15</f>
        <v>4</v>
      </c>
      <c r="D15" s="30">
        <v>101.7</v>
      </c>
      <c r="E15" s="30">
        <v>102.6</v>
      </c>
      <c r="F15" s="30">
        <v>104.2</v>
      </c>
      <c r="G15" s="30">
        <v>106.7</v>
      </c>
      <c r="H15" s="30">
        <v>108.5</v>
      </c>
      <c r="I15" s="30">
        <v>94.8</v>
      </c>
      <c r="J15" s="30">
        <v>99.6</v>
      </c>
      <c r="K15" s="30">
        <v>99.6</v>
      </c>
      <c r="L15" s="30">
        <v>90.8</v>
      </c>
      <c r="M15" s="30">
        <v>106.9</v>
      </c>
      <c r="N15" s="30">
        <v>100.8</v>
      </c>
      <c r="O15" s="30">
        <v>93.7</v>
      </c>
      <c r="P15" s="30">
        <v>126</v>
      </c>
      <c r="Q15" s="30">
        <v>99.8</v>
      </c>
      <c r="R15" s="30">
        <v>104.2</v>
      </c>
      <c r="S15" s="30">
        <v>96.5</v>
      </c>
      <c r="T15" s="30">
        <v>120.2</v>
      </c>
      <c r="U15" s="30">
        <v>122.9</v>
      </c>
    </row>
    <row r="16" spans="1:21" ht="30" customHeight="1" x14ac:dyDescent="0.45">
      <c r="A16" s="28" t="str">
        <f>第１表!A16</f>
        <v>53</v>
      </c>
      <c r="B16" s="52" t="str">
        <f>第１表!B16</f>
        <v/>
      </c>
      <c r="C16" s="303">
        <f>第１表!C16</f>
        <v>5</v>
      </c>
      <c r="D16" s="31">
        <v>97.6</v>
      </c>
      <c r="E16" s="31">
        <v>92.4</v>
      </c>
      <c r="F16" s="31">
        <v>94</v>
      </c>
      <c r="G16" s="31">
        <v>100.7</v>
      </c>
      <c r="H16" s="31">
        <v>101.8</v>
      </c>
      <c r="I16" s="31">
        <v>91.1</v>
      </c>
      <c r="J16" s="31">
        <v>95</v>
      </c>
      <c r="K16" s="31">
        <v>95.7</v>
      </c>
      <c r="L16" s="31">
        <v>86.8</v>
      </c>
      <c r="M16" s="31">
        <v>96.6</v>
      </c>
      <c r="N16" s="31">
        <v>104.4</v>
      </c>
      <c r="O16" s="31">
        <v>99.6</v>
      </c>
      <c r="P16" s="31">
        <v>121.2</v>
      </c>
      <c r="Q16" s="31">
        <v>99.7</v>
      </c>
      <c r="R16" s="31">
        <v>95.7</v>
      </c>
      <c r="S16" s="31">
        <v>94</v>
      </c>
      <c r="T16" s="31">
        <v>111.9</v>
      </c>
      <c r="U16" s="31">
        <v>111</v>
      </c>
    </row>
    <row r="17" spans="1:21" ht="30" customHeight="1" x14ac:dyDescent="0.45">
      <c r="A17" s="28" t="str">
        <f>第１表!A17</f>
        <v>54</v>
      </c>
      <c r="B17" s="52" t="str">
        <f>第１表!B17</f>
        <v/>
      </c>
      <c r="C17" s="303">
        <f>第１表!C17</f>
        <v>6</v>
      </c>
      <c r="D17" s="31">
        <v>102.2</v>
      </c>
      <c r="E17" s="31">
        <v>103.3</v>
      </c>
      <c r="F17" s="31">
        <v>102.7</v>
      </c>
      <c r="G17" s="31">
        <v>108.8</v>
      </c>
      <c r="H17" s="31">
        <v>111.7</v>
      </c>
      <c r="I17" s="31">
        <v>97</v>
      </c>
      <c r="J17" s="31">
        <v>97.9</v>
      </c>
      <c r="K17" s="31">
        <v>101.6</v>
      </c>
      <c r="L17" s="31">
        <v>92.6</v>
      </c>
      <c r="M17" s="31">
        <v>109.7</v>
      </c>
      <c r="N17" s="31">
        <v>96.2</v>
      </c>
      <c r="O17" s="31">
        <v>106.9</v>
      </c>
      <c r="P17" s="31">
        <v>125.5</v>
      </c>
      <c r="Q17" s="31">
        <v>102.1</v>
      </c>
      <c r="R17" s="31">
        <v>100.8</v>
      </c>
      <c r="S17" s="31">
        <v>100.4</v>
      </c>
      <c r="T17" s="31">
        <v>106</v>
      </c>
      <c r="U17" s="31">
        <v>99.1</v>
      </c>
    </row>
    <row r="18" spans="1:21" ht="30" customHeight="1" x14ac:dyDescent="0.45">
      <c r="A18" s="28" t="str">
        <f>第１表!A18</f>
        <v>55</v>
      </c>
      <c r="B18" s="52" t="str">
        <f>第１表!B18</f>
        <v/>
      </c>
      <c r="C18" s="303">
        <f>第１表!C18</f>
        <v>7</v>
      </c>
      <c r="D18" s="31">
        <v>99.6</v>
      </c>
      <c r="E18" s="31">
        <v>101</v>
      </c>
      <c r="F18" s="31">
        <v>100.7</v>
      </c>
      <c r="G18" s="31">
        <v>99.9</v>
      </c>
      <c r="H18" s="31">
        <v>104.8</v>
      </c>
      <c r="I18" s="31">
        <v>97.4</v>
      </c>
      <c r="J18" s="31">
        <v>96.7</v>
      </c>
      <c r="K18" s="31">
        <v>95.8</v>
      </c>
      <c r="L18" s="31">
        <v>92.3</v>
      </c>
      <c r="M18" s="31">
        <v>102.2</v>
      </c>
      <c r="N18" s="31">
        <v>97.5</v>
      </c>
      <c r="O18" s="31">
        <v>101.6</v>
      </c>
      <c r="P18" s="31">
        <v>111.7</v>
      </c>
      <c r="Q18" s="31">
        <v>102.3</v>
      </c>
      <c r="R18" s="31">
        <v>97.4</v>
      </c>
      <c r="S18" s="31">
        <v>97</v>
      </c>
      <c r="T18" s="31">
        <v>115.5</v>
      </c>
      <c r="U18" s="31">
        <v>112.8</v>
      </c>
    </row>
    <row r="19" spans="1:21" ht="30" customHeight="1" x14ac:dyDescent="0.45">
      <c r="A19" s="28" t="str">
        <f>第１表!A19</f>
        <v>56</v>
      </c>
      <c r="B19" s="52" t="str">
        <f>第１表!B19</f>
        <v/>
      </c>
      <c r="C19" s="303">
        <f>第１表!C19</f>
        <v>8</v>
      </c>
      <c r="D19" s="31">
        <v>94.5</v>
      </c>
      <c r="E19" s="31">
        <v>93.1</v>
      </c>
      <c r="F19" s="31">
        <v>93.7</v>
      </c>
      <c r="G19" s="31">
        <v>119.6</v>
      </c>
      <c r="H19" s="31">
        <v>103.1</v>
      </c>
      <c r="I19" s="31">
        <v>89.8</v>
      </c>
      <c r="J19" s="31">
        <v>93.2</v>
      </c>
      <c r="K19" s="31">
        <v>105.6</v>
      </c>
      <c r="L19" s="31">
        <v>101.1</v>
      </c>
      <c r="M19" s="31">
        <v>94.8</v>
      </c>
      <c r="N19" s="31">
        <v>94.3</v>
      </c>
      <c r="O19" s="31">
        <v>109.3</v>
      </c>
      <c r="P19" s="31">
        <v>79.900000000000006</v>
      </c>
      <c r="Q19" s="31">
        <v>99.4</v>
      </c>
      <c r="R19" s="31">
        <v>96.3</v>
      </c>
      <c r="S19" s="31">
        <v>98.8</v>
      </c>
      <c r="T19" s="31">
        <v>103.6</v>
      </c>
      <c r="U19" s="31">
        <v>107.3</v>
      </c>
    </row>
    <row r="20" spans="1:21" ht="30" customHeight="1" x14ac:dyDescent="0.45">
      <c r="A20" s="28" t="str">
        <f>第１表!A20</f>
        <v>57</v>
      </c>
      <c r="B20" s="52" t="str">
        <f>第１表!B20</f>
        <v/>
      </c>
      <c r="C20" s="303">
        <f>第１表!C20</f>
        <v>9</v>
      </c>
      <c r="D20" s="31">
        <v>98.5</v>
      </c>
      <c r="E20" s="31">
        <v>106.4</v>
      </c>
      <c r="F20" s="31">
        <v>102</v>
      </c>
      <c r="G20" s="31">
        <v>101.7</v>
      </c>
      <c r="H20" s="31">
        <v>103.8</v>
      </c>
      <c r="I20" s="31">
        <v>98.6</v>
      </c>
      <c r="J20" s="31">
        <v>91.4</v>
      </c>
      <c r="K20" s="31">
        <v>96.2</v>
      </c>
      <c r="L20" s="31">
        <v>95.6</v>
      </c>
      <c r="M20" s="31">
        <v>93.5</v>
      </c>
      <c r="N20" s="31">
        <v>84.9</v>
      </c>
      <c r="O20" s="31">
        <v>106.7</v>
      </c>
      <c r="P20" s="31">
        <v>119.1</v>
      </c>
      <c r="Q20" s="31">
        <v>98.8</v>
      </c>
      <c r="R20" s="31">
        <v>96.9</v>
      </c>
      <c r="S20" s="31">
        <v>99.5</v>
      </c>
      <c r="T20" s="31">
        <v>111.9</v>
      </c>
      <c r="U20" s="31">
        <v>111</v>
      </c>
    </row>
    <row r="21" spans="1:21" ht="30" customHeight="1" x14ac:dyDescent="0.45">
      <c r="A21" s="28" t="str">
        <f>第１表!A21</f>
        <v>58</v>
      </c>
      <c r="B21" s="52" t="str">
        <f>第１表!B21</f>
        <v/>
      </c>
      <c r="C21" s="303">
        <f>第１表!C21</f>
        <v>10</v>
      </c>
      <c r="D21" s="31">
        <v>99</v>
      </c>
      <c r="E21" s="31">
        <v>105.6</v>
      </c>
      <c r="F21" s="31">
        <v>101.4</v>
      </c>
      <c r="G21" s="31">
        <v>105.2</v>
      </c>
      <c r="H21" s="31">
        <v>105.5</v>
      </c>
      <c r="I21" s="31">
        <v>98.4</v>
      </c>
      <c r="J21" s="31">
        <v>93.7</v>
      </c>
      <c r="K21" s="31">
        <v>99.1</v>
      </c>
      <c r="L21" s="31">
        <v>99.5</v>
      </c>
      <c r="M21" s="31">
        <v>102.8</v>
      </c>
      <c r="N21" s="31">
        <v>91.8</v>
      </c>
      <c r="O21" s="31">
        <v>102.9</v>
      </c>
      <c r="P21" s="31">
        <v>115.7</v>
      </c>
      <c r="Q21" s="31">
        <v>99.1</v>
      </c>
      <c r="R21" s="31">
        <v>97.3</v>
      </c>
      <c r="S21" s="31">
        <v>100.2</v>
      </c>
      <c r="T21" s="31">
        <v>111.9</v>
      </c>
      <c r="U21" s="31">
        <v>111.9</v>
      </c>
    </row>
    <row r="22" spans="1:21" ht="30" customHeight="1" x14ac:dyDescent="0.45">
      <c r="A22" s="28" t="str">
        <f>第１表!A22</f>
        <v>59</v>
      </c>
      <c r="B22" s="52" t="str">
        <f>第１表!B22</f>
        <v/>
      </c>
      <c r="C22" s="303">
        <f>第１表!C22</f>
        <v>11</v>
      </c>
      <c r="D22" s="31">
        <v>99</v>
      </c>
      <c r="E22" s="31">
        <v>103.3</v>
      </c>
      <c r="F22" s="31">
        <v>102.1</v>
      </c>
      <c r="G22" s="31">
        <v>104.2</v>
      </c>
      <c r="H22" s="31">
        <v>107.7</v>
      </c>
      <c r="I22" s="31">
        <v>102.6</v>
      </c>
      <c r="J22" s="31">
        <v>93.6</v>
      </c>
      <c r="K22" s="31">
        <v>94.8</v>
      </c>
      <c r="L22" s="31">
        <v>98.4</v>
      </c>
      <c r="M22" s="31">
        <v>97.2</v>
      </c>
      <c r="N22" s="31">
        <v>85.2</v>
      </c>
      <c r="O22" s="31">
        <v>101.2</v>
      </c>
      <c r="P22" s="31">
        <v>115.1</v>
      </c>
      <c r="Q22" s="31">
        <v>100.8</v>
      </c>
      <c r="R22" s="31">
        <v>98.3</v>
      </c>
      <c r="S22" s="31">
        <v>99</v>
      </c>
      <c r="T22" s="31">
        <v>109.5</v>
      </c>
      <c r="U22" s="31">
        <v>121.1</v>
      </c>
    </row>
    <row r="23" spans="1:21" ht="30" customHeight="1" x14ac:dyDescent="0.45">
      <c r="A23" s="28" t="str">
        <f>第１表!A23</f>
        <v>510</v>
      </c>
      <c r="B23" s="52" t="str">
        <f>第１表!B23</f>
        <v/>
      </c>
      <c r="C23" s="303">
        <f>第１表!C23</f>
        <v>12</v>
      </c>
      <c r="D23" s="31">
        <v>98.3</v>
      </c>
      <c r="E23" s="31">
        <v>101.7</v>
      </c>
      <c r="F23" s="31">
        <v>102.4</v>
      </c>
      <c r="G23" s="31">
        <v>101.1</v>
      </c>
      <c r="H23" s="31">
        <v>104.9</v>
      </c>
      <c r="I23" s="31">
        <v>106.4</v>
      </c>
      <c r="J23" s="31">
        <v>93.5</v>
      </c>
      <c r="K23" s="31">
        <v>97.9</v>
      </c>
      <c r="L23" s="31">
        <v>96.1</v>
      </c>
      <c r="M23" s="31">
        <v>97.6</v>
      </c>
      <c r="N23" s="31">
        <v>86.5</v>
      </c>
      <c r="O23" s="31">
        <v>93.5</v>
      </c>
      <c r="P23" s="31">
        <v>103.8</v>
      </c>
      <c r="Q23" s="31">
        <v>102</v>
      </c>
      <c r="R23" s="31">
        <v>100.3</v>
      </c>
      <c r="S23" s="31">
        <v>96.5</v>
      </c>
      <c r="T23" s="31">
        <v>113.1</v>
      </c>
      <c r="U23" s="31">
        <v>119.3</v>
      </c>
    </row>
    <row r="24" spans="1:21" ht="30" customHeight="1" x14ac:dyDescent="0.45">
      <c r="A24" s="28" t="str">
        <f>第１表!A24</f>
        <v>511</v>
      </c>
      <c r="B24" s="52" t="str">
        <f>第１表!B24</f>
        <v>令和6年</v>
      </c>
      <c r="C24" s="303">
        <f>第１表!C24</f>
        <v>1</v>
      </c>
      <c r="D24" s="31">
        <v>92.7</v>
      </c>
      <c r="E24" s="31">
        <v>89</v>
      </c>
      <c r="F24" s="31">
        <v>91.3</v>
      </c>
      <c r="G24" s="31">
        <v>97.5</v>
      </c>
      <c r="H24" s="31">
        <v>99.9</v>
      </c>
      <c r="I24" s="31">
        <v>92.3</v>
      </c>
      <c r="J24" s="31">
        <v>93.7</v>
      </c>
      <c r="K24" s="31">
        <v>91</v>
      </c>
      <c r="L24" s="31">
        <v>117.1</v>
      </c>
      <c r="M24" s="31">
        <v>84.2</v>
      </c>
      <c r="N24" s="31">
        <v>89.5</v>
      </c>
      <c r="O24" s="31">
        <v>108.8</v>
      </c>
      <c r="P24" s="31">
        <v>93.4</v>
      </c>
      <c r="Q24" s="31">
        <v>96.8</v>
      </c>
      <c r="R24" s="31">
        <v>88.4</v>
      </c>
      <c r="S24" s="31">
        <v>90.7</v>
      </c>
      <c r="T24" s="31">
        <v>101.2</v>
      </c>
      <c r="U24" s="31">
        <v>108.3</v>
      </c>
    </row>
    <row r="25" spans="1:21" ht="30" customHeight="1" x14ac:dyDescent="0.45">
      <c r="A25" s="28" t="str">
        <f>第１表!A25</f>
        <v>512</v>
      </c>
      <c r="B25" s="52" t="str">
        <f>第１表!B25</f>
        <v/>
      </c>
      <c r="C25" s="303">
        <f>第１表!C25</f>
        <v>2</v>
      </c>
      <c r="D25" s="31">
        <v>97.2</v>
      </c>
      <c r="E25" s="31">
        <v>100.7</v>
      </c>
      <c r="F25" s="31">
        <v>100.4</v>
      </c>
      <c r="G25" s="31">
        <v>95.9</v>
      </c>
      <c r="H25" s="31">
        <v>103.4</v>
      </c>
      <c r="I25" s="31">
        <v>104.3</v>
      </c>
      <c r="J25" s="31">
        <v>97.4</v>
      </c>
      <c r="K25" s="31">
        <v>89.4</v>
      </c>
      <c r="L25" s="31">
        <v>107.4</v>
      </c>
      <c r="M25" s="31">
        <v>101.1</v>
      </c>
      <c r="N25" s="31">
        <v>89</v>
      </c>
      <c r="O25" s="31">
        <v>107.4</v>
      </c>
      <c r="P25" s="31">
        <v>99.8</v>
      </c>
      <c r="Q25" s="31">
        <v>97.1</v>
      </c>
      <c r="R25" s="31">
        <v>92.7</v>
      </c>
      <c r="S25" s="31">
        <v>91.9</v>
      </c>
      <c r="T25" s="31">
        <v>110.7</v>
      </c>
      <c r="U25" s="31">
        <v>111.9</v>
      </c>
    </row>
    <row r="26" spans="1:21" ht="30" customHeight="1" x14ac:dyDescent="0.45">
      <c r="A26" s="28" t="str">
        <f>第１表!A26</f>
        <v>61</v>
      </c>
      <c r="B26" s="52" t="str">
        <f>第１表!B26</f>
        <v/>
      </c>
      <c r="C26" s="303">
        <f>第１表!C26</f>
        <v>3</v>
      </c>
      <c r="D26" s="31">
        <v>98.4</v>
      </c>
      <c r="E26" s="31">
        <v>99.3</v>
      </c>
      <c r="F26" s="31">
        <v>100.6</v>
      </c>
      <c r="G26" s="31">
        <v>96.6</v>
      </c>
      <c r="H26" s="31">
        <v>107.1</v>
      </c>
      <c r="I26" s="31">
        <v>100.7</v>
      </c>
      <c r="J26" s="31">
        <v>99</v>
      </c>
      <c r="K26" s="31">
        <v>100.3</v>
      </c>
      <c r="L26" s="31">
        <v>115.7</v>
      </c>
      <c r="M26" s="31">
        <v>91.1</v>
      </c>
      <c r="N26" s="31">
        <v>92.7</v>
      </c>
      <c r="O26" s="31">
        <v>108.6</v>
      </c>
      <c r="P26" s="31">
        <v>101.1</v>
      </c>
      <c r="Q26" s="31">
        <v>99.2</v>
      </c>
      <c r="R26" s="31">
        <v>96.4</v>
      </c>
      <c r="S26" s="31">
        <v>94.5</v>
      </c>
      <c r="T26" s="31">
        <v>113.1</v>
      </c>
      <c r="U26" s="31">
        <v>109.2</v>
      </c>
    </row>
    <row r="27" spans="1:21" ht="30" customHeight="1" x14ac:dyDescent="0.45">
      <c r="A27" s="28" t="str">
        <f>第１表!A27</f>
        <v>62</v>
      </c>
      <c r="B27" s="53" t="str">
        <f>第１表!B27</f>
        <v/>
      </c>
      <c r="C27" s="304">
        <f>第１表!C27</f>
        <v>4</v>
      </c>
      <c r="D27" s="33">
        <v>102.6</v>
      </c>
      <c r="E27" s="33">
        <v>103.1</v>
      </c>
      <c r="F27" s="33">
        <v>106.2</v>
      </c>
      <c r="G27" s="33">
        <v>105.4</v>
      </c>
      <c r="H27" s="33">
        <v>107.1</v>
      </c>
      <c r="I27" s="33">
        <v>93.4</v>
      </c>
      <c r="J27" s="33">
        <v>105.7</v>
      </c>
      <c r="K27" s="33">
        <v>103.2</v>
      </c>
      <c r="L27" s="33">
        <v>116.2</v>
      </c>
      <c r="M27" s="33">
        <v>96</v>
      </c>
      <c r="N27" s="33">
        <v>92.6</v>
      </c>
      <c r="O27" s="33">
        <v>111.4</v>
      </c>
      <c r="P27" s="33">
        <v>117.3</v>
      </c>
      <c r="Q27" s="33">
        <v>102.2</v>
      </c>
      <c r="R27" s="33">
        <v>101.4</v>
      </c>
      <c r="S27" s="33">
        <v>94.8</v>
      </c>
      <c r="T27" s="33">
        <v>113.1</v>
      </c>
      <c r="U27" s="33">
        <v>122.9</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1" t="s">
        <v>84</v>
      </c>
      <c r="E32" s="312"/>
      <c r="F32" s="312"/>
      <c r="G32" s="312"/>
      <c r="H32" s="312"/>
      <c r="I32" s="312"/>
      <c r="J32" s="312"/>
      <c r="K32" s="312"/>
      <c r="L32" s="312"/>
      <c r="M32" s="312"/>
      <c r="N32" s="312"/>
      <c r="O32" s="312"/>
      <c r="P32" s="312"/>
      <c r="Q32" s="312"/>
      <c r="R32" s="312"/>
      <c r="S32" s="312"/>
      <c r="T32" s="54" t="s">
        <v>85</v>
      </c>
      <c r="U32" s="55"/>
    </row>
    <row r="33" spans="1:21" ht="18" customHeight="1" x14ac:dyDescent="0.45">
      <c r="A33" s="11"/>
      <c r="B33" s="17"/>
      <c r="C33" s="286"/>
      <c r="D33" s="313"/>
      <c r="E33" s="314"/>
      <c r="F33" s="314"/>
      <c r="G33" s="314"/>
      <c r="H33" s="314"/>
      <c r="I33" s="314"/>
      <c r="J33" s="314"/>
      <c r="K33" s="314"/>
      <c r="L33" s="314"/>
      <c r="M33" s="314"/>
      <c r="N33" s="314"/>
      <c r="O33" s="314"/>
      <c r="P33" s="314"/>
      <c r="Q33" s="314"/>
      <c r="R33" s="314"/>
      <c r="S33" s="314"/>
      <c r="T33" s="56" t="s">
        <v>86</v>
      </c>
      <c r="U33" s="57"/>
    </row>
    <row r="34" spans="1:21" ht="52.5" customHeight="1" x14ac:dyDescent="0.45">
      <c r="A34" s="11"/>
      <c r="B34" s="36"/>
      <c r="C34" s="288"/>
      <c r="D34" s="296" t="str">
        <f>+D7</f>
        <v>調査産業計</v>
      </c>
      <c r="E34" s="296" t="str">
        <f t="shared" ref="E34:S34" si="0">+E7</f>
        <v>建設業</v>
      </c>
      <c r="F34" s="296" t="str">
        <f t="shared" si="0"/>
        <v>製造業</v>
      </c>
      <c r="G34" s="296" t="str">
        <f t="shared" si="0"/>
        <v>電気・ガス・熱供給・水道業</v>
      </c>
      <c r="H34" s="296" t="str">
        <f t="shared" si="0"/>
        <v>情報通信業</v>
      </c>
      <c r="I34" s="296" t="str">
        <f t="shared" si="0"/>
        <v>運輸業，郵便業</v>
      </c>
      <c r="J34" s="296" t="str">
        <f t="shared" si="0"/>
        <v>卸売業，小売業</v>
      </c>
      <c r="K34" s="296" t="str">
        <f t="shared" si="0"/>
        <v>金融業，保険業</v>
      </c>
      <c r="L34" s="296" t="str">
        <f t="shared" si="0"/>
        <v>不動産業，物品賃貸業</v>
      </c>
      <c r="M34" s="296" t="str">
        <f t="shared" si="0"/>
        <v>学術研究，専門・技術サービス業</v>
      </c>
      <c r="N34" s="296" t="str">
        <f t="shared" si="0"/>
        <v>宿泊業，飲食サービス業</v>
      </c>
      <c r="O34" s="296" t="str">
        <f t="shared" si="0"/>
        <v>生活関連サービス業，娯楽業</v>
      </c>
      <c r="P34" s="296" t="str">
        <f t="shared" si="0"/>
        <v>教育，学習支援業</v>
      </c>
      <c r="Q34" s="296" t="str">
        <f t="shared" si="0"/>
        <v>医療，福祉</v>
      </c>
      <c r="R34" s="296" t="str">
        <f t="shared" si="0"/>
        <v>複合サービス事業</v>
      </c>
      <c r="S34" s="296" t="str">
        <f t="shared" si="0"/>
        <v>サービス業（他に分類されないもの）</v>
      </c>
      <c r="T34" s="297" t="s">
        <v>82</v>
      </c>
      <c r="U34" s="298" t="s">
        <v>87</v>
      </c>
    </row>
    <row r="35" spans="1:21" ht="30" customHeight="1" x14ac:dyDescent="0.45">
      <c r="A35" s="37">
        <f>第１表!A35</f>
        <v>29</v>
      </c>
      <c r="B35" s="317" t="str">
        <f>B8</f>
        <v>平成29年平均</v>
      </c>
      <c r="C35" s="318"/>
      <c r="D35" s="22">
        <v>102.5</v>
      </c>
      <c r="E35" s="23">
        <v>105.5</v>
      </c>
      <c r="F35" s="23">
        <v>106.6</v>
      </c>
      <c r="G35" s="23">
        <v>98.2</v>
      </c>
      <c r="H35" s="23">
        <v>113.8</v>
      </c>
      <c r="I35" s="23">
        <v>102.2</v>
      </c>
      <c r="J35" s="23">
        <v>107.2</v>
      </c>
      <c r="K35" s="23">
        <v>104.2</v>
      </c>
      <c r="L35" s="23">
        <v>102.9</v>
      </c>
      <c r="M35" s="23">
        <v>101.8</v>
      </c>
      <c r="N35" s="23">
        <v>113.1</v>
      </c>
      <c r="O35" s="23">
        <v>107</v>
      </c>
      <c r="P35" s="23">
        <v>109.4</v>
      </c>
      <c r="Q35" s="23">
        <v>90</v>
      </c>
      <c r="R35" s="23">
        <v>97.3</v>
      </c>
      <c r="S35" s="23">
        <v>109.9</v>
      </c>
      <c r="T35" s="23">
        <v>131.4</v>
      </c>
      <c r="U35" s="38">
        <v>135.6</v>
      </c>
    </row>
    <row r="36" spans="1:21" ht="30" customHeight="1" x14ac:dyDescent="0.45">
      <c r="A36" s="37">
        <f>第１表!A36</f>
        <v>30</v>
      </c>
      <c r="B36" s="47" t="str">
        <f>第１表!B36</f>
        <v>30</v>
      </c>
      <c r="C36" s="290"/>
      <c r="D36" s="22">
        <v>101.7</v>
      </c>
      <c r="E36" s="23">
        <v>99.6</v>
      </c>
      <c r="F36" s="23">
        <v>105.7</v>
      </c>
      <c r="G36" s="23">
        <v>104</v>
      </c>
      <c r="H36" s="23">
        <v>112.9</v>
      </c>
      <c r="I36" s="23">
        <v>101.2</v>
      </c>
      <c r="J36" s="23">
        <v>99.4</v>
      </c>
      <c r="K36" s="23">
        <v>101.7</v>
      </c>
      <c r="L36" s="23">
        <v>98.5</v>
      </c>
      <c r="M36" s="23">
        <v>106</v>
      </c>
      <c r="N36" s="23">
        <v>101.2</v>
      </c>
      <c r="O36" s="23">
        <v>102.1</v>
      </c>
      <c r="P36" s="23">
        <v>110</v>
      </c>
      <c r="Q36" s="23">
        <v>95.5</v>
      </c>
      <c r="R36" s="23">
        <v>98.8</v>
      </c>
      <c r="S36" s="23">
        <v>107.3</v>
      </c>
      <c r="T36" s="23">
        <v>120.7</v>
      </c>
      <c r="U36" s="38">
        <v>133.5</v>
      </c>
    </row>
    <row r="37" spans="1:21" ht="30" customHeight="1" x14ac:dyDescent="0.45">
      <c r="A37" s="37">
        <f>第１表!A37</f>
        <v>1</v>
      </c>
      <c r="B37" s="47" t="str">
        <f>第１表!B37</f>
        <v>令和元</v>
      </c>
      <c r="C37" s="290"/>
      <c r="D37" s="22">
        <v>101.2</v>
      </c>
      <c r="E37" s="23">
        <v>97.6</v>
      </c>
      <c r="F37" s="23">
        <v>102.8</v>
      </c>
      <c r="G37" s="23">
        <v>100.2</v>
      </c>
      <c r="H37" s="23">
        <v>101.4</v>
      </c>
      <c r="I37" s="23">
        <v>99.3</v>
      </c>
      <c r="J37" s="23">
        <v>98.6</v>
      </c>
      <c r="K37" s="23">
        <v>91.8</v>
      </c>
      <c r="L37" s="23">
        <v>102.3</v>
      </c>
      <c r="M37" s="23">
        <v>103.6</v>
      </c>
      <c r="N37" s="23">
        <v>115.8</v>
      </c>
      <c r="O37" s="23">
        <v>90.7</v>
      </c>
      <c r="P37" s="23">
        <v>104.1</v>
      </c>
      <c r="Q37" s="23">
        <v>100.2</v>
      </c>
      <c r="R37" s="23">
        <v>95.2</v>
      </c>
      <c r="S37" s="23">
        <v>103.7</v>
      </c>
      <c r="T37" s="23">
        <v>110.8</v>
      </c>
      <c r="U37" s="38">
        <v>113.7</v>
      </c>
    </row>
    <row r="38" spans="1:21" ht="30" customHeight="1" x14ac:dyDescent="0.45">
      <c r="A38" s="37">
        <f>第１表!A38</f>
        <v>2</v>
      </c>
      <c r="B38" s="47" t="str">
        <f>第１表!B38</f>
        <v>2</v>
      </c>
      <c r="C38" s="290"/>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90"/>
      <c r="D39" s="22">
        <v>100.7</v>
      </c>
      <c r="E39" s="23">
        <v>104.8</v>
      </c>
      <c r="F39" s="23">
        <v>102.2</v>
      </c>
      <c r="G39" s="23">
        <v>95.2</v>
      </c>
      <c r="H39" s="23">
        <v>103.3</v>
      </c>
      <c r="I39" s="23">
        <v>100</v>
      </c>
      <c r="J39" s="23">
        <v>103.2</v>
      </c>
      <c r="K39" s="23">
        <v>99.4</v>
      </c>
      <c r="L39" s="23">
        <v>94.6</v>
      </c>
      <c r="M39" s="23">
        <v>101.7</v>
      </c>
      <c r="N39" s="23">
        <v>88</v>
      </c>
      <c r="O39" s="23">
        <v>114.2</v>
      </c>
      <c r="P39" s="23">
        <v>110.7</v>
      </c>
      <c r="Q39" s="23">
        <v>95.8</v>
      </c>
      <c r="R39" s="23">
        <v>100.7</v>
      </c>
      <c r="S39" s="23">
        <v>101.4</v>
      </c>
      <c r="T39" s="23">
        <v>116</v>
      </c>
      <c r="U39" s="38">
        <v>122.9</v>
      </c>
    </row>
    <row r="40" spans="1:21" ht="30" customHeight="1" x14ac:dyDescent="0.45">
      <c r="A40" s="37">
        <f>第１表!A40</f>
        <v>4</v>
      </c>
      <c r="B40" s="48" t="str">
        <f>第１表!B40</f>
        <v>4</v>
      </c>
      <c r="C40" s="290"/>
      <c r="D40" s="22">
        <v>100</v>
      </c>
      <c r="E40" s="39">
        <v>104.6</v>
      </c>
      <c r="F40" s="24">
        <v>100.3</v>
      </c>
      <c r="G40" s="24">
        <v>94.2</v>
      </c>
      <c r="H40" s="24">
        <v>100.3</v>
      </c>
      <c r="I40" s="24">
        <v>104</v>
      </c>
      <c r="J40" s="24">
        <v>94.2</v>
      </c>
      <c r="K40" s="24">
        <v>105.1</v>
      </c>
      <c r="L40" s="24">
        <v>96.9</v>
      </c>
      <c r="M40" s="24">
        <v>102.7</v>
      </c>
      <c r="N40" s="24">
        <v>93.4</v>
      </c>
      <c r="O40" s="24">
        <v>91.3</v>
      </c>
      <c r="P40" s="24">
        <v>124.9</v>
      </c>
      <c r="Q40" s="24">
        <v>94.8</v>
      </c>
      <c r="R40" s="24">
        <v>100.6</v>
      </c>
      <c r="S40" s="24">
        <v>103.2</v>
      </c>
      <c r="T40" s="24">
        <v>133.69999999999999</v>
      </c>
      <c r="U40" s="24">
        <v>119.4</v>
      </c>
    </row>
    <row r="41" spans="1:21" ht="30" customHeight="1" x14ac:dyDescent="0.45">
      <c r="A41" s="37">
        <f>第１表!A41</f>
        <v>5</v>
      </c>
      <c r="B41" s="49" t="str">
        <f>第１表!B41</f>
        <v>5</v>
      </c>
      <c r="C41" s="50"/>
      <c r="D41" s="40">
        <v>99.2</v>
      </c>
      <c r="E41" s="40">
        <v>101.1</v>
      </c>
      <c r="F41" s="40">
        <v>99.8</v>
      </c>
      <c r="G41" s="40">
        <v>104.2</v>
      </c>
      <c r="H41" s="40">
        <v>104.7</v>
      </c>
      <c r="I41" s="40">
        <v>96.9</v>
      </c>
      <c r="J41" s="40">
        <v>93.5</v>
      </c>
      <c r="K41" s="40" t="s">
        <v>169</v>
      </c>
      <c r="L41" s="40">
        <v>104.8</v>
      </c>
      <c r="M41" s="40">
        <v>103.8</v>
      </c>
      <c r="N41" s="40">
        <v>96.2</v>
      </c>
      <c r="O41" s="40">
        <v>110.9</v>
      </c>
      <c r="P41" s="40">
        <v>120.8</v>
      </c>
      <c r="Q41" s="40">
        <v>95.1</v>
      </c>
      <c r="R41" s="40">
        <v>97.2</v>
      </c>
      <c r="S41" s="40">
        <v>101.4</v>
      </c>
      <c r="T41" s="40">
        <v>117.5</v>
      </c>
      <c r="U41" s="40">
        <v>108.6</v>
      </c>
    </row>
    <row r="42" spans="1:21" ht="30" customHeight="1" x14ac:dyDescent="0.45">
      <c r="A42" s="37" t="str">
        <f>第１表!A42</f>
        <v>52</v>
      </c>
      <c r="B42" s="51" t="str">
        <f>第１表!B42</f>
        <v>令和5年</v>
      </c>
      <c r="C42" s="303">
        <f>第１表!C42</f>
        <v>4</v>
      </c>
      <c r="D42" s="42">
        <v>101.9</v>
      </c>
      <c r="E42" s="30">
        <v>103.9</v>
      </c>
      <c r="F42" s="30">
        <v>103.8</v>
      </c>
      <c r="G42" s="30">
        <v>109.7</v>
      </c>
      <c r="H42" s="30">
        <v>107.7</v>
      </c>
      <c r="I42" s="30">
        <v>95.9</v>
      </c>
      <c r="J42" s="30">
        <v>97.2</v>
      </c>
      <c r="K42" s="30" t="s">
        <v>96</v>
      </c>
      <c r="L42" s="30">
        <v>110.6</v>
      </c>
      <c r="M42" s="30">
        <v>109.6</v>
      </c>
      <c r="N42" s="30">
        <v>96</v>
      </c>
      <c r="O42" s="30">
        <v>113.5</v>
      </c>
      <c r="P42" s="30">
        <v>129.80000000000001</v>
      </c>
      <c r="Q42" s="30">
        <v>95.7</v>
      </c>
      <c r="R42" s="30">
        <v>105.3</v>
      </c>
      <c r="S42" s="30">
        <v>101.2</v>
      </c>
      <c r="T42" s="30">
        <v>129.69999999999999</v>
      </c>
      <c r="U42" s="30">
        <v>116.4</v>
      </c>
    </row>
    <row r="43" spans="1:21" ht="30" customHeight="1" x14ac:dyDescent="0.45">
      <c r="A43" s="37" t="str">
        <f>第１表!A43</f>
        <v>53</v>
      </c>
      <c r="B43" s="52" t="str">
        <f>第１表!B43</f>
        <v/>
      </c>
      <c r="C43" s="303">
        <f>第１表!C43</f>
        <v>5</v>
      </c>
      <c r="D43" s="31">
        <v>98.3</v>
      </c>
      <c r="E43" s="31">
        <v>93.2</v>
      </c>
      <c r="F43" s="31">
        <v>93.8</v>
      </c>
      <c r="G43" s="31">
        <v>101.6</v>
      </c>
      <c r="H43" s="31">
        <v>102</v>
      </c>
      <c r="I43" s="31">
        <v>93</v>
      </c>
      <c r="J43" s="31">
        <v>94</v>
      </c>
      <c r="K43" s="31" t="s">
        <v>96</v>
      </c>
      <c r="L43" s="31">
        <v>110.5</v>
      </c>
      <c r="M43" s="31">
        <v>102.5</v>
      </c>
      <c r="N43" s="31">
        <v>98.3</v>
      </c>
      <c r="O43" s="31">
        <v>123.1</v>
      </c>
      <c r="P43" s="31">
        <v>129</v>
      </c>
      <c r="Q43" s="31">
        <v>95.5</v>
      </c>
      <c r="R43" s="31">
        <v>97.4</v>
      </c>
      <c r="S43" s="31">
        <v>98.5</v>
      </c>
      <c r="T43" s="31">
        <v>118.7</v>
      </c>
      <c r="U43" s="31">
        <v>102.5</v>
      </c>
    </row>
    <row r="44" spans="1:21" ht="30" customHeight="1" x14ac:dyDescent="0.45">
      <c r="A44" s="37" t="str">
        <f>第１表!A44</f>
        <v>54</v>
      </c>
      <c r="B44" s="52" t="str">
        <f>第１表!B44</f>
        <v/>
      </c>
      <c r="C44" s="303">
        <f>第１表!C44</f>
        <v>6</v>
      </c>
      <c r="D44" s="31">
        <v>103.3</v>
      </c>
      <c r="E44" s="31">
        <v>103.8</v>
      </c>
      <c r="F44" s="31">
        <v>103</v>
      </c>
      <c r="G44" s="31">
        <v>108.8</v>
      </c>
      <c r="H44" s="31">
        <v>110.5</v>
      </c>
      <c r="I44" s="31">
        <v>97.7</v>
      </c>
      <c r="J44" s="31">
        <v>95.5</v>
      </c>
      <c r="K44" s="31">
        <v>107.8</v>
      </c>
      <c r="L44" s="31">
        <v>110</v>
      </c>
      <c r="M44" s="31">
        <v>114.6</v>
      </c>
      <c r="N44" s="31">
        <v>98.7</v>
      </c>
      <c r="O44" s="31">
        <v>115.4</v>
      </c>
      <c r="P44" s="31">
        <v>139.1</v>
      </c>
      <c r="Q44" s="31">
        <v>98.2</v>
      </c>
      <c r="R44" s="31">
        <v>100.8</v>
      </c>
      <c r="S44" s="31">
        <v>103.5</v>
      </c>
      <c r="T44" s="31">
        <v>117.6</v>
      </c>
      <c r="U44" s="31">
        <v>98.4</v>
      </c>
    </row>
    <row r="45" spans="1:21" ht="30" customHeight="1" x14ac:dyDescent="0.45">
      <c r="A45" s="37" t="str">
        <f>第１表!A45</f>
        <v>55</v>
      </c>
      <c r="B45" s="52" t="str">
        <f>第１表!B45</f>
        <v/>
      </c>
      <c r="C45" s="303">
        <f>第１表!C45</f>
        <v>7</v>
      </c>
      <c r="D45" s="31">
        <v>99.7</v>
      </c>
      <c r="E45" s="31">
        <v>104.6</v>
      </c>
      <c r="F45" s="31">
        <v>100.6</v>
      </c>
      <c r="G45" s="31">
        <v>99.9</v>
      </c>
      <c r="H45" s="31">
        <v>103</v>
      </c>
      <c r="I45" s="31">
        <v>100.5</v>
      </c>
      <c r="J45" s="31">
        <v>94.1</v>
      </c>
      <c r="K45" s="31" t="s">
        <v>96</v>
      </c>
      <c r="L45" s="31">
        <v>107.4</v>
      </c>
      <c r="M45" s="31">
        <v>105.4</v>
      </c>
      <c r="N45" s="31">
        <v>98.1</v>
      </c>
      <c r="O45" s="31">
        <v>110.7</v>
      </c>
      <c r="P45" s="31">
        <v>119.6</v>
      </c>
      <c r="Q45" s="31">
        <v>95.1</v>
      </c>
      <c r="R45" s="31">
        <v>98.9</v>
      </c>
      <c r="S45" s="31">
        <v>102.1</v>
      </c>
      <c r="T45" s="31">
        <v>119.8</v>
      </c>
      <c r="U45" s="31">
        <v>109</v>
      </c>
    </row>
    <row r="46" spans="1:21" ht="30" customHeight="1" x14ac:dyDescent="0.45">
      <c r="A46" s="37" t="str">
        <f>第１表!A46</f>
        <v>56</v>
      </c>
      <c r="B46" s="52" t="str">
        <f>第１表!B46</f>
        <v/>
      </c>
      <c r="C46" s="303">
        <f>第１表!C46</f>
        <v>8</v>
      </c>
      <c r="D46" s="31">
        <v>95.6</v>
      </c>
      <c r="E46" s="31">
        <v>97.6</v>
      </c>
      <c r="F46" s="31">
        <v>94.6</v>
      </c>
      <c r="G46" s="31">
        <v>119.6</v>
      </c>
      <c r="H46" s="31">
        <v>104.6</v>
      </c>
      <c r="I46" s="31">
        <v>92.1</v>
      </c>
      <c r="J46" s="31">
        <v>93.8</v>
      </c>
      <c r="K46" s="31" t="s">
        <v>96</v>
      </c>
      <c r="L46" s="31">
        <v>108.2</v>
      </c>
      <c r="M46" s="31">
        <v>94.6</v>
      </c>
      <c r="N46" s="31">
        <v>97.9</v>
      </c>
      <c r="O46" s="31">
        <v>111.2</v>
      </c>
      <c r="P46" s="31">
        <v>87.4</v>
      </c>
      <c r="Q46" s="31">
        <v>95.9</v>
      </c>
      <c r="R46" s="31">
        <v>93.6</v>
      </c>
      <c r="S46" s="31">
        <v>102</v>
      </c>
      <c r="T46" s="31">
        <v>106.6</v>
      </c>
      <c r="U46" s="31">
        <v>104.9</v>
      </c>
    </row>
    <row r="47" spans="1:21" ht="30" customHeight="1" x14ac:dyDescent="0.45">
      <c r="A47" s="37" t="str">
        <f>第１表!A47</f>
        <v>57</v>
      </c>
      <c r="B47" s="52" t="str">
        <f>第１表!B47</f>
        <v/>
      </c>
      <c r="C47" s="303">
        <f>第１表!C47</f>
        <v>9</v>
      </c>
      <c r="D47" s="31">
        <v>99.2</v>
      </c>
      <c r="E47" s="31">
        <v>103.6</v>
      </c>
      <c r="F47" s="31">
        <v>101.9</v>
      </c>
      <c r="G47" s="31">
        <v>101.7</v>
      </c>
      <c r="H47" s="31">
        <v>103.4</v>
      </c>
      <c r="I47" s="31">
        <v>98.2</v>
      </c>
      <c r="J47" s="31">
        <v>91.5</v>
      </c>
      <c r="K47" s="31">
        <v>96.7</v>
      </c>
      <c r="L47" s="31">
        <v>106.3</v>
      </c>
      <c r="M47" s="31">
        <v>96.4</v>
      </c>
      <c r="N47" s="31">
        <v>94.4</v>
      </c>
      <c r="O47" s="31">
        <v>108.8</v>
      </c>
      <c r="P47" s="31">
        <v>124.7</v>
      </c>
      <c r="Q47" s="31">
        <v>93</v>
      </c>
      <c r="R47" s="31">
        <v>96.4</v>
      </c>
      <c r="S47" s="31">
        <v>103.3</v>
      </c>
      <c r="T47" s="31">
        <v>115.4</v>
      </c>
      <c r="U47" s="31">
        <v>105.7</v>
      </c>
    </row>
    <row r="48" spans="1:21" ht="30" customHeight="1" x14ac:dyDescent="0.45">
      <c r="A48" s="37" t="str">
        <f>第１表!A48</f>
        <v>58</v>
      </c>
      <c r="B48" s="52" t="str">
        <f>第１表!B48</f>
        <v/>
      </c>
      <c r="C48" s="303">
        <f>第１表!C48</f>
        <v>10</v>
      </c>
      <c r="D48" s="31">
        <v>101.6</v>
      </c>
      <c r="E48" s="31">
        <v>103.6</v>
      </c>
      <c r="F48" s="31">
        <v>101.8</v>
      </c>
      <c r="G48" s="31">
        <v>105.2</v>
      </c>
      <c r="H48" s="31">
        <v>105.5</v>
      </c>
      <c r="I48" s="31">
        <v>100.2</v>
      </c>
      <c r="J48" s="31">
        <v>93</v>
      </c>
      <c r="K48" s="31">
        <v>101.5</v>
      </c>
      <c r="L48" s="31">
        <v>108.7</v>
      </c>
      <c r="M48" s="31">
        <v>108.9</v>
      </c>
      <c r="N48" s="31">
        <v>104.4</v>
      </c>
      <c r="O48" s="31">
        <v>113</v>
      </c>
      <c r="P48" s="31">
        <v>131.5</v>
      </c>
      <c r="Q48" s="31">
        <v>96.5</v>
      </c>
      <c r="R48" s="31">
        <v>95.3</v>
      </c>
      <c r="S48" s="31">
        <v>104.3</v>
      </c>
      <c r="T48" s="31">
        <v>120.9</v>
      </c>
      <c r="U48" s="31">
        <v>106.6</v>
      </c>
    </row>
    <row r="49" spans="1:21" ht="30" customHeight="1" x14ac:dyDescent="0.45">
      <c r="A49" s="37" t="str">
        <f>第１表!A49</f>
        <v>59</v>
      </c>
      <c r="B49" s="52" t="str">
        <f>第１表!B49</f>
        <v/>
      </c>
      <c r="C49" s="303">
        <f>第１表!C49</f>
        <v>11</v>
      </c>
      <c r="D49" s="31">
        <v>100.7</v>
      </c>
      <c r="E49" s="31">
        <v>102.7</v>
      </c>
      <c r="F49" s="31">
        <v>102.6</v>
      </c>
      <c r="G49" s="31">
        <v>104.2</v>
      </c>
      <c r="H49" s="31">
        <v>105.8</v>
      </c>
      <c r="I49" s="31">
        <v>101.8</v>
      </c>
      <c r="J49" s="31">
        <v>93.9</v>
      </c>
      <c r="K49" s="31">
        <v>97.1</v>
      </c>
      <c r="L49" s="31">
        <v>103.4</v>
      </c>
      <c r="M49" s="31">
        <v>103.4</v>
      </c>
      <c r="N49" s="31">
        <v>93.2</v>
      </c>
      <c r="O49" s="31">
        <v>114.2</v>
      </c>
      <c r="P49" s="31">
        <v>121.8</v>
      </c>
      <c r="Q49" s="31">
        <v>95.8</v>
      </c>
      <c r="R49" s="31">
        <v>98.9</v>
      </c>
      <c r="S49" s="31">
        <v>102.3</v>
      </c>
      <c r="T49" s="31">
        <v>117.6</v>
      </c>
      <c r="U49" s="31">
        <v>112.3</v>
      </c>
    </row>
    <row r="50" spans="1:21" ht="30" customHeight="1" x14ac:dyDescent="0.45">
      <c r="A50" s="37" t="str">
        <f>第１表!A50</f>
        <v>510</v>
      </c>
      <c r="B50" s="52" t="str">
        <f>第１表!B50</f>
        <v/>
      </c>
      <c r="C50" s="303">
        <f>第１表!C50</f>
        <v>12</v>
      </c>
      <c r="D50" s="31">
        <v>99.2</v>
      </c>
      <c r="E50" s="31">
        <v>106.8</v>
      </c>
      <c r="F50" s="31">
        <v>102.3</v>
      </c>
      <c r="G50" s="31">
        <v>101.1</v>
      </c>
      <c r="H50" s="31">
        <v>103.9</v>
      </c>
      <c r="I50" s="31">
        <v>106.4</v>
      </c>
      <c r="J50" s="31">
        <v>92</v>
      </c>
      <c r="K50" s="31">
        <v>94.3</v>
      </c>
      <c r="L50" s="31">
        <v>95.6</v>
      </c>
      <c r="M50" s="31">
        <v>104.6</v>
      </c>
      <c r="N50" s="31">
        <v>89.3</v>
      </c>
      <c r="O50" s="31" t="s">
        <v>96</v>
      </c>
      <c r="P50" s="31">
        <v>112.9</v>
      </c>
      <c r="Q50" s="31">
        <v>95.4</v>
      </c>
      <c r="R50" s="31">
        <v>98.2</v>
      </c>
      <c r="S50" s="31">
        <v>100.5</v>
      </c>
      <c r="T50" s="31">
        <v>115.4</v>
      </c>
      <c r="U50" s="31">
        <v>110.7</v>
      </c>
    </row>
    <row r="51" spans="1:21" ht="30" customHeight="1" x14ac:dyDescent="0.45">
      <c r="A51" s="37" t="str">
        <f>第１表!A51</f>
        <v>511</v>
      </c>
      <c r="B51" s="52" t="str">
        <f>第１表!B51</f>
        <v>令和6年</v>
      </c>
      <c r="C51" s="303">
        <f>第１表!C51</f>
        <v>1</v>
      </c>
      <c r="D51" s="31">
        <v>92.3</v>
      </c>
      <c r="E51" s="31">
        <v>92.5</v>
      </c>
      <c r="F51" s="31">
        <v>90.5</v>
      </c>
      <c r="G51" s="31">
        <v>97.9</v>
      </c>
      <c r="H51" s="31">
        <v>98.8</v>
      </c>
      <c r="I51" s="31">
        <v>96.4</v>
      </c>
      <c r="J51" s="31">
        <v>90.2</v>
      </c>
      <c r="K51" s="31">
        <v>96.5</v>
      </c>
      <c r="L51" s="31">
        <v>99</v>
      </c>
      <c r="M51" s="31">
        <v>86.5</v>
      </c>
      <c r="N51" s="31">
        <v>79.400000000000006</v>
      </c>
      <c r="O51" s="31">
        <v>120.3</v>
      </c>
      <c r="P51" s="31">
        <v>96.7</v>
      </c>
      <c r="Q51" s="31">
        <v>91.6</v>
      </c>
      <c r="R51" s="31">
        <v>87.3</v>
      </c>
      <c r="S51" s="31">
        <v>95.3</v>
      </c>
      <c r="T51" s="31">
        <v>100</v>
      </c>
      <c r="U51" s="31">
        <v>98.4</v>
      </c>
    </row>
    <row r="52" spans="1:21" ht="30" customHeight="1" x14ac:dyDescent="0.45">
      <c r="A52" s="37" t="str">
        <f>第１表!A52</f>
        <v>512</v>
      </c>
      <c r="B52" s="52" t="str">
        <f>第１表!B52</f>
        <v/>
      </c>
      <c r="C52" s="303">
        <f>第１表!C52</f>
        <v>2</v>
      </c>
      <c r="D52" s="31">
        <v>95.6</v>
      </c>
      <c r="E52" s="31">
        <v>99.8</v>
      </c>
      <c r="F52" s="31">
        <v>99.7</v>
      </c>
      <c r="G52" s="31">
        <v>97.4</v>
      </c>
      <c r="H52" s="31">
        <v>99.5</v>
      </c>
      <c r="I52" s="31">
        <v>104.6</v>
      </c>
      <c r="J52" s="31">
        <v>89.8</v>
      </c>
      <c r="K52" s="31">
        <v>94.2</v>
      </c>
      <c r="L52" s="31">
        <v>98.2</v>
      </c>
      <c r="M52" s="31">
        <v>109.1</v>
      </c>
      <c r="N52" s="31">
        <v>75.900000000000006</v>
      </c>
      <c r="O52" s="31">
        <v>120.8</v>
      </c>
      <c r="P52" s="31">
        <v>100.3</v>
      </c>
      <c r="Q52" s="31">
        <v>92</v>
      </c>
      <c r="R52" s="31">
        <v>87.7</v>
      </c>
      <c r="S52" s="31">
        <v>94</v>
      </c>
      <c r="T52" s="31">
        <v>105.5</v>
      </c>
      <c r="U52" s="31">
        <v>101.6</v>
      </c>
    </row>
    <row r="53" spans="1:21" ht="30" customHeight="1" x14ac:dyDescent="0.45">
      <c r="A53" s="37" t="str">
        <f>第１表!A53</f>
        <v>61</v>
      </c>
      <c r="B53" s="52" t="str">
        <f>第１表!B53</f>
        <v/>
      </c>
      <c r="C53" s="303">
        <f>第１表!C53</f>
        <v>3</v>
      </c>
      <c r="D53" s="31">
        <v>97.8</v>
      </c>
      <c r="E53" s="31">
        <v>102.6</v>
      </c>
      <c r="F53" s="31">
        <v>99.7</v>
      </c>
      <c r="G53" s="31">
        <v>93.6</v>
      </c>
      <c r="H53" s="31">
        <v>102.4</v>
      </c>
      <c r="I53" s="31">
        <v>104.1</v>
      </c>
      <c r="J53" s="31">
        <v>90.8</v>
      </c>
      <c r="K53" s="31">
        <v>107.3</v>
      </c>
      <c r="L53" s="31">
        <v>108.7</v>
      </c>
      <c r="M53" s="31">
        <v>99</v>
      </c>
      <c r="N53" s="31">
        <v>85</v>
      </c>
      <c r="O53" s="31">
        <v>119.6</v>
      </c>
      <c r="P53" s="31">
        <v>104.6</v>
      </c>
      <c r="Q53" s="31">
        <v>95.7</v>
      </c>
      <c r="R53" s="31">
        <v>92.8</v>
      </c>
      <c r="S53" s="31">
        <v>96.7</v>
      </c>
      <c r="T53" s="31">
        <v>113.2</v>
      </c>
      <c r="U53" s="31">
        <v>97.5</v>
      </c>
    </row>
    <row r="54" spans="1:21" ht="30" customHeight="1" x14ac:dyDescent="0.45">
      <c r="A54" s="37" t="str">
        <f>第１表!A54</f>
        <v>62</v>
      </c>
      <c r="B54" s="53" t="str">
        <f>第１表!B54</f>
        <v/>
      </c>
      <c r="C54" s="304">
        <f>第１表!C54</f>
        <v>4</v>
      </c>
      <c r="D54" s="33">
        <v>101.5</v>
      </c>
      <c r="E54" s="33">
        <v>102.6</v>
      </c>
      <c r="F54" s="33">
        <v>104.9</v>
      </c>
      <c r="G54" s="33">
        <v>103.2</v>
      </c>
      <c r="H54" s="33">
        <v>106.3</v>
      </c>
      <c r="I54" s="33">
        <v>96.6</v>
      </c>
      <c r="J54" s="33">
        <v>93</v>
      </c>
      <c r="K54" s="33">
        <v>102.7</v>
      </c>
      <c r="L54" s="33">
        <v>113</v>
      </c>
      <c r="M54" s="33">
        <v>103.1</v>
      </c>
      <c r="N54" s="33">
        <v>81</v>
      </c>
      <c r="O54" s="33">
        <v>122.6</v>
      </c>
      <c r="P54" s="33">
        <v>126.7</v>
      </c>
      <c r="Q54" s="33">
        <v>98.5</v>
      </c>
      <c r="R54" s="33">
        <v>100.6</v>
      </c>
      <c r="S54" s="33">
        <v>96.8</v>
      </c>
      <c r="T54" s="33">
        <v>115.4</v>
      </c>
      <c r="U54" s="33">
        <v>113.1</v>
      </c>
    </row>
    <row r="55" spans="1:21" ht="16.2" x14ac:dyDescent="0.45">
      <c r="H55" s="45"/>
    </row>
    <row r="56" spans="1:21" x14ac:dyDescent="0.45">
      <c r="G56" s="46"/>
      <c r="L56" s="46"/>
      <c r="P56" s="46"/>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B187-4ED4-46DD-B985-1E5D2371D804}">
  <sheetPr codeName="Sheet4">
    <pageSetUpPr autoPageBreaks="0" fitToPage="1"/>
  </sheetPr>
  <dimension ref="A1:T57"/>
  <sheetViews>
    <sheetView showGridLines="0" view="pageBreakPreview" zoomScale="60" zoomScaleNormal="70" workbookViewId="0">
      <selection activeCell="S18" sqref="S18"/>
    </sheetView>
  </sheetViews>
  <sheetFormatPr defaultColWidth="9.69921875" defaultRowHeight="14.4" x14ac:dyDescent="0.45"/>
  <cols>
    <col min="1" max="1" width="3.796875" style="3" customWidth="1"/>
    <col min="2" max="2" width="9.699218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10"/>
      <c r="C1" s="310"/>
      <c r="D1" s="310"/>
      <c r="E1" s="310"/>
      <c r="F1" s="310"/>
      <c r="G1" s="310"/>
      <c r="H1" s="310"/>
      <c r="I1" s="310"/>
      <c r="J1" s="310"/>
      <c r="K1" s="310"/>
      <c r="L1" s="310"/>
      <c r="M1" s="310"/>
      <c r="N1" s="310"/>
      <c r="O1" s="310"/>
      <c r="P1" s="310"/>
      <c r="Q1" s="310"/>
      <c r="R1" s="2"/>
      <c r="S1" s="2"/>
    </row>
    <row r="2" spans="1:20" ht="21" customHeight="1" x14ac:dyDescent="0.45">
      <c r="A2" s="4"/>
      <c r="B2" s="5" t="s">
        <v>172</v>
      </c>
      <c r="C2" s="5"/>
      <c r="D2" s="5"/>
      <c r="E2" s="5"/>
      <c r="F2" s="6"/>
      <c r="H2" s="306" t="str">
        <f>[1]表１!E1</f>
        <v>（令和６年４月）</v>
      </c>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76</v>
      </c>
      <c r="C4" s="8"/>
      <c r="D4" s="8"/>
      <c r="E4" s="8"/>
      <c r="F4" s="8"/>
      <c r="G4" s="8"/>
      <c r="H4" s="8"/>
      <c r="I4" s="8"/>
      <c r="J4" s="8"/>
      <c r="K4" s="8"/>
      <c r="L4" s="8"/>
      <c r="M4" s="8"/>
      <c r="N4" s="8"/>
      <c r="P4" s="9"/>
      <c r="S4" s="58" t="s">
        <v>173</v>
      </c>
      <c r="T4" s="59" t="s">
        <v>174</v>
      </c>
    </row>
    <row r="5" spans="1:20" ht="23.4" customHeight="1" x14ac:dyDescent="0.45">
      <c r="A5" s="11"/>
      <c r="B5" s="12"/>
      <c r="C5" s="13"/>
      <c r="D5" s="321" t="s">
        <v>88</v>
      </c>
      <c r="E5" s="321"/>
      <c r="F5" s="321"/>
      <c r="G5" s="321"/>
      <c r="H5" s="321"/>
      <c r="I5" s="321"/>
      <c r="J5" s="321"/>
      <c r="K5" s="321"/>
      <c r="L5" s="321"/>
      <c r="M5" s="321"/>
      <c r="N5" s="321"/>
      <c r="O5" s="321"/>
      <c r="P5" s="321"/>
      <c r="Q5" s="321"/>
      <c r="R5" s="321"/>
      <c r="S5" s="321"/>
      <c r="T5" s="60"/>
    </row>
    <row r="6" spans="1:20" ht="13.95" customHeight="1" x14ac:dyDescent="0.45">
      <c r="A6" s="11"/>
      <c r="B6" s="315"/>
      <c r="C6" s="316"/>
      <c r="D6" s="321"/>
      <c r="E6" s="321"/>
      <c r="F6" s="321"/>
      <c r="G6" s="321"/>
      <c r="H6" s="321"/>
      <c r="I6" s="321"/>
      <c r="J6" s="321"/>
      <c r="K6" s="321"/>
      <c r="L6" s="321"/>
      <c r="M6" s="321"/>
      <c r="N6" s="321"/>
      <c r="O6" s="321"/>
      <c r="P6" s="321"/>
      <c r="Q6" s="321"/>
      <c r="R6" s="321"/>
      <c r="S6" s="321"/>
      <c r="T6" s="60"/>
    </row>
    <row r="7" spans="1:20" ht="52.5" customHeight="1" x14ac:dyDescent="0.45">
      <c r="A7" s="11"/>
      <c r="B7" s="315"/>
      <c r="C7" s="316"/>
      <c r="D7" s="296" t="str">
        <f>+第１表!D7</f>
        <v>調査産業計</v>
      </c>
      <c r="E7" s="296" t="str">
        <f>+第１表!E7</f>
        <v>建設業</v>
      </c>
      <c r="F7" s="296" t="str">
        <f>+第１表!F7</f>
        <v>製造業</v>
      </c>
      <c r="G7" s="296" t="str">
        <f>+第１表!G7</f>
        <v>電気・ガス・熱供給・水道業</v>
      </c>
      <c r="H7" s="296" t="str">
        <f>+第１表!H7</f>
        <v>情報通信業</v>
      </c>
      <c r="I7" s="296" t="str">
        <f>+第１表!I7</f>
        <v>運輸業，郵便業</v>
      </c>
      <c r="J7" s="296" t="str">
        <f>+第１表!J7</f>
        <v>卸売業，小売業</v>
      </c>
      <c r="K7" s="296" t="str">
        <f>+第１表!K7</f>
        <v>金融業，保険業</v>
      </c>
      <c r="L7" s="296" t="str">
        <f>+第１表!L7</f>
        <v>不動産業，物品賃貸業</v>
      </c>
      <c r="M7" s="296" t="str">
        <f>+第１表!M7</f>
        <v>学術研究，専門・技術サービス業</v>
      </c>
      <c r="N7" s="296" t="str">
        <f>+第１表!N7</f>
        <v>宿泊業，飲食サービス業</v>
      </c>
      <c r="O7" s="296" t="str">
        <f>+第１表!O7</f>
        <v>生活関連サービス業，娯楽業</v>
      </c>
      <c r="P7" s="296" t="str">
        <f>+第１表!P7</f>
        <v>教育，学習支援業</v>
      </c>
      <c r="Q7" s="296" t="str">
        <f>+第１表!Q7</f>
        <v>医療，福祉</v>
      </c>
      <c r="R7" s="296" t="str">
        <f>+第１表!R7</f>
        <v>複合サービス事業</v>
      </c>
      <c r="S7" s="296" t="str">
        <f>+第１表!S7</f>
        <v>サービス業（他に分類されないもの）</v>
      </c>
    </row>
    <row r="8" spans="1:20" ht="30" customHeight="1" x14ac:dyDescent="0.45">
      <c r="A8" s="28">
        <f>第１表!A8</f>
        <v>29</v>
      </c>
      <c r="B8" s="317" t="str">
        <f>第１表!B8</f>
        <v>平成29年平均</v>
      </c>
      <c r="C8" s="318"/>
      <c r="D8" s="61">
        <v>94.3</v>
      </c>
      <c r="E8" s="62">
        <v>85.5</v>
      </c>
      <c r="F8" s="62">
        <v>89.3</v>
      </c>
      <c r="G8" s="62">
        <v>249.5</v>
      </c>
      <c r="H8" s="62">
        <v>91.1</v>
      </c>
      <c r="I8" s="62">
        <v>100.7</v>
      </c>
      <c r="J8" s="62">
        <v>96.2</v>
      </c>
      <c r="K8" s="62">
        <v>82.5</v>
      </c>
      <c r="L8" s="62">
        <v>97.6</v>
      </c>
      <c r="M8" s="62">
        <v>98.5</v>
      </c>
      <c r="N8" s="62">
        <v>102.9</v>
      </c>
      <c r="O8" s="62">
        <v>96.1</v>
      </c>
      <c r="P8" s="62">
        <v>93.3</v>
      </c>
      <c r="Q8" s="62">
        <v>96.5</v>
      </c>
      <c r="R8" s="62">
        <v>121</v>
      </c>
      <c r="S8" s="63">
        <v>84.8</v>
      </c>
    </row>
    <row r="9" spans="1:20" ht="30" customHeight="1" x14ac:dyDescent="0.45">
      <c r="A9" s="28">
        <f>第１表!A9</f>
        <v>30</v>
      </c>
      <c r="B9" s="47" t="str">
        <f>第１表!B9</f>
        <v>30</v>
      </c>
      <c r="C9" s="290"/>
      <c r="D9" s="39">
        <v>99.2</v>
      </c>
      <c r="E9" s="23">
        <v>95.1</v>
      </c>
      <c r="F9" s="23">
        <v>100</v>
      </c>
      <c r="G9" s="23">
        <v>229.1</v>
      </c>
      <c r="H9" s="23">
        <v>102.9</v>
      </c>
      <c r="I9" s="23">
        <v>99.3</v>
      </c>
      <c r="J9" s="23">
        <v>97.4</v>
      </c>
      <c r="K9" s="23">
        <v>91.6</v>
      </c>
      <c r="L9" s="23">
        <v>102</v>
      </c>
      <c r="M9" s="23">
        <v>106.2</v>
      </c>
      <c r="N9" s="23">
        <v>112.4</v>
      </c>
      <c r="O9" s="23">
        <v>95.7</v>
      </c>
      <c r="P9" s="23">
        <v>96.1</v>
      </c>
      <c r="Q9" s="23">
        <v>98.7</v>
      </c>
      <c r="R9" s="23">
        <v>113.2</v>
      </c>
      <c r="S9" s="38">
        <v>93.5</v>
      </c>
    </row>
    <row r="10" spans="1:20" ht="30" customHeight="1" x14ac:dyDescent="0.45">
      <c r="A10" s="28">
        <f>第１表!A10</f>
        <v>1</v>
      </c>
      <c r="B10" s="47" t="str">
        <f>第１表!B10</f>
        <v>令和元</v>
      </c>
      <c r="C10" s="290"/>
      <c r="D10" s="39">
        <v>100.6</v>
      </c>
      <c r="E10" s="23">
        <v>100.2</v>
      </c>
      <c r="F10" s="23">
        <v>100.1</v>
      </c>
      <c r="G10" s="23">
        <v>218.9</v>
      </c>
      <c r="H10" s="23">
        <v>99.1</v>
      </c>
      <c r="I10" s="23">
        <v>102.8</v>
      </c>
      <c r="J10" s="23">
        <v>97.6</v>
      </c>
      <c r="K10" s="23">
        <v>98.8</v>
      </c>
      <c r="L10" s="23">
        <v>103.9</v>
      </c>
      <c r="M10" s="23">
        <v>104.3</v>
      </c>
      <c r="N10" s="23">
        <v>111.3</v>
      </c>
      <c r="O10" s="23">
        <v>101.9</v>
      </c>
      <c r="P10" s="23">
        <v>100.3</v>
      </c>
      <c r="Q10" s="23">
        <v>100.8</v>
      </c>
      <c r="R10" s="23">
        <v>100.8</v>
      </c>
      <c r="S10" s="38">
        <v>94.1</v>
      </c>
    </row>
    <row r="11" spans="1:20" ht="30" customHeight="1" x14ac:dyDescent="0.45">
      <c r="A11" s="28">
        <f>第１表!A11</f>
        <v>2</v>
      </c>
      <c r="B11" s="47" t="str">
        <f>第１表!B11</f>
        <v>2</v>
      </c>
      <c r="C11" s="290"/>
      <c r="D11" s="39">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38">
        <v>100</v>
      </c>
    </row>
    <row r="12" spans="1:20" ht="30" customHeight="1" x14ac:dyDescent="0.45">
      <c r="A12" s="28">
        <f>第１表!A12</f>
        <v>3</v>
      </c>
      <c r="B12" s="47" t="str">
        <f>第１表!B12</f>
        <v>3</v>
      </c>
      <c r="C12" s="290"/>
      <c r="D12" s="39">
        <v>97.4</v>
      </c>
      <c r="E12" s="23">
        <v>89.9</v>
      </c>
      <c r="F12" s="23">
        <v>97.3</v>
      </c>
      <c r="G12" s="23">
        <v>183.1</v>
      </c>
      <c r="H12" s="23">
        <v>99.8</v>
      </c>
      <c r="I12" s="23">
        <v>103</v>
      </c>
      <c r="J12" s="23">
        <v>99.6</v>
      </c>
      <c r="K12" s="23">
        <v>99.6</v>
      </c>
      <c r="L12" s="23">
        <v>94</v>
      </c>
      <c r="M12" s="23">
        <v>103.2</v>
      </c>
      <c r="N12" s="23">
        <v>91</v>
      </c>
      <c r="O12" s="23">
        <v>93.1</v>
      </c>
      <c r="P12" s="23">
        <v>102.5</v>
      </c>
      <c r="Q12" s="23">
        <v>93.9</v>
      </c>
      <c r="R12" s="23">
        <v>96.4</v>
      </c>
      <c r="S12" s="38">
        <v>103.3</v>
      </c>
    </row>
    <row r="13" spans="1:20" ht="30" customHeight="1" x14ac:dyDescent="0.45">
      <c r="A13" s="28">
        <f>第１表!A13</f>
        <v>4</v>
      </c>
      <c r="B13" s="48" t="str">
        <f>第１表!B13</f>
        <v>4</v>
      </c>
      <c r="C13" s="290"/>
      <c r="D13" s="39">
        <v>99.5</v>
      </c>
      <c r="E13" s="23">
        <v>87.5</v>
      </c>
      <c r="F13" s="23">
        <v>99.6</v>
      </c>
      <c r="G13" s="23">
        <v>192.8</v>
      </c>
      <c r="H13" s="23">
        <v>95.4</v>
      </c>
      <c r="I13" s="23">
        <v>107.5</v>
      </c>
      <c r="J13" s="23">
        <v>99.1</v>
      </c>
      <c r="K13" s="23">
        <v>98</v>
      </c>
      <c r="L13" s="23">
        <v>87.1</v>
      </c>
      <c r="M13" s="23">
        <v>104.2</v>
      </c>
      <c r="N13" s="23">
        <v>91.1</v>
      </c>
      <c r="O13" s="23">
        <v>94.6</v>
      </c>
      <c r="P13" s="23">
        <v>108.9</v>
      </c>
      <c r="Q13" s="23">
        <v>100.4</v>
      </c>
      <c r="R13" s="23">
        <v>95</v>
      </c>
      <c r="S13" s="38">
        <v>102.3</v>
      </c>
    </row>
    <row r="14" spans="1:20" ht="30" customHeight="1" x14ac:dyDescent="0.45">
      <c r="A14" s="28">
        <f>第１表!A14</f>
        <v>5</v>
      </c>
      <c r="B14" s="49" t="str">
        <f>第１表!B14</f>
        <v>5</v>
      </c>
      <c r="C14" s="50"/>
      <c r="D14" s="39">
        <v>101.4</v>
      </c>
      <c r="E14" s="23">
        <v>89.7</v>
      </c>
      <c r="F14" s="23">
        <v>99.5</v>
      </c>
      <c r="G14" s="23">
        <v>164.9</v>
      </c>
      <c r="H14" s="27">
        <v>91.8</v>
      </c>
      <c r="I14" s="23">
        <v>105.3</v>
      </c>
      <c r="J14" s="23">
        <v>103.2</v>
      </c>
      <c r="K14" s="23">
        <v>96.1</v>
      </c>
      <c r="L14" s="27">
        <v>86.7</v>
      </c>
      <c r="M14" s="27">
        <v>108.8</v>
      </c>
      <c r="N14" s="27">
        <v>109.2</v>
      </c>
      <c r="O14" s="27">
        <v>92.5</v>
      </c>
      <c r="P14" s="27">
        <v>110.2</v>
      </c>
      <c r="Q14" s="27">
        <v>101.5</v>
      </c>
      <c r="R14" s="27">
        <v>97</v>
      </c>
      <c r="S14" s="27">
        <v>97.9</v>
      </c>
    </row>
    <row r="15" spans="1:20" ht="30" customHeight="1" x14ac:dyDescent="0.45">
      <c r="A15" s="28" t="str">
        <f>第１表!A15</f>
        <v>52</v>
      </c>
      <c r="B15" s="51" t="str">
        <f>第１表!B15</f>
        <v>令和5年</v>
      </c>
      <c r="C15" s="303">
        <f>第１表!C15</f>
        <v>4</v>
      </c>
      <c r="D15" s="30">
        <v>100.5</v>
      </c>
      <c r="E15" s="30">
        <v>89.8</v>
      </c>
      <c r="F15" s="30">
        <v>98.9</v>
      </c>
      <c r="G15" s="30">
        <v>194.4</v>
      </c>
      <c r="H15" s="30">
        <v>93.3</v>
      </c>
      <c r="I15" s="30">
        <v>106.3</v>
      </c>
      <c r="J15" s="30">
        <v>100.1</v>
      </c>
      <c r="K15" s="30">
        <v>93.3</v>
      </c>
      <c r="L15" s="30">
        <v>93.2</v>
      </c>
      <c r="M15" s="30">
        <v>110.9</v>
      </c>
      <c r="N15" s="30">
        <v>98</v>
      </c>
      <c r="O15" s="30">
        <v>91.1</v>
      </c>
      <c r="P15" s="30">
        <v>109.4</v>
      </c>
      <c r="Q15" s="30">
        <v>102.3</v>
      </c>
      <c r="R15" s="30">
        <v>98</v>
      </c>
      <c r="S15" s="30">
        <v>100.4</v>
      </c>
    </row>
    <row r="16" spans="1:20" ht="30" customHeight="1" x14ac:dyDescent="0.45">
      <c r="A16" s="28" t="str">
        <f>第１表!A16</f>
        <v>53</v>
      </c>
      <c r="B16" s="52" t="str">
        <f>第１表!B16</f>
        <v/>
      </c>
      <c r="C16" s="303">
        <f>第１表!C16</f>
        <v>5</v>
      </c>
      <c r="D16" s="31">
        <v>100.4</v>
      </c>
      <c r="E16" s="31">
        <v>90.2</v>
      </c>
      <c r="F16" s="31">
        <v>98.1</v>
      </c>
      <c r="G16" s="31">
        <v>196.2</v>
      </c>
      <c r="H16" s="31">
        <v>92.4</v>
      </c>
      <c r="I16" s="31">
        <v>105.3</v>
      </c>
      <c r="J16" s="31">
        <v>101.1</v>
      </c>
      <c r="K16" s="31">
        <v>93.3</v>
      </c>
      <c r="L16" s="31">
        <v>91.9</v>
      </c>
      <c r="M16" s="31">
        <v>112.3</v>
      </c>
      <c r="N16" s="31">
        <v>99.5</v>
      </c>
      <c r="O16" s="31">
        <v>91.9</v>
      </c>
      <c r="P16" s="31">
        <v>109.7</v>
      </c>
      <c r="Q16" s="31">
        <v>101.6</v>
      </c>
      <c r="R16" s="31">
        <v>99.6</v>
      </c>
      <c r="S16" s="31">
        <v>99.1</v>
      </c>
    </row>
    <row r="17" spans="1:20" ht="30" customHeight="1" x14ac:dyDescent="0.45">
      <c r="A17" s="28" t="str">
        <f>第１表!A17</f>
        <v>54</v>
      </c>
      <c r="B17" s="52" t="str">
        <f>第１表!B17</f>
        <v/>
      </c>
      <c r="C17" s="303">
        <f>第１表!C17</f>
        <v>6</v>
      </c>
      <c r="D17" s="31">
        <v>101.9</v>
      </c>
      <c r="E17" s="31">
        <v>89.4</v>
      </c>
      <c r="F17" s="31">
        <v>99.1</v>
      </c>
      <c r="G17" s="31">
        <v>195.9</v>
      </c>
      <c r="H17" s="31">
        <v>92.4</v>
      </c>
      <c r="I17" s="31">
        <v>106</v>
      </c>
      <c r="J17" s="31">
        <v>103.1</v>
      </c>
      <c r="K17" s="31">
        <v>98.7</v>
      </c>
      <c r="L17" s="31">
        <v>84.8</v>
      </c>
      <c r="M17" s="31">
        <v>109.7</v>
      </c>
      <c r="N17" s="31">
        <v>111.3</v>
      </c>
      <c r="O17" s="31">
        <v>93.5</v>
      </c>
      <c r="P17" s="31">
        <v>110.4</v>
      </c>
      <c r="Q17" s="31">
        <v>102.2</v>
      </c>
      <c r="R17" s="31">
        <v>98.6</v>
      </c>
      <c r="S17" s="31">
        <v>98.1</v>
      </c>
    </row>
    <row r="18" spans="1:20" ht="30" customHeight="1" x14ac:dyDescent="0.45">
      <c r="A18" s="28" t="str">
        <f>第１表!A18</f>
        <v>55</v>
      </c>
      <c r="B18" s="52" t="str">
        <f>第１表!B18</f>
        <v/>
      </c>
      <c r="C18" s="303">
        <f>第１表!C18</f>
        <v>7</v>
      </c>
      <c r="D18" s="31">
        <v>102.3</v>
      </c>
      <c r="E18" s="31">
        <v>90.5</v>
      </c>
      <c r="F18" s="31">
        <v>99.9</v>
      </c>
      <c r="G18" s="31">
        <v>138</v>
      </c>
      <c r="H18" s="31">
        <v>92.1</v>
      </c>
      <c r="I18" s="31">
        <v>106.2</v>
      </c>
      <c r="J18" s="31">
        <v>105.1</v>
      </c>
      <c r="K18" s="31">
        <v>92.6</v>
      </c>
      <c r="L18" s="31">
        <v>85.1</v>
      </c>
      <c r="M18" s="31">
        <v>110.6</v>
      </c>
      <c r="N18" s="31">
        <v>112.9</v>
      </c>
      <c r="O18" s="31">
        <v>93.7</v>
      </c>
      <c r="P18" s="31">
        <v>110.5</v>
      </c>
      <c r="Q18" s="31">
        <v>102.5</v>
      </c>
      <c r="R18" s="31">
        <v>98.2</v>
      </c>
      <c r="S18" s="31">
        <v>97.3</v>
      </c>
    </row>
    <row r="19" spans="1:20" ht="30" customHeight="1" x14ac:dyDescent="0.45">
      <c r="A19" s="28" t="str">
        <f>第１表!A19</f>
        <v>56</v>
      </c>
      <c r="B19" s="52" t="str">
        <f>第１表!B19</f>
        <v/>
      </c>
      <c r="C19" s="303">
        <f>第１表!C19</f>
        <v>8</v>
      </c>
      <c r="D19" s="31">
        <v>102.4</v>
      </c>
      <c r="E19" s="31">
        <v>90.3</v>
      </c>
      <c r="F19" s="31">
        <v>99.9</v>
      </c>
      <c r="G19" s="31">
        <v>139.9</v>
      </c>
      <c r="H19" s="31">
        <v>90.8</v>
      </c>
      <c r="I19" s="31">
        <v>106.3</v>
      </c>
      <c r="J19" s="31">
        <v>106.9</v>
      </c>
      <c r="K19" s="31">
        <v>93</v>
      </c>
      <c r="L19" s="31">
        <v>87.9</v>
      </c>
      <c r="M19" s="31">
        <v>109.6</v>
      </c>
      <c r="N19" s="31">
        <v>112.6</v>
      </c>
      <c r="O19" s="31">
        <v>93.6</v>
      </c>
      <c r="P19" s="31">
        <v>110.1</v>
      </c>
      <c r="Q19" s="31">
        <v>102.5</v>
      </c>
      <c r="R19" s="31">
        <v>97.9</v>
      </c>
      <c r="S19" s="31">
        <v>96.3</v>
      </c>
    </row>
    <row r="20" spans="1:20" ht="30" customHeight="1" x14ac:dyDescent="0.45">
      <c r="A20" s="28" t="str">
        <f>第１表!A20</f>
        <v>57</v>
      </c>
      <c r="B20" s="52" t="str">
        <f>第１表!B20</f>
        <v/>
      </c>
      <c r="C20" s="303">
        <f>第１表!C20</f>
        <v>9</v>
      </c>
      <c r="D20" s="31">
        <v>101.7</v>
      </c>
      <c r="E20" s="31">
        <v>90.3</v>
      </c>
      <c r="F20" s="31">
        <v>99.6</v>
      </c>
      <c r="G20" s="31">
        <v>138</v>
      </c>
      <c r="H20" s="31">
        <v>90.2</v>
      </c>
      <c r="I20" s="31">
        <v>104.8</v>
      </c>
      <c r="J20" s="31">
        <v>104.7</v>
      </c>
      <c r="K20" s="31">
        <v>99.1</v>
      </c>
      <c r="L20" s="31">
        <v>86.5</v>
      </c>
      <c r="M20" s="31">
        <v>109.2</v>
      </c>
      <c r="N20" s="31">
        <v>112.6</v>
      </c>
      <c r="O20" s="31">
        <v>91.9</v>
      </c>
      <c r="P20" s="31">
        <v>110.7</v>
      </c>
      <c r="Q20" s="31">
        <v>101.1</v>
      </c>
      <c r="R20" s="31">
        <v>97.5</v>
      </c>
      <c r="S20" s="31">
        <v>96.2</v>
      </c>
    </row>
    <row r="21" spans="1:20" ht="30" customHeight="1" x14ac:dyDescent="0.45">
      <c r="A21" s="28" t="str">
        <f>第１表!A21</f>
        <v>58</v>
      </c>
      <c r="B21" s="52" t="str">
        <f>第１表!B21</f>
        <v/>
      </c>
      <c r="C21" s="303">
        <f>第１表!C21</f>
        <v>10</v>
      </c>
      <c r="D21" s="31">
        <v>102.6</v>
      </c>
      <c r="E21" s="31">
        <v>91.3</v>
      </c>
      <c r="F21" s="31">
        <v>100</v>
      </c>
      <c r="G21" s="31">
        <v>137.30000000000001</v>
      </c>
      <c r="H21" s="31">
        <v>90.4</v>
      </c>
      <c r="I21" s="31">
        <v>104.1</v>
      </c>
      <c r="J21" s="31">
        <v>105.7</v>
      </c>
      <c r="K21" s="31">
        <v>100.8</v>
      </c>
      <c r="L21" s="31">
        <v>86</v>
      </c>
      <c r="M21" s="31">
        <v>108.1</v>
      </c>
      <c r="N21" s="31">
        <v>122.1</v>
      </c>
      <c r="O21" s="31">
        <v>91</v>
      </c>
      <c r="P21" s="31">
        <v>112.7</v>
      </c>
      <c r="Q21" s="31">
        <v>100.7</v>
      </c>
      <c r="R21" s="31">
        <v>97.4</v>
      </c>
      <c r="S21" s="31">
        <v>95.8</v>
      </c>
    </row>
    <row r="22" spans="1:20" ht="30" customHeight="1" x14ac:dyDescent="0.45">
      <c r="A22" s="28" t="str">
        <f>第１表!A22</f>
        <v>59</v>
      </c>
      <c r="B22" s="52" t="str">
        <f>第１表!B22</f>
        <v/>
      </c>
      <c r="C22" s="303">
        <f>第１表!C22</f>
        <v>11</v>
      </c>
      <c r="D22" s="31">
        <v>102.6</v>
      </c>
      <c r="E22" s="31">
        <v>89.3</v>
      </c>
      <c r="F22" s="31">
        <v>102.1</v>
      </c>
      <c r="G22" s="31">
        <v>139.9</v>
      </c>
      <c r="H22" s="31">
        <v>91.4</v>
      </c>
      <c r="I22" s="31">
        <v>104.2</v>
      </c>
      <c r="J22" s="31">
        <v>106</v>
      </c>
      <c r="K22" s="31">
        <v>98.7</v>
      </c>
      <c r="L22" s="31">
        <v>84.4</v>
      </c>
      <c r="M22" s="31">
        <v>107.2</v>
      </c>
      <c r="N22" s="31">
        <v>119.3</v>
      </c>
      <c r="O22" s="31">
        <v>92.3</v>
      </c>
      <c r="P22" s="31">
        <v>111.9</v>
      </c>
      <c r="Q22" s="31">
        <v>100.7</v>
      </c>
      <c r="R22" s="31">
        <v>98.5</v>
      </c>
      <c r="S22" s="31">
        <v>96.1</v>
      </c>
    </row>
    <row r="23" spans="1:20" ht="30" customHeight="1" x14ac:dyDescent="0.45">
      <c r="A23" s="28" t="str">
        <f>第１表!A23</f>
        <v>510</v>
      </c>
      <c r="B23" s="52" t="str">
        <f>第１表!B23</f>
        <v/>
      </c>
      <c r="C23" s="303">
        <f>第１表!C23</f>
        <v>12</v>
      </c>
      <c r="D23" s="31">
        <v>102.6</v>
      </c>
      <c r="E23" s="31">
        <v>89.7</v>
      </c>
      <c r="F23" s="31">
        <v>101.3</v>
      </c>
      <c r="G23" s="31">
        <v>137.80000000000001</v>
      </c>
      <c r="H23" s="31">
        <v>90.8</v>
      </c>
      <c r="I23" s="31">
        <v>104.2</v>
      </c>
      <c r="J23" s="31">
        <v>105.5</v>
      </c>
      <c r="K23" s="31">
        <v>97.5</v>
      </c>
      <c r="L23" s="31">
        <v>80.900000000000006</v>
      </c>
      <c r="M23" s="31">
        <v>107.2</v>
      </c>
      <c r="N23" s="31">
        <v>121.3</v>
      </c>
      <c r="O23" s="31">
        <v>91.8</v>
      </c>
      <c r="P23" s="31">
        <v>112.4</v>
      </c>
      <c r="Q23" s="31">
        <v>101.3</v>
      </c>
      <c r="R23" s="31">
        <v>98.1</v>
      </c>
      <c r="S23" s="31">
        <v>96.2</v>
      </c>
    </row>
    <row r="24" spans="1:20" ht="30" customHeight="1" x14ac:dyDescent="0.45">
      <c r="A24" s="28" t="str">
        <f>第１表!A24</f>
        <v>511</v>
      </c>
      <c r="B24" s="52" t="str">
        <f>第１表!B24</f>
        <v>令和6年</v>
      </c>
      <c r="C24" s="303">
        <f>第１表!C24</f>
        <v>1</v>
      </c>
      <c r="D24" s="31">
        <v>102.5</v>
      </c>
      <c r="E24" s="31">
        <v>89.3</v>
      </c>
      <c r="F24" s="31">
        <v>101.7</v>
      </c>
      <c r="G24" s="31">
        <v>191</v>
      </c>
      <c r="H24" s="31">
        <v>93.3</v>
      </c>
      <c r="I24" s="31">
        <v>99.5</v>
      </c>
      <c r="J24" s="31">
        <v>106.3</v>
      </c>
      <c r="K24" s="31">
        <v>97.5</v>
      </c>
      <c r="L24" s="31">
        <v>81.8</v>
      </c>
      <c r="M24" s="31">
        <v>108.8</v>
      </c>
      <c r="N24" s="31">
        <v>120.8</v>
      </c>
      <c r="O24" s="31">
        <v>90.5</v>
      </c>
      <c r="P24" s="31">
        <v>111.3</v>
      </c>
      <c r="Q24" s="31">
        <v>100.2</v>
      </c>
      <c r="R24" s="31">
        <v>97.1</v>
      </c>
      <c r="S24" s="31">
        <v>96.7</v>
      </c>
    </row>
    <row r="25" spans="1:20" ht="30" customHeight="1" x14ac:dyDescent="0.45">
      <c r="A25" s="28" t="str">
        <f>第１表!A25</f>
        <v>512</v>
      </c>
      <c r="B25" s="52" t="str">
        <f>第１表!B25</f>
        <v/>
      </c>
      <c r="C25" s="303">
        <f>第１表!C25</f>
        <v>2</v>
      </c>
      <c r="D25" s="31">
        <v>102.4</v>
      </c>
      <c r="E25" s="31">
        <v>90.1</v>
      </c>
      <c r="F25" s="31">
        <v>101.1</v>
      </c>
      <c r="G25" s="31">
        <v>190.2</v>
      </c>
      <c r="H25" s="31">
        <v>92.6</v>
      </c>
      <c r="I25" s="31">
        <v>100</v>
      </c>
      <c r="J25" s="31">
        <v>104.8</v>
      </c>
      <c r="K25" s="31">
        <v>97.5</v>
      </c>
      <c r="L25" s="31">
        <v>82.7</v>
      </c>
      <c r="M25" s="31">
        <v>110.4</v>
      </c>
      <c r="N25" s="31">
        <v>123</v>
      </c>
      <c r="O25" s="31">
        <v>91</v>
      </c>
      <c r="P25" s="31">
        <v>110.8</v>
      </c>
      <c r="Q25" s="31">
        <v>100.7</v>
      </c>
      <c r="R25" s="31">
        <v>95.7</v>
      </c>
      <c r="S25" s="31">
        <v>96.3</v>
      </c>
    </row>
    <row r="26" spans="1:20" ht="30" customHeight="1" x14ac:dyDescent="0.45">
      <c r="A26" s="28" t="str">
        <f>第１表!A26</f>
        <v>61</v>
      </c>
      <c r="B26" s="52" t="str">
        <f>第１表!B26</f>
        <v/>
      </c>
      <c r="C26" s="303">
        <f>第１表!C26</f>
        <v>3</v>
      </c>
      <c r="D26" s="31">
        <v>101.5</v>
      </c>
      <c r="E26" s="31">
        <v>89.2</v>
      </c>
      <c r="F26" s="31">
        <v>99.5</v>
      </c>
      <c r="G26" s="31">
        <v>189.9</v>
      </c>
      <c r="H26" s="31">
        <v>92.7</v>
      </c>
      <c r="I26" s="31">
        <v>101.5</v>
      </c>
      <c r="J26" s="31">
        <v>103.8</v>
      </c>
      <c r="K26" s="31">
        <v>97.8</v>
      </c>
      <c r="L26" s="31">
        <v>85.8</v>
      </c>
      <c r="M26" s="31">
        <v>109.4</v>
      </c>
      <c r="N26" s="31">
        <v>120.7</v>
      </c>
      <c r="O26" s="31">
        <v>91.7</v>
      </c>
      <c r="P26" s="31">
        <v>103.9</v>
      </c>
      <c r="Q26" s="31">
        <v>101</v>
      </c>
      <c r="R26" s="31">
        <v>95</v>
      </c>
      <c r="S26" s="31">
        <v>95.9</v>
      </c>
    </row>
    <row r="27" spans="1:20" ht="30" customHeight="1" x14ac:dyDescent="0.45">
      <c r="A27" s="28" t="str">
        <f>第１表!A27</f>
        <v>62</v>
      </c>
      <c r="B27" s="53" t="str">
        <f>第１表!B27</f>
        <v/>
      </c>
      <c r="C27" s="304">
        <f>第１表!C27</f>
        <v>4</v>
      </c>
      <c r="D27" s="33">
        <v>102.9</v>
      </c>
      <c r="E27" s="33">
        <v>88.2</v>
      </c>
      <c r="F27" s="33">
        <v>101.8</v>
      </c>
      <c r="G27" s="33">
        <v>194.4</v>
      </c>
      <c r="H27" s="33">
        <v>95.2</v>
      </c>
      <c r="I27" s="33">
        <v>103.8</v>
      </c>
      <c r="J27" s="33">
        <v>110.6</v>
      </c>
      <c r="K27" s="33">
        <v>96.1</v>
      </c>
      <c r="L27" s="33">
        <v>87.6</v>
      </c>
      <c r="M27" s="33">
        <v>118.1</v>
      </c>
      <c r="N27" s="33">
        <v>113</v>
      </c>
      <c r="O27" s="33">
        <v>81.7</v>
      </c>
      <c r="P27" s="33">
        <v>107.8</v>
      </c>
      <c r="Q27" s="33">
        <v>101.8</v>
      </c>
      <c r="R27" s="33">
        <v>95.2</v>
      </c>
      <c r="S27" s="33">
        <v>95.4</v>
      </c>
    </row>
    <row r="28" spans="1:20" ht="18" customHeight="1" x14ac:dyDescent="0.45">
      <c r="A28" s="11"/>
      <c r="B28" s="34"/>
      <c r="C28" s="34"/>
      <c r="D28" s="34"/>
      <c r="E28" s="34"/>
      <c r="F28" s="34"/>
      <c r="G28" s="34"/>
      <c r="H28" s="34"/>
      <c r="I28" s="34"/>
      <c r="J28" s="34"/>
      <c r="K28" s="34"/>
      <c r="L28" s="34"/>
      <c r="M28" s="34"/>
      <c r="N28" s="34"/>
      <c r="O28" s="34"/>
      <c r="P28" s="34"/>
      <c r="Q28" s="34"/>
      <c r="R28" s="34"/>
      <c r="S28" s="34"/>
    </row>
    <row r="29" spans="1:20" ht="6.6" customHeight="1" x14ac:dyDescent="0.45">
      <c r="A29" s="11"/>
      <c r="B29" s="34"/>
      <c r="C29" s="34"/>
      <c r="D29" s="34"/>
      <c r="E29" s="34"/>
      <c r="F29" s="34"/>
      <c r="G29" s="34"/>
      <c r="H29" s="34"/>
      <c r="I29" s="34"/>
      <c r="J29" s="34"/>
      <c r="K29" s="34"/>
      <c r="L29" s="34"/>
      <c r="M29" s="34"/>
      <c r="N29" s="34"/>
      <c r="O29" s="34"/>
      <c r="P29" s="34"/>
      <c r="Q29" s="34"/>
      <c r="R29" s="34"/>
      <c r="S29" s="34"/>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83</v>
      </c>
      <c r="C31" s="7"/>
      <c r="D31" s="8"/>
      <c r="E31" s="8"/>
      <c r="F31" s="8"/>
      <c r="G31" s="8"/>
      <c r="H31" s="8"/>
      <c r="I31" s="8"/>
      <c r="J31" s="8"/>
      <c r="K31" s="8"/>
      <c r="L31" s="8"/>
      <c r="M31" s="8"/>
      <c r="N31" s="8"/>
      <c r="P31" s="9"/>
      <c r="S31" s="58" t="str">
        <f>S4</f>
        <v>令和２年＝１００</v>
      </c>
      <c r="T31" s="59" t="str">
        <f>T4</f>
        <v>令和２年＝１００</v>
      </c>
    </row>
    <row r="32" spans="1:20" ht="23.4" customHeight="1" x14ac:dyDescent="0.45">
      <c r="A32" s="11"/>
      <c r="B32" s="12"/>
      <c r="C32" s="13"/>
      <c r="D32" s="321" t="s">
        <v>88</v>
      </c>
      <c r="E32" s="321"/>
      <c r="F32" s="321"/>
      <c r="G32" s="321"/>
      <c r="H32" s="321"/>
      <c r="I32" s="321"/>
      <c r="J32" s="321"/>
      <c r="K32" s="321"/>
      <c r="L32" s="321"/>
      <c r="M32" s="321"/>
      <c r="N32" s="321"/>
      <c r="O32" s="321"/>
      <c r="P32" s="321"/>
      <c r="Q32" s="321"/>
      <c r="R32" s="321"/>
      <c r="S32" s="321"/>
      <c r="T32" s="60"/>
    </row>
    <row r="33" spans="1:20" ht="13.95" customHeight="1" x14ac:dyDescent="0.45">
      <c r="A33" s="11"/>
      <c r="B33" s="17"/>
      <c r="C33" s="286"/>
      <c r="D33" s="321"/>
      <c r="E33" s="321"/>
      <c r="F33" s="321"/>
      <c r="G33" s="321"/>
      <c r="H33" s="321"/>
      <c r="I33" s="321"/>
      <c r="J33" s="321"/>
      <c r="K33" s="321"/>
      <c r="L33" s="321"/>
      <c r="M33" s="321"/>
      <c r="N33" s="321"/>
      <c r="O33" s="321"/>
      <c r="P33" s="321"/>
      <c r="Q33" s="321"/>
      <c r="R33" s="321"/>
      <c r="S33" s="321"/>
      <c r="T33" s="60"/>
    </row>
    <row r="34" spans="1:20" ht="52.5" customHeight="1" x14ac:dyDescent="0.45">
      <c r="A34" s="11"/>
      <c r="B34" s="36"/>
      <c r="C34" s="288"/>
      <c r="D34" s="296" t="str">
        <f>+D7</f>
        <v>調査産業計</v>
      </c>
      <c r="E34" s="296" t="str">
        <f t="shared" ref="E34:S34" si="0">+E7</f>
        <v>建設業</v>
      </c>
      <c r="F34" s="296" t="str">
        <f t="shared" si="0"/>
        <v>製造業</v>
      </c>
      <c r="G34" s="296" t="str">
        <f t="shared" si="0"/>
        <v>電気・ガス・熱供給・水道業</v>
      </c>
      <c r="H34" s="296" t="str">
        <f t="shared" si="0"/>
        <v>情報通信業</v>
      </c>
      <c r="I34" s="296" t="str">
        <f t="shared" si="0"/>
        <v>運輸業，郵便業</v>
      </c>
      <c r="J34" s="296" t="str">
        <f t="shared" si="0"/>
        <v>卸売業，小売業</v>
      </c>
      <c r="K34" s="296" t="str">
        <f t="shared" si="0"/>
        <v>金融業，保険業</v>
      </c>
      <c r="L34" s="296" t="str">
        <f t="shared" si="0"/>
        <v>不動産業，物品賃貸業</v>
      </c>
      <c r="M34" s="296" t="str">
        <f t="shared" si="0"/>
        <v>学術研究，専門・技術サービス業</v>
      </c>
      <c r="N34" s="296" t="str">
        <f t="shared" si="0"/>
        <v>宿泊業，飲食サービス業</v>
      </c>
      <c r="O34" s="296" t="str">
        <f t="shared" si="0"/>
        <v>生活関連サービス業，娯楽業</v>
      </c>
      <c r="P34" s="296" t="str">
        <f t="shared" si="0"/>
        <v>教育，学習支援業</v>
      </c>
      <c r="Q34" s="296" t="str">
        <f t="shared" si="0"/>
        <v>医療，福祉</v>
      </c>
      <c r="R34" s="296" t="str">
        <f t="shared" si="0"/>
        <v>複合サービス事業</v>
      </c>
      <c r="S34" s="296" t="str">
        <f t="shared" si="0"/>
        <v>サービス業（他に分類されないもの）</v>
      </c>
    </row>
    <row r="35" spans="1:20" ht="30" customHeight="1" x14ac:dyDescent="0.45">
      <c r="A35" s="37">
        <f>第１表!A35</f>
        <v>29</v>
      </c>
      <c r="B35" s="317" t="str">
        <f>B8</f>
        <v>平成29年平均</v>
      </c>
      <c r="C35" s="318"/>
      <c r="D35" s="39">
        <v>90.9</v>
      </c>
      <c r="E35" s="23">
        <v>71.5</v>
      </c>
      <c r="F35" s="23">
        <v>84.9</v>
      </c>
      <c r="G35" s="23">
        <v>135.9</v>
      </c>
      <c r="H35" s="23">
        <v>85.4</v>
      </c>
      <c r="I35" s="23">
        <v>99.6</v>
      </c>
      <c r="J35" s="23">
        <v>96.8</v>
      </c>
      <c r="K35" s="23">
        <v>75.099999999999994</v>
      </c>
      <c r="L35" s="23">
        <v>72.900000000000006</v>
      </c>
      <c r="M35" s="23">
        <v>84.9</v>
      </c>
      <c r="N35" s="23">
        <v>90.7</v>
      </c>
      <c r="O35" s="23">
        <v>92.9</v>
      </c>
      <c r="P35" s="23">
        <v>91.9</v>
      </c>
      <c r="Q35" s="23">
        <v>98.4</v>
      </c>
      <c r="R35" s="23">
        <v>125.9</v>
      </c>
      <c r="S35" s="38">
        <v>79.599999999999994</v>
      </c>
    </row>
    <row r="36" spans="1:20" ht="30" customHeight="1" x14ac:dyDescent="0.45">
      <c r="A36" s="37">
        <f>第１表!A36</f>
        <v>30</v>
      </c>
      <c r="B36" s="47" t="str">
        <f>第１表!B36</f>
        <v>30</v>
      </c>
      <c r="C36" s="290"/>
      <c r="D36" s="39">
        <v>97.5</v>
      </c>
      <c r="E36" s="23">
        <v>89.6</v>
      </c>
      <c r="F36" s="23">
        <v>96.3</v>
      </c>
      <c r="G36" s="23">
        <v>110.6</v>
      </c>
      <c r="H36" s="23">
        <v>100.6</v>
      </c>
      <c r="I36" s="23">
        <v>96.2</v>
      </c>
      <c r="J36" s="23">
        <v>99.3</v>
      </c>
      <c r="K36" s="23">
        <v>94.1</v>
      </c>
      <c r="L36" s="23">
        <v>90.6</v>
      </c>
      <c r="M36" s="23">
        <v>97.3</v>
      </c>
      <c r="N36" s="23">
        <v>108.4</v>
      </c>
      <c r="O36" s="23">
        <v>92.6</v>
      </c>
      <c r="P36" s="23">
        <v>93.5</v>
      </c>
      <c r="Q36" s="23">
        <v>101.5</v>
      </c>
      <c r="R36" s="23">
        <v>115</v>
      </c>
      <c r="S36" s="38">
        <v>90.2</v>
      </c>
    </row>
    <row r="37" spans="1:20" ht="30" customHeight="1" x14ac:dyDescent="0.45">
      <c r="A37" s="37">
        <f>第１表!A37</f>
        <v>1</v>
      </c>
      <c r="B37" s="47" t="str">
        <f>第１表!B37</f>
        <v>令和元</v>
      </c>
      <c r="C37" s="290"/>
      <c r="D37" s="39">
        <v>100.1</v>
      </c>
      <c r="E37" s="23">
        <v>109.5</v>
      </c>
      <c r="F37" s="23">
        <v>100.8</v>
      </c>
      <c r="G37" s="23">
        <v>108.8</v>
      </c>
      <c r="H37" s="23">
        <v>97.4</v>
      </c>
      <c r="I37" s="23">
        <v>100.7</v>
      </c>
      <c r="J37" s="23">
        <v>100.4</v>
      </c>
      <c r="K37" s="23">
        <v>96.8</v>
      </c>
      <c r="L37" s="23">
        <v>97.7</v>
      </c>
      <c r="M37" s="23">
        <v>98.9</v>
      </c>
      <c r="N37" s="23">
        <v>104.2</v>
      </c>
      <c r="O37" s="23">
        <v>99</v>
      </c>
      <c r="P37" s="23">
        <v>96.9</v>
      </c>
      <c r="Q37" s="23">
        <v>101.6</v>
      </c>
      <c r="R37" s="23">
        <v>100.9</v>
      </c>
      <c r="S37" s="38">
        <v>92.9</v>
      </c>
    </row>
    <row r="38" spans="1:20" ht="30" customHeight="1" x14ac:dyDescent="0.45">
      <c r="A38" s="37">
        <f>第１表!A38</f>
        <v>2</v>
      </c>
      <c r="B38" s="47" t="str">
        <f>第１表!B38</f>
        <v>2</v>
      </c>
      <c r="C38" s="290"/>
      <c r="D38" s="39">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38">
        <v>100</v>
      </c>
    </row>
    <row r="39" spans="1:20" ht="30" customHeight="1" x14ac:dyDescent="0.45">
      <c r="A39" s="37">
        <f>第１表!A39</f>
        <v>3</v>
      </c>
      <c r="B39" s="47" t="str">
        <f>第１表!B39</f>
        <v>3</v>
      </c>
      <c r="C39" s="290"/>
      <c r="D39" s="39">
        <v>97.4</v>
      </c>
      <c r="E39" s="23">
        <v>83.6</v>
      </c>
      <c r="F39" s="23">
        <v>95.4</v>
      </c>
      <c r="G39" s="23">
        <v>83.3</v>
      </c>
      <c r="H39" s="23">
        <v>105.9</v>
      </c>
      <c r="I39" s="23">
        <v>103</v>
      </c>
      <c r="J39" s="23">
        <v>106.6</v>
      </c>
      <c r="K39" s="23">
        <v>100.1</v>
      </c>
      <c r="L39" s="23">
        <v>102</v>
      </c>
      <c r="M39" s="23">
        <v>105.8</v>
      </c>
      <c r="N39" s="23">
        <v>90.4</v>
      </c>
      <c r="O39" s="23">
        <v>92.2</v>
      </c>
      <c r="P39" s="23">
        <v>106.1</v>
      </c>
      <c r="Q39" s="23">
        <v>91.4</v>
      </c>
      <c r="R39" s="23">
        <v>93.6</v>
      </c>
      <c r="S39" s="38">
        <v>105.7</v>
      </c>
    </row>
    <row r="40" spans="1:20" ht="30" customHeight="1" x14ac:dyDescent="0.45">
      <c r="A40" s="37">
        <f>第１表!A40</f>
        <v>4</v>
      </c>
      <c r="B40" s="48" t="str">
        <f>第１表!B40</f>
        <v>4</v>
      </c>
      <c r="C40" s="290"/>
      <c r="D40" s="39">
        <v>100.6</v>
      </c>
      <c r="E40" s="39">
        <v>80.5</v>
      </c>
      <c r="F40" s="24">
        <v>100.7</v>
      </c>
      <c r="G40" s="24">
        <v>93.9</v>
      </c>
      <c r="H40" s="24">
        <v>103.1</v>
      </c>
      <c r="I40" s="24">
        <v>108</v>
      </c>
      <c r="J40" s="24">
        <v>107.1</v>
      </c>
      <c r="K40" s="24">
        <v>104.8</v>
      </c>
      <c r="L40" s="24">
        <v>100.3</v>
      </c>
      <c r="M40" s="24">
        <v>109.2</v>
      </c>
      <c r="N40" s="24">
        <v>82</v>
      </c>
      <c r="O40" s="24">
        <v>95</v>
      </c>
      <c r="P40" s="24">
        <v>109</v>
      </c>
      <c r="Q40" s="24">
        <v>99.7</v>
      </c>
      <c r="R40" s="24">
        <v>89.5</v>
      </c>
      <c r="S40" s="24">
        <v>103.3</v>
      </c>
    </row>
    <row r="41" spans="1:20" ht="30" customHeight="1" x14ac:dyDescent="0.45">
      <c r="A41" s="37">
        <f>第１表!A41</f>
        <v>5</v>
      </c>
      <c r="B41" s="49" t="str">
        <f>第１表!B41</f>
        <v>5</v>
      </c>
      <c r="C41" s="50"/>
      <c r="D41" s="40">
        <v>100.2</v>
      </c>
      <c r="E41" s="40">
        <v>84.7</v>
      </c>
      <c r="F41" s="40">
        <v>98.7</v>
      </c>
      <c r="G41" s="40">
        <v>92.7</v>
      </c>
      <c r="H41" s="40">
        <v>100.5</v>
      </c>
      <c r="I41" s="40">
        <v>102.4</v>
      </c>
      <c r="J41" s="40">
        <v>106.7</v>
      </c>
      <c r="K41" s="40">
        <v>104.2</v>
      </c>
      <c r="L41" s="40">
        <v>108.6</v>
      </c>
      <c r="M41" s="40">
        <v>110.9</v>
      </c>
      <c r="N41" s="40">
        <v>87.3</v>
      </c>
      <c r="O41" s="40">
        <v>95.3</v>
      </c>
      <c r="P41" s="40">
        <v>113.5</v>
      </c>
      <c r="Q41" s="40">
        <v>99.2</v>
      </c>
      <c r="R41" s="40">
        <v>89.6</v>
      </c>
      <c r="S41" s="27">
        <v>100.7</v>
      </c>
    </row>
    <row r="42" spans="1:20" ht="30" customHeight="1" x14ac:dyDescent="0.45">
      <c r="A42" s="37" t="str">
        <f>第１表!A42</f>
        <v>52</v>
      </c>
      <c r="B42" s="51" t="str">
        <f>第１表!B42</f>
        <v>令和5年</v>
      </c>
      <c r="C42" s="303">
        <f>第１表!C42</f>
        <v>4</v>
      </c>
      <c r="D42" s="42">
        <v>100.3</v>
      </c>
      <c r="E42" s="30">
        <v>84.2</v>
      </c>
      <c r="F42" s="30">
        <v>99.1</v>
      </c>
      <c r="G42" s="30">
        <v>95.4</v>
      </c>
      <c r="H42" s="30">
        <v>101.8</v>
      </c>
      <c r="I42" s="30">
        <v>103.3</v>
      </c>
      <c r="J42" s="30">
        <v>106</v>
      </c>
      <c r="K42" s="30">
        <v>95.2</v>
      </c>
      <c r="L42" s="30">
        <v>105.9</v>
      </c>
      <c r="M42" s="30">
        <v>111.7</v>
      </c>
      <c r="N42" s="30">
        <v>78.400000000000006</v>
      </c>
      <c r="O42" s="30">
        <v>95.8</v>
      </c>
      <c r="P42" s="30">
        <v>112.7</v>
      </c>
      <c r="Q42" s="30">
        <v>101.3</v>
      </c>
      <c r="R42" s="30">
        <v>89.1</v>
      </c>
      <c r="S42" s="30">
        <v>101.8</v>
      </c>
    </row>
    <row r="43" spans="1:20" ht="30" customHeight="1" x14ac:dyDescent="0.45">
      <c r="A43" s="37" t="str">
        <f>第１表!A43</f>
        <v>53</v>
      </c>
      <c r="B43" s="52" t="str">
        <f>第１表!B43</f>
        <v/>
      </c>
      <c r="C43" s="303">
        <f>第１表!C43</f>
        <v>5</v>
      </c>
      <c r="D43" s="31">
        <v>99.7</v>
      </c>
      <c r="E43" s="31">
        <v>85.1</v>
      </c>
      <c r="F43" s="31">
        <v>97.5</v>
      </c>
      <c r="G43" s="31">
        <v>95.2</v>
      </c>
      <c r="H43" s="31">
        <v>101.5</v>
      </c>
      <c r="I43" s="31">
        <v>102.8</v>
      </c>
      <c r="J43" s="31">
        <v>105.4</v>
      </c>
      <c r="K43" s="31">
        <v>95.2</v>
      </c>
      <c r="L43" s="31">
        <v>105.1</v>
      </c>
      <c r="M43" s="31">
        <v>112.4</v>
      </c>
      <c r="N43" s="31">
        <v>79</v>
      </c>
      <c r="O43" s="31">
        <v>95.2</v>
      </c>
      <c r="P43" s="31">
        <v>113.7</v>
      </c>
      <c r="Q43" s="31">
        <v>100.2</v>
      </c>
      <c r="R43" s="31">
        <v>91.6</v>
      </c>
      <c r="S43" s="31">
        <v>101.2</v>
      </c>
    </row>
    <row r="44" spans="1:20" ht="30" customHeight="1" x14ac:dyDescent="0.45">
      <c r="A44" s="37" t="str">
        <f>第１表!A44</f>
        <v>54</v>
      </c>
      <c r="B44" s="52" t="str">
        <f>第１表!B44</f>
        <v/>
      </c>
      <c r="C44" s="303">
        <f>第１表!C44</f>
        <v>6</v>
      </c>
      <c r="D44" s="31">
        <v>101</v>
      </c>
      <c r="E44" s="31">
        <v>85.1</v>
      </c>
      <c r="F44" s="31">
        <v>98.2</v>
      </c>
      <c r="G44" s="31">
        <v>94.9</v>
      </c>
      <c r="H44" s="31">
        <v>101.5</v>
      </c>
      <c r="I44" s="31">
        <v>103</v>
      </c>
      <c r="J44" s="31">
        <v>106.1</v>
      </c>
      <c r="K44" s="31">
        <v>111.7</v>
      </c>
      <c r="L44" s="31">
        <v>105.8</v>
      </c>
      <c r="M44" s="31">
        <v>111.6</v>
      </c>
      <c r="N44" s="31">
        <v>96.6</v>
      </c>
      <c r="O44" s="31">
        <v>96</v>
      </c>
      <c r="P44" s="31">
        <v>114.5</v>
      </c>
      <c r="Q44" s="31">
        <v>99.9</v>
      </c>
      <c r="R44" s="31">
        <v>90.2</v>
      </c>
      <c r="S44" s="31">
        <v>100.7</v>
      </c>
    </row>
    <row r="45" spans="1:20" ht="30" customHeight="1" x14ac:dyDescent="0.45">
      <c r="A45" s="37" t="str">
        <f>第１表!A45</f>
        <v>55</v>
      </c>
      <c r="B45" s="52" t="str">
        <f>第１表!B45</f>
        <v/>
      </c>
      <c r="C45" s="303">
        <f>第１表!C45</f>
        <v>7</v>
      </c>
      <c r="D45" s="31">
        <v>101</v>
      </c>
      <c r="E45" s="31">
        <v>85.2</v>
      </c>
      <c r="F45" s="31">
        <v>98.2</v>
      </c>
      <c r="G45" s="31">
        <v>92.3</v>
      </c>
      <c r="H45" s="31">
        <v>101.9</v>
      </c>
      <c r="I45" s="31">
        <v>103.2</v>
      </c>
      <c r="J45" s="31">
        <v>107.1</v>
      </c>
      <c r="K45" s="31">
        <v>95.2</v>
      </c>
      <c r="L45" s="31">
        <v>109.2</v>
      </c>
      <c r="M45" s="31">
        <v>111.3</v>
      </c>
      <c r="N45" s="31">
        <v>97.4</v>
      </c>
      <c r="O45" s="31">
        <v>98.3</v>
      </c>
      <c r="P45" s="31">
        <v>114</v>
      </c>
      <c r="Q45" s="31">
        <v>99.8</v>
      </c>
      <c r="R45" s="31">
        <v>89.6</v>
      </c>
      <c r="S45" s="31">
        <v>102</v>
      </c>
    </row>
    <row r="46" spans="1:20" ht="30" customHeight="1" x14ac:dyDescent="0.45">
      <c r="A46" s="37" t="str">
        <f>第１表!A46</f>
        <v>56</v>
      </c>
      <c r="B46" s="52" t="str">
        <f>第１表!B46</f>
        <v/>
      </c>
      <c r="C46" s="303">
        <f>第１表!C46</f>
        <v>8</v>
      </c>
      <c r="D46" s="31">
        <v>100.1</v>
      </c>
      <c r="E46" s="31">
        <v>85.8</v>
      </c>
      <c r="F46" s="31">
        <v>97.9</v>
      </c>
      <c r="G46" s="31">
        <v>93.4</v>
      </c>
      <c r="H46" s="31">
        <v>100.1</v>
      </c>
      <c r="I46" s="31">
        <v>102.5</v>
      </c>
      <c r="J46" s="31">
        <v>108.8</v>
      </c>
      <c r="K46" s="31">
        <v>95.2</v>
      </c>
      <c r="L46" s="31">
        <v>110.2</v>
      </c>
      <c r="M46" s="31">
        <v>111.3</v>
      </c>
      <c r="N46" s="31">
        <v>84.3</v>
      </c>
      <c r="O46" s="31">
        <v>98</v>
      </c>
      <c r="P46" s="31">
        <v>114.5</v>
      </c>
      <c r="Q46" s="31">
        <v>98.8</v>
      </c>
      <c r="R46" s="31">
        <v>89.1</v>
      </c>
      <c r="S46" s="31">
        <v>100.3</v>
      </c>
    </row>
    <row r="47" spans="1:20" ht="30" customHeight="1" x14ac:dyDescent="0.45">
      <c r="A47" s="37" t="str">
        <f>第１表!A47</f>
        <v>57</v>
      </c>
      <c r="B47" s="52" t="str">
        <f>第１表!B47</f>
        <v/>
      </c>
      <c r="C47" s="303">
        <f>第１表!C47</f>
        <v>9</v>
      </c>
      <c r="D47" s="31">
        <v>99.9</v>
      </c>
      <c r="E47" s="31">
        <v>85.8</v>
      </c>
      <c r="F47" s="31">
        <v>97.8</v>
      </c>
      <c r="G47" s="31">
        <v>92.3</v>
      </c>
      <c r="H47" s="31">
        <v>99.8</v>
      </c>
      <c r="I47" s="31">
        <v>101.1</v>
      </c>
      <c r="J47" s="31">
        <v>107.4</v>
      </c>
      <c r="K47" s="31">
        <v>111.7</v>
      </c>
      <c r="L47" s="31">
        <v>114.1</v>
      </c>
      <c r="M47" s="31">
        <v>111.4</v>
      </c>
      <c r="N47" s="31">
        <v>85.5</v>
      </c>
      <c r="O47" s="31">
        <v>93.7</v>
      </c>
      <c r="P47" s="31">
        <v>114.8</v>
      </c>
      <c r="Q47" s="31">
        <v>98.5</v>
      </c>
      <c r="R47" s="31">
        <v>88.6</v>
      </c>
      <c r="S47" s="31">
        <v>99.9</v>
      </c>
    </row>
    <row r="48" spans="1:20" ht="30" customHeight="1" x14ac:dyDescent="0.45">
      <c r="A48" s="37" t="str">
        <f>第１表!A48</f>
        <v>58</v>
      </c>
      <c r="B48" s="52" t="str">
        <f>第１表!B48</f>
        <v/>
      </c>
      <c r="C48" s="303">
        <f>第１表!C48</f>
        <v>10</v>
      </c>
      <c r="D48" s="31">
        <v>100.8</v>
      </c>
      <c r="E48" s="31">
        <v>86.5</v>
      </c>
      <c r="F48" s="31">
        <v>98.3</v>
      </c>
      <c r="G48" s="31">
        <v>91.8</v>
      </c>
      <c r="H48" s="31">
        <v>99</v>
      </c>
      <c r="I48" s="31">
        <v>100.7</v>
      </c>
      <c r="J48" s="31">
        <v>107.1</v>
      </c>
      <c r="K48" s="31">
        <v>112.4</v>
      </c>
      <c r="L48" s="31">
        <v>114.2</v>
      </c>
      <c r="M48" s="31">
        <v>111</v>
      </c>
      <c r="N48" s="31">
        <v>100.5</v>
      </c>
      <c r="O48" s="31">
        <v>94.1</v>
      </c>
      <c r="P48" s="31">
        <v>115.5</v>
      </c>
      <c r="Q48" s="31">
        <v>98.3</v>
      </c>
      <c r="R48" s="31">
        <v>89.8</v>
      </c>
      <c r="S48" s="31">
        <v>100.1</v>
      </c>
    </row>
    <row r="49" spans="1:19" ht="30" customHeight="1" x14ac:dyDescent="0.45">
      <c r="A49" s="37" t="str">
        <f>第１表!A49</f>
        <v>59</v>
      </c>
      <c r="B49" s="52" t="str">
        <f>第１表!B49</f>
        <v/>
      </c>
      <c r="C49" s="303">
        <f>第１表!C49</f>
        <v>11</v>
      </c>
      <c r="D49" s="31">
        <v>100.9</v>
      </c>
      <c r="E49" s="31">
        <v>85.8</v>
      </c>
      <c r="F49" s="31">
        <v>101.2</v>
      </c>
      <c r="G49" s="31">
        <v>93.3</v>
      </c>
      <c r="H49" s="31">
        <v>99.8</v>
      </c>
      <c r="I49" s="31">
        <v>100.9</v>
      </c>
      <c r="J49" s="31">
        <v>107.9</v>
      </c>
      <c r="K49" s="31">
        <v>110.9</v>
      </c>
      <c r="L49" s="31">
        <v>116.1</v>
      </c>
      <c r="M49" s="31">
        <v>111</v>
      </c>
      <c r="N49" s="31">
        <v>88.1</v>
      </c>
      <c r="O49" s="31">
        <v>94.7</v>
      </c>
      <c r="P49" s="31">
        <v>115.7</v>
      </c>
      <c r="Q49" s="31">
        <v>98.5</v>
      </c>
      <c r="R49" s="31">
        <v>91.4</v>
      </c>
      <c r="S49" s="31">
        <v>99.9</v>
      </c>
    </row>
    <row r="50" spans="1:19" ht="30" customHeight="1" x14ac:dyDescent="0.45">
      <c r="A50" s="37" t="str">
        <f>第１表!A50</f>
        <v>510</v>
      </c>
      <c r="B50" s="52" t="str">
        <f>第１表!B50</f>
        <v/>
      </c>
      <c r="C50" s="303">
        <f>第１表!C50</f>
        <v>12</v>
      </c>
      <c r="D50" s="31">
        <v>100.4</v>
      </c>
      <c r="E50" s="31">
        <v>85.8</v>
      </c>
      <c r="F50" s="31">
        <v>100.1</v>
      </c>
      <c r="G50" s="31">
        <v>92.1</v>
      </c>
      <c r="H50" s="31">
        <v>99</v>
      </c>
      <c r="I50" s="31">
        <v>100.8</v>
      </c>
      <c r="J50" s="31">
        <v>106.5</v>
      </c>
      <c r="K50" s="31">
        <v>109.9</v>
      </c>
      <c r="L50" s="31">
        <v>112</v>
      </c>
      <c r="M50" s="31">
        <v>111</v>
      </c>
      <c r="N50" s="31">
        <v>89.9</v>
      </c>
      <c r="O50" s="31">
        <v>94.9</v>
      </c>
      <c r="P50" s="31">
        <v>115.5</v>
      </c>
      <c r="Q50" s="31">
        <v>98.1</v>
      </c>
      <c r="R50" s="31">
        <v>91.1</v>
      </c>
      <c r="S50" s="31">
        <v>99.6</v>
      </c>
    </row>
    <row r="51" spans="1:19" ht="30" customHeight="1" x14ac:dyDescent="0.45">
      <c r="A51" s="37" t="str">
        <f>第１表!A51</f>
        <v>511</v>
      </c>
      <c r="B51" s="52" t="str">
        <f>第１表!B51</f>
        <v>令和6年</v>
      </c>
      <c r="C51" s="303">
        <f>第１表!C51</f>
        <v>1</v>
      </c>
      <c r="D51" s="31">
        <v>100</v>
      </c>
      <c r="E51" s="31">
        <v>85.9</v>
      </c>
      <c r="F51" s="31">
        <v>99.6</v>
      </c>
      <c r="G51" s="31">
        <v>91.7</v>
      </c>
      <c r="H51" s="31">
        <v>99.2</v>
      </c>
      <c r="I51" s="31">
        <v>93</v>
      </c>
      <c r="J51" s="31">
        <v>108</v>
      </c>
      <c r="K51" s="31">
        <v>109.9</v>
      </c>
      <c r="L51" s="31">
        <v>111</v>
      </c>
      <c r="M51" s="31">
        <v>110.4</v>
      </c>
      <c r="N51" s="31">
        <v>92.1</v>
      </c>
      <c r="O51" s="31">
        <v>94.7</v>
      </c>
      <c r="P51" s="31">
        <v>115.5</v>
      </c>
      <c r="Q51" s="31">
        <v>96.5</v>
      </c>
      <c r="R51" s="31">
        <v>90.7</v>
      </c>
      <c r="S51" s="31">
        <v>100.7</v>
      </c>
    </row>
    <row r="52" spans="1:19" ht="30" customHeight="1" x14ac:dyDescent="0.45">
      <c r="A52" s="37" t="str">
        <f>第１表!A52</f>
        <v>512</v>
      </c>
      <c r="B52" s="52" t="str">
        <f>第１表!B52</f>
        <v/>
      </c>
      <c r="C52" s="303">
        <f>第１表!C52</f>
        <v>2</v>
      </c>
      <c r="D52" s="31">
        <v>99.6</v>
      </c>
      <c r="E52" s="31">
        <v>85.9</v>
      </c>
      <c r="F52" s="31">
        <v>98.9</v>
      </c>
      <c r="G52" s="31">
        <v>91.1</v>
      </c>
      <c r="H52" s="31">
        <v>99</v>
      </c>
      <c r="I52" s="31">
        <v>93</v>
      </c>
      <c r="J52" s="31">
        <v>107.3</v>
      </c>
      <c r="K52" s="31">
        <v>109.9</v>
      </c>
      <c r="L52" s="31">
        <v>108.9</v>
      </c>
      <c r="M52" s="31">
        <v>110</v>
      </c>
      <c r="N52" s="31">
        <v>91</v>
      </c>
      <c r="O52" s="31">
        <v>94.9</v>
      </c>
      <c r="P52" s="31">
        <v>115.5</v>
      </c>
      <c r="Q52" s="31">
        <v>96.1</v>
      </c>
      <c r="R52" s="31">
        <v>90</v>
      </c>
      <c r="S52" s="31">
        <v>100.5</v>
      </c>
    </row>
    <row r="53" spans="1:19" ht="30" customHeight="1" x14ac:dyDescent="0.45">
      <c r="A53" s="37" t="str">
        <f>第１表!A53</f>
        <v>61</v>
      </c>
      <c r="B53" s="52" t="str">
        <f>第１表!B53</f>
        <v/>
      </c>
      <c r="C53" s="303">
        <f>第１表!C53</f>
        <v>3</v>
      </c>
      <c r="D53" s="31">
        <v>98.6</v>
      </c>
      <c r="E53" s="31">
        <v>85.6</v>
      </c>
      <c r="F53" s="31">
        <v>97.1</v>
      </c>
      <c r="G53" s="31">
        <v>90.9</v>
      </c>
      <c r="H53" s="31">
        <v>98.5</v>
      </c>
      <c r="I53" s="31">
        <v>94.6</v>
      </c>
      <c r="J53" s="31">
        <v>106.9</v>
      </c>
      <c r="K53" s="31">
        <v>110.5</v>
      </c>
      <c r="L53" s="31">
        <v>113.4</v>
      </c>
      <c r="M53" s="31">
        <v>109.8</v>
      </c>
      <c r="N53" s="31">
        <v>88.4</v>
      </c>
      <c r="O53" s="31">
        <v>95.2</v>
      </c>
      <c r="P53" s="31">
        <v>113.2</v>
      </c>
      <c r="Q53" s="31">
        <v>94.7</v>
      </c>
      <c r="R53" s="31">
        <v>88.7</v>
      </c>
      <c r="S53" s="31">
        <v>99.9</v>
      </c>
    </row>
    <row r="54" spans="1:19" ht="30" customHeight="1" x14ac:dyDescent="0.45">
      <c r="A54" s="37" t="str">
        <f>第１表!A54</f>
        <v>62</v>
      </c>
      <c r="B54" s="53" t="str">
        <f>第１表!B54</f>
        <v/>
      </c>
      <c r="C54" s="304">
        <f>第１表!C54</f>
        <v>4</v>
      </c>
      <c r="D54" s="33">
        <v>99.7</v>
      </c>
      <c r="E54" s="33">
        <v>86.7</v>
      </c>
      <c r="F54" s="33">
        <v>100.4</v>
      </c>
      <c r="G54" s="33">
        <v>94.2</v>
      </c>
      <c r="H54" s="33">
        <v>103.2</v>
      </c>
      <c r="I54" s="33">
        <v>95.8</v>
      </c>
      <c r="J54" s="33">
        <v>106.4</v>
      </c>
      <c r="K54" s="33">
        <v>108.3</v>
      </c>
      <c r="L54" s="33">
        <v>120.8</v>
      </c>
      <c r="M54" s="33">
        <v>121.2</v>
      </c>
      <c r="N54" s="33">
        <v>88.4</v>
      </c>
      <c r="O54" s="33">
        <v>70.3</v>
      </c>
      <c r="P54" s="33">
        <v>111.6</v>
      </c>
      <c r="Q54" s="33">
        <v>98.1</v>
      </c>
      <c r="R54" s="33">
        <v>93.1</v>
      </c>
      <c r="S54" s="33">
        <v>99.6</v>
      </c>
    </row>
    <row r="55" spans="1:19" ht="26.4" customHeight="1" x14ac:dyDescent="0.45">
      <c r="A55" s="37"/>
      <c r="B55" s="319" t="s">
        <v>175</v>
      </c>
      <c r="C55" s="319"/>
      <c r="D55" s="319"/>
      <c r="E55" s="319"/>
      <c r="F55" s="319"/>
      <c r="G55" s="319"/>
      <c r="H55" s="319"/>
      <c r="I55" s="319"/>
      <c r="J55" s="319"/>
      <c r="K55" s="319"/>
      <c r="L55" s="319"/>
      <c r="M55" s="319"/>
      <c r="N55" s="319"/>
      <c r="O55" s="319"/>
      <c r="P55" s="319"/>
      <c r="Q55" s="319"/>
      <c r="R55" s="319"/>
      <c r="S55" s="319"/>
    </row>
    <row r="56" spans="1:19" ht="19.8" customHeight="1" x14ac:dyDescent="0.45">
      <c r="B56" s="320"/>
      <c r="C56" s="320"/>
      <c r="D56" s="320"/>
      <c r="E56" s="320"/>
      <c r="F56" s="320"/>
      <c r="G56" s="320"/>
      <c r="H56" s="320"/>
      <c r="I56" s="320"/>
      <c r="J56" s="320"/>
      <c r="K56" s="320"/>
      <c r="L56" s="320"/>
      <c r="M56" s="320"/>
      <c r="N56" s="320"/>
      <c r="O56" s="320"/>
      <c r="P56" s="320"/>
      <c r="Q56" s="320"/>
      <c r="R56" s="320"/>
      <c r="S56" s="320"/>
    </row>
    <row r="57" spans="1:19" x14ac:dyDescent="0.45">
      <c r="G57" s="46"/>
      <c r="L57" s="46"/>
      <c r="P57" s="46"/>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5" orientation="portrait" blackAndWhite="1" cellComments="atEnd"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26ECC-15C6-4534-BFAF-0EFEB731A726}">
  <sheetPr>
    <pageSetUpPr fitToPage="1"/>
  </sheetPr>
  <dimension ref="B1:L78"/>
  <sheetViews>
    <sheetView showGridLines="0" tabSelected="1" zoomScale="80" zoomScaleNormal="80" zoomScaleSheetLayoutView="70" workbookViewId="0">
      <selection activeCell="N19" sqref="N19"/>
    </sheetView>
  </sheetViews>
  <sheetFormatPr defaultColWidth="9.69921875" defaultRowHeight="14.4" x14ac:dyDescent="0.2"/>
  <cols>
    <col min="1" max="1" width="1.69921875" style="64" customWidth="1"/>
    <col min="2" max="2" width="2.69921875" style="64" customWidth="1"/>
    <col min="3" max="3" width="3.796875" style="64" customWidth="1"/>
    <col min="4" max="4" width="23.69921875" style="64" customWidth="1"/>
    <col min="5" max="10" width="15.296875" style="64" customWidth="1"/>
    <col min="11" max="11" width="1.69921875" style="64" customWidth="1"/>
    <col min="12" max="12" width="9.59765625" style="64" customWidth="1"/>
    <col min="13" max="16384" width="9.69921875" style="64"/>
  </cols>
  <sheetData>
    <row r="1" spans="2:12" ht="23.4" x14ac:dyDescent="0.3">
      <c r="E1" s="65"/>
      <c r="F1" s="65"/>
      <c r="G1" s="65"/>
      <c r="H1" s="65"/>
      <c r="I1" s="65"/>
      <c r="J1" s="65"/>
      <c r="K1" s="65"/>
      <c r="L1" s="66"/>
    </row>
    <row r="2" spans="2:12" ht="21" customHeight="1" x14ac:dyDescent="0.25">
      <c r="B2" s="67" t="s">
        <v>89</v>
      </c>
      <c r="C2" s="68"/>
      <c r="D2" s="68"/>
      <c r="E2" s="68"/>
      <c r="F2" s="69"/>
      <c r="G2" s="69"/>
      <c r="H2" s="69"/>
      <c r="I2" s="69"/>
      <c r="J2" s="70"/>
      <c r="K2" s="71"/>
      <c r="L2" s="72"/>
    </row>
    <row r="3" spans="2:12" ht="21" customHeight="1" x14ac:dyDescent="0.2">
      <c r="B3" s="70" t="s">
        <v>192</v>
      </c>
      <c r="C3" s="68"/>
      <c r="D3" s="68"/>
      <c r="E3" s="68"/>
      <c r="F3" s="69"/>
      <c r="G3" s="69"/>
      <c r="I3" s="334" t="str">
        <f>[1]表１!E1</f>
        <v>（令和６年４月）</v>
      </c>
      <c r="J3" s="70"/>
      <c r="K3" s="71"/>
      <c r="L3" s="72"/>
    </row>
    <row r="4" spans="2:12" ht="10.5" customHeight="1" x14ac:dyDescent="0.2">
      <c r="D4" s="72"/>
      <c r="E4" s="73"/>
      <c r="F4" s="73"/>
      <c r="G4" s="73"/>
      <c r="H4" s="73"/>
      <c r="I4" s="73"/>
      <c r="J4" s="74"/>
      <c r="K4" s="71"/>
      <c r="L4" s="72"/>
    </row>
    <row r="5" spans="2:12" s="68" customFormat="1" ht="21" customHeight="1" x14ac:dyDescent="0.2">
      <c r="B5" s="75" t="s">
        <v>1</v>
      </c>
      <c r="F5" s="69"/>
      <c r="G5" s="69"/>
      <c r="H5" s="69"/>
      <c r="I5" s="76"/>
      <c r="J5" s="76" t="s">
        <v>2</v>
      </c>
      <c r="L5" s="77"/>
    </row>
    <row r="6" spans="2:12" s="68" customFormat="1" ht="15" customHeight="1" x14ac:dyDescent="0.2">
      <c r="B6" s="78"/>
      <c r="C6" s="79"/>
      <c r="D6" s="80"/>
      <c r="E6" s="81" t="s">
        <v>90</v>
      </c>
      <c r="F6" s="81" t="s">
        <v>91</v>
      </c>
      <c r="G6" s="82" t="s">
        <v>92</v>
      </c>
      <c r="H6" s="83" t="s">
        <v>93</v>
      </c>
      <c r="I6" s="84"/>
      <c r="J6" s="85"/>
      <c r="L6" s="86"/>
    </row>
    <row r="7" spans="2:12" s="68" customFormat="1" ht="15" customHeight="1" x14ac:dyDescent="0.2">
      <c r="B7" s="87"/>
      <c r="C7" s="88"/>
      <c r="D7" s="291" t="s">
        <v>3</v>
      </c>
      <c r="E7" s="89"/>
      <c r="F7" s="90"/>
      <c r="G7" s="89"/>
      <c r="H7" s="91"/>
      <c r="I7" s="92" t="s">
        <v>94</v>
      </c>
      <c r="J7" s="292" t="s">
        <v>4</v>
      </c>
      <c r="L7" s="86"/>
    </row>
    <row r="8" spans="2:12" s="68" customFormat="1" ht="15" customHeight="1" x14ac:dyDescent="0.2">
      <c r="B8" s="93"/>
      <c r="C8" s="94"/>
      <c r="D8" s="95"/>
      <c r="E8" s="96" t="s">
        <v>5</v>
      </c>
      <c r="F8" s="96" t="s">
        <v>5</v>
      </c>
      <c r="G8" s="96" t="s">
        <v>5</v>
      </c>
      <c r="H8" s="93" t="s">
        <v>5</v>
      </c>
      <c r="I8" s="97" t="s">
        <v>95</v>
      </c>
      <c r="J8" s="98" t="s">
        <v>6</v>
      </c>
      <c r="K8" s="77"/>
      <c r="L8" s="86"/>
    </row>
    <row r="9" spans="2:12" s="68" customFormat="1" ht="17.25" customHeight="1" x14ac:dyDescent="0.2">
      <c r="B9" s="99" t="s">
        <v>8</v>
      </c>
      <c r="C9" s="100"/>
      <c r="D9" s="101" t="s">
        <v>9</v>
      </c>
      <c r="E9" s="102">
        <v>359488</v>
      </c>
      <c r="F9" s="102">
        <v>24118</v>
      </c>
      <c r="G9" s="102">
        <v>18688</v>
      </c>
      <c r="H9" s="102">
        <v>364918</v>
      </c>
      <c r="I9" s="102">
        <v>101340</v>
      </c>
      <c r="J9" s="103">
        <v>27.8</v>
      </c>
      <c r="K9" s="77"/>
      <c r="L9" s="86"/>
    </row>
    <row r="10" spans="2:12" s="68" customFormat="1" ht="17.25" customHeight="1" x14ac:dyDescent="0.2">
      <c r="B10" s="104" t="s">
        <v>10</v>
      </c>
      <c r="C10" s="293"/>
      <c r="D10" s="106" t="s">
        <v>11</v>
      </c>
      <c r="E10" s="102">
        <v>20609</v>
      </c>
      <c r="F10" s="102">
        <v>169</v>
      </c>
      <c r="G10" s="102">
        <v>404</v>
      </c>
      <c r="H10" s="102">
        <v>20374</v>
      </c>
      <c r="I10" s="102">
        <v>1240</v>
      </c>
      <c r="J10" s="107">
        <v>6.1</v>
      </c>
      <c r="K10" s="77"/>
    </row>
    <row r="11" spans="2:12" s="68" customFormat="1" ht="17.25" customHeight="1" x14ac:dyDescent="0.2">
      <c r="B11" s="104" t="s">
        <v>12</v>
      </c>
      <c r="C11" s="293"/>
      <c r="D11" s="106" t="s">
        <v>13</v>
      </c>
      <c r="E11" s="102">
        <v>51201</v>
      </c>
      <c r="F11" s="102">
        <v>1210</v>
      </c>
      <c r="G11" s="102">
        <v>789</v>
      </c>
      <c r="H11" s="102">
        <v>51622</v>
      </c>
      <c r="I11" s="102">
        <v>6079</v>
      </c>
      <c r="J11" s="107">
        <v>11.8</v>
      </c>
      <c r="K11" s="77"/>
    </row>
    <row r="12" spans="2:12" s="68" customFormat="1" ht="17.25" customHeight="1" x14ac:dyDescent="0.2">
      <c r="B12" s="104" t="s">
        <v>14</v>
      </c>
      <c r="C12" s="293"/>
      <c r="D12" s="108" t="s">
        <v>15</v>
      </c>
      <c r="E12" s="102">
        <v>1971</v>
      </c>
      <c r="F12" s="102">
        <v>241</v>
      </c>
      <c r="G12" s="102">
        <v>194</v>
      </c>
      <c r="H12" s="102">
        <v>2018</v>
      </c>
      <c r="I12" s="102">
        <v>111</v>
      </c>
      <c r="J12" s="107">
        <v>5.5</v>
      </c>
      <c r="K12" s="77"/>
    </row>
    <row r="13" spans="2:12" s="68" customFormat="1" ht="17.25" customHeight="1" x14ac:dyDescent="0.2">
      <c r="B13" s="104" t="s">
        <v>16</v>
      </c>
      <c r="C13" s="293"/>
      <c r="D13" s="106" t="s">
        <v>17</v>
      </c>
      <c r="E13" s="102">
        <v>4466</v>
      </c>
      <c r="F13" s="102">
        <v>260</v>
      </c>
      <c r="G13" s="102">
        <v>138</v>
      </c>
      <c r="H13" s="102">
        <v>4588</v>
      </c>
      <c r="I13" s="102">
        <v>234</v>
      </c>
      <c r="J13" s="107">
        <v>5.0999999999999996</v>
      </c>
      <c r="K13" s="77"/>
    </row>
    <row r="14" spans="2:12" s="68" customFormat="1" ht="17.25" customHeight="1" x14ac:dyDescent="0.2">
      <c r="B14" s="104" t="s">
        <v>18</v>
      </c>
      <c r="C14" s="293"/>
      <c r="D14" s="106" t="s">
        <v>19</v>
      </c>
      <c r="E14" s="102">
        <v>17382</v>
      </c>
      <c r="F14" s="102">
        <v>790</v>
      </c>
      <c r="G14" s="102">
        <v>416</v>
      </c>
      <c r="H14" s="102">
        <v>17756</v>
      </c>
      <c r="I14" s="102">
        <v>1398</v>
      </c>
      <c r="J14" s="107">
        <v>7.9</v>
      </c>
      <c r="K14" s="77"/>
    </row>
    <row r="15" spans="2:12" s="68" customFormat="1" ht="17.25" customHeight="1" x14ac:dyDescent="0.2">
      <c r="B15" s="104" t="s">
        <v>20</v>
      </c>
      <c r="C15" s="293"/>
      <c r="D15" s="106" t="s">
        <v>21</v>
      </c>
      <c r="E15" s="102">
        <v>68624</v>
      </c>
      <c r="F15" s="102">
        <v>6227</v>
      </c>
      <c r="G15" s="102">
        <v>1762</v>
      </c>
      <c r="H15" s="102">
        <v>73089</v>
      </c>
      <c r="I15" s="102">
        <v>29340</v>
      </c>
      <c r="J15" s="107">
        <v>40.1</v>
      </c>
      <c r="K15" s="77"/>
    </row>
    <row r="16" spans="2:12" s="68" customFormat="1" ht="17.25" customHeight="1" x14ac:dyDescent="0.2">
      <c r="B16" s="104" t="s">
        <v>22</v>
      </c>
      <c r="C16" s="293"/>
      <c r="D16" s="106" t="s">
        <v>23</v>
      </c>
      <c r="E16" s="102">
        <v>8821</v>
      </c>
      <c r="F16" s="102">
        <v>467</v>
      </c>
      <c r="G16" s="102">
        <v>622</v>
      </c>
      <c r="H16" s="102">
        <v>8666</v>
      </c>
      <c r="I16" s="102">
        <v>491</v>
      </c>
      <c r="J16" s="107">
        <v>5.7</v>
      </c>
      <c r="K16" s="77"/>
    </row>
    <row r="17" spans="2:11" s="68" customFormat="1" ht="17.25" customHeight="1" x14ac:dyDescent="0.2">
      <c r="B17" s="104" t="s">
        <v>24</v>
      </c>
      <c r="C17" s="293"/>
      <c r="D17" s="106" t="s">
        <v>25</v>
      </c>
      <c r="E17" s="102">
        <v>3576</v>
      </c>
      <c r="F17" s="102">
        <v>280</v>
      </c>
      <c r="G17" s="102">
        <v>204</v>
      </c>
      <c r="H17" s="102">
        <v>3652</v>
      </c>
      <c r="I17" s="102">
        <v>1610</v>
      </c>
      <c r="J17" s="107">
        <v>44.1</v>
      </c>
      <c r="K17" s="77"/>
    </row>
    <row r="18" spans="2:11" s="68" customFormat="1" ht="17.25" customHeight="1" x14ac:dyDescent="0.2">
      <c r="B18" s="104" t="s">
        <v>26</v>
      </c>
      <c r="C18" s="293"/>
      <c r="D18" s="109" t="s">
        <v>27</v>
      </c>
      <c r="E18" s="102">
        <v>7374</v>
      </c>
      <c r="F18" s="102">
        <v>830</v>
      </c>
      <c r="G18" s="102">
        <v>243</v>
      </c>
      <c r="H18" s="102">
        <v>7961</v>
      </c>
      <c r="I18" s="102">
        <v>616</v>
      </c>
      <c r="J18" s="107">
        <v>7.7</v>
      </c>
      <c r="K18" s="77"/>
    </row>
    <row r="19" spans="2:11" s="68" customFormat="1" ht="17.25" customHeight="1" x14ac:dyDescent="0.2">
      <c r="B19" s="104" t="s">
        <v>28</v>
      </c>
      <c r="C19" s="293"/>
      <c r="D19" s="110" t="s">
        <v>29</v>
      </c>
      <c r="E19" s="102">
        <v>28853</v>
      </c>
      <c r="F19" s="102">
        <v>1796</v>
      </c>
      <c r="G19" s="102">
        <v>3635</v>
      </c>
      <c r="H19" s="102">
        <v>27014</v>
      </c>
      <c r="I19" s="102">
        <v>22121</v>
      </c>
      <c r="J19" s="107">
        <v>81.900000000000006</v>
      </c>
      <c r="K19" s="77"/>
    </row>
    <row r="20" spans="2:11" s="68" customFormat="1" ht="17.25" customHeight="1" x14ac:dyDescent="0.2">
      <c r="B20" s="104" t="s">
        <v>30</v>
      </c>
      <c r="C20" s="293"/>
      <c r="D20" s="111" t="s">
        <v>31</v>
      </c>
      <c r="E20" s="102">
        <v>9082</v>
      </c>
      <c r="F20" s="102">
        <v>545</v>
      </c>
      <c r="G20" s="102">
        <v>478</v>
      </c>
      <c r="H20" s="102">
        <v>9149</v>
      </c>
      <c r="I20" s="102">
        <v>2660</v>
      </c>
      <c r="J20" s="107">
        <v>29.1</v>
      </c>
      <c r="K20" s="77"/>
    </row>
    <row r="21" spans="2:11" s="68" customFormat="1" ht="17.25" customHeight="1" x14ac:dyDescent="0.2">
      <c r="B21" s="104" t="s">
        <v>32</v>
      </c>
      <c r="C21" s="293"/>
      <c r="D21" s="106" t="s">
        <v>33</v>
      </c>
      <c r="E21" s="102">
        <v>25974</v>
      </c>
      <c r="F21" s="102">
        <v>5484</v>
      </c>
      <c r="G21" s="102">
        <v>4524</v>
      </c>
      <c r="H21" s="102">
        <v>26934</v>
      </c>
      <c r="I21" s="102">
        <v>5653</v>
      </c>
      <c r="J21" s="107">
        <v>21</v>
      </c>
      <c r="K21" s="77"/>
    </row>
    <row r="22" spans="2:11" s="68" customFormat="1" ht="17.25" customHeight="1" x14ac:dyDescent="0.2">
      <c r="B22" s="104" t="s">
        <v>34</v>
      </c>
      <c r="C22" s="293"/>
      <c r="D22" s="106" t="s">
        <v>35</v>
      </c>
      <c r="E22" s="102">
        <v>81474</v>
      </c>
      <c r="F22" s="102">
        <v>4280</v>
      </c>
      <c r="G22" s="102">
        <v>3621</v>
      </c>
      <c r="H22" s="102">
        <v>82133</v>
      </c>
      <c r="I22" s="102">
        <v>21848</v>
      </c>
      <c r="J22" s="107">
        <v>26.6</v>
      </c>
      <c r="K22" s="77"/>
    </row>
    <row r="23" spans="2:11" s="68" customFormat="1" ht="17.25" customHeight="1" x14ac:dyDescent="0.2">
      <c r="B23" s="104" t="s">
        <v>36</v>
      </c>
      <c r="C23" s="293"/>
      <c r="D23" s="106" t="s">
        <v>37</v>
      </c>
      <c r="E23" s="102">
        <v>3685</v>
      </c>
      <c r="F23" s="102">
        <v>330</v>
      </c>
      <c r="G23" s="102">
        <v>319</v>
      </c>
      <c r="H23" s="102">
        <v>3696</v>
      </c>
      <c r="I23" s="102">
        <v>170</v>
      </c>
      <c r="J23" s="107">
        <v>4.5999999999999996</v>
      </c>
      <c r="K23" s="77"/>
    </row>
    <row r="24" spans="2:11" s="68" customFormat="1" ht="17.25" customHeight="1" x14ac:dyDescent="0.2">
      <c r="B24" s="104" t="s">
        <v>38</v>
      </c>
      <c r="C24" s="293"/>
      <c r="D24" s="112" t="s">
        <v>39</v>
      </c>
      <c r="E24" s="102">
        <v>26396</v>
      </c>
      <c r="F24" s="102">
        <v>1209</v>
      </c>
      <c r="G24" s="102">
        <v>1339</v>
      </c>
      <c r="H24" s="102">
        <v>26266</v>
      </c>
      <c r="I24" s="102">
        <v>7769</v>
      </c>
      <c r="J24" s="107">
        <v>29.6</v>
      </c>
      <c r="K24" s="77"/>
    </row>
    <row r="25" spans="2:11" s="68" customFormat="1" ht="17.25" customHeight="1" x14ac:dyDescent="0.2">
      <c r="B25" s="99" t="s">
        <v>40</v>
      </c>
      <c r="C25" s="100"/>
      <c r="D25" s="113" t="s">
        <v>41</v>
      </c>
      <c r="E25" s="114">
        <v>17253</v>
      </c>
      <c r="F25" s="114">
        <v>277</v>
      </c>
      <c r="G25" s="114">
        <v>317</v>
      </c>
      <c r="H25" s="114">
        <v>17213</v>
      </c>
      <c r="I25" s="114">
        <v>3831</v>
      </c>
      <c r="J25" s="103">
        <v>22.3</v>
      </c>
    </row>
    <row r="26" spans="2:11" s="68" customFormat="1" ht="17.25" customHeight="1" x14ac:dyDescent="0.2">
      <c r="B26" s="104" t="s">
        <v>42</v>
      </c>
      <c r="C26" s="293"/>
      <c r="D26" s="115" t="s">
        <v>43</v>
      </c>
      <c r="E26" s="102">
        <v>3929</v>
      </c>
      <c r="F26" s="102">
        <v>67</v>
      </c>
      <c r="G26" s="102">
        <v>47</v>
      </c>
      <c r="H26" s="102">
        <v>3949</v>
      </c>
      <c r="I26" s="102">
        <v>379</v>
      </c>
      <c r="J26" s="107">
        <v>9.6</v>
      </c>
    </row>
    <row r="27" spans="2:11" s="68" customFormat="1" ht="17.25" customHeight="1" x14ac:dyDescent="0.2">
      <c r="B27" s="104" t="s">
        <v>44</v>
      </c>
      <c r="C27" s="293"/>
      <c r="D27" s="115" t="s">
        <v>45</v>
      </c>
      <c r="E27" s="102">
        <v>2844</v>
      </c>
      <c r="F27" s="102">
        <v>65</v>
      </c>
      <c r="G27" s="102">
        <v>34</v>
      </c>
      <c r="H27" s="102">
        <v>2875</v>
      </c>
      <c r="I27" s="102">
        <v>745</v>
      </c>
      <c r="J27" s="107">
        <v>25.9</v>
      </c>
    </row>
    <row r="28" spans="2:11" s="68" customFormat="1" ht="17.25" customHeight="1" x14ac:dyDescent="0.2">
      <c r="B28" s="104" t="s">
        <v>46</v>
      </c>
      <c r="C28" s="293"/>
      <c r="D28" s="115" t="s">
        <v>47</v>
      </c>
      <c r="E28" s="102" t="s">
        <v>176</v>
      </c>
      <c r="F28" s="102" t="s">
        <v>176</v>
      </c>
      <c r="G28" s="102" t="s">
        <v>176</v>
      </c>
      <c r="H28" s="102" t="s">
        <v>176</v>
      </c>
      <c r="I28" s="102" t="s">
        <v>176</v>
      </c>
      <c r="J28" s="107" t="s">
        <v>176</v>
      </c>
    </row>
    <row r="29" spans="2:11" s="68" customFormat="1" ht="17.25" customHeight="1" x14ac:dyDescent="0.2">
      <c r="B29" s="104" t="s">
        <v>48</v>
      </c>
      <c r="C29" s="293"/>
      <c r="D29" s="115" t="s">
        <v>49</v>
      </c>
      <c r="E29" s="102">
        <v>960</v>
      </c>
      <c r="F29" s="102">
        <v>1</v>
      </c>
      <c r="G29" s="102">
        <v>59</v>
      </c>
      <c r="H29" s="102">
        <v>902</v>
      </c>
      <c r="I29" s="102">
        <v>87</v>
      </c>
      <c r="J29" s="107">
        <v>9.6</v>
      </c>
    </row>
    <row r="30" spans="2:11" s="68" customFormat="1" ht="17.25" customHeight="1" x14ac:dyDescent="0.2">
      <c r="B30" s="104" t="s">
        <v>50</v>
      </c>
      <c r="C30" s="293"/>
      <c r="D30" s="115" t="s">
        <v>51</v>
      </c>
      <c r="E30" s="102">
        <v>2230</v>
      </c>
      <c r="F30" s="102">
        <v>58</v>
      </c>
      <c r="G30" s="102">
        <v>16</v>
      </c>
      <c r="H30" s="102">
        <v>2272</v>
      </c>
      <c r="I30" s="102">
        <v>15</v>
      </c>
      <c r="J30" s="107">
        <v>0.7</v>
      </c>
    </row>
    <row r="31" spans="2:11" s="68" customFormat="1" ht="17.25" customHeight="1" x14ac:dyDescent="0.2">
      <c r="B31" s="104" t="s">
        <v>52</v>
      </c>
      <c r="C31" s="293"/>
      <c r="D31" s="115" t="s">
        <v>53</v>
      </c>
      <c r="E31" s="102">
        <v>2095</v>
      </c>
      <c r="F31" s="102">
        <v>49</v>
      </c>
      <c r="G31" s="102">
        <v>5</v>
      </c>
      <c r="H31" s="102">
        <v>2139</v>
      </c>
      <c r="I31" s="102">
        <v>135</v>
      </c>
      <c r="J31" s="107">
        <v>6.3</v>
      </c>
    </row>
    <row r="32" spans="2:11" s="68" customFormat="1" ht="17.25" customHeight="1" x14ac:dyDescent="0.2">
      <c r="B32" s="104" t="s">
        <v>54</v>
      </c>
      <c r="C32" s="293"/>
      <c r="D32" s="115" t="s">
        <v>55</v>
      </c>
      <c r="E32" s="116">
        <v>1948</v>
      </c>
      <c r="F32" s="116">
        <v>46</v>
      </c>
      <c r="G32" s="116">
        <v>13</v>
      </c>
      <c r="H32" s="116">
        <v>1981</v>
      </c>
      <c r="I32" s="116">
        <v>11</v>
      </c>
      <c r="J32" s="117">
        <v>0.6</v>
      </c>
    </row>
    <row r="33" spans="2:12" s="68" customFormat="1" ht="17.25" customHeight="1" x14ac:dyDescent="0.2">
      <c r="B33" s="104" t="s">
        <v>56</v>
      </c>
      <c r="C33" s="293"/>
      <c r="D33" s="115" t="s">
        <v>57</v>
      </c>
      <c r="E33" s="102">
        <v>1873</v>
      </c>
      <c r="F33" s="102">
        <v>37</v>
      </c>
      <c r="G33" s="102">
        <v>41</v>
      </c>
      <c r="H33" s="102">
        <v>1869</v>
      </c>
      <c r="I33" s="102">
        <v>48</v>
      </c>
      <c r="J33" s="107">
        <v>2.6</v>
      </c>
    </row>
    <row r="34" spans="2:12" s="68" customFormat="1" ht="17.25" customHeight="1" x14ac:dyDescent="0.2">
      <c r="B34" s="104" t="s">
        <v>58</v>
      </c>
      <c r="C34" s="293"/>
      <c r="D34" s="115" t="s">
        <v>59</v>
      </c>
      <c r="E34" s="102">
        <v>1131</v>
      </c>
      <c r="F34" s="102">
        <v>35</v>
      </c>
      <c r="G34" s="102">
        <v>16</v>
      </c>
      <c r="H34" s="102">
        <v>1150</v>
      </c>
      <c r="I34" s="102">
        <v>127</v>
      </c>
      <c r="J34" s="107">
        <v>11</v>
      </c>
    </row>
    <row r="35" spans="2:12" s="68" customFormat="1" ht="17.25" customHeight="1" x14ac:dyDescent="0.2">
      <c r="B35" s="104" t="s">
        <v>60</v>
      </c>
      <c r="C35" s="293"/>
      <c r="D35" s="115" t="s">
        <v>61</v>
      </c>
      <c r="E35" s="102">
        <v>1980</v>
      </c>
      <c r="F35" s="102">
        <v>117</v>
      </c>
      <c r="G35" s="102">
        <v>56</v>
      </c>
      <c r="H35" s="102">
        <v>2041</v>
      </c>
      <c r="I35" s="102">
        <v>44</v>
      </c>
      <c r="J35" s="107">
        <v>2.2000000000000002</v>
      </c>
    </row>
    <row r="36" spans="2:12" s="68" customFormat="1" ht="17.25" customHeight="1" x14ac:dyDescent="0.2">
      <c r="B36" s="104" t="s">
        <v>62</v>
      </c>
      <c r="C36" s="293"/>
      <c r="D36" s="115" t="s">
        <v>63</v>
      </c>
      <c r="E36" s="102">
        <v>4662</v>
      </c>
      <c r="F36" s="102">
        <v>80</v>
      </c>
      <c r="G36" s="102">
        <v>27</v>
      </c>
      <c r="H36" s="102">
        <v>4715</v>
      </c>
      <c r="I36" s="102">
        <v>272</v>
      </c>
      <c r="J36" s="107">
        <v>5.8</v>
      </c>
    </row>
    <row r="37" spans="2:12" s="68" customFormat="1" ht="17.25" customHeight="1" x14ac:dyDescent="0.2">
      <c r="B37" s="104" t="s">
        <v>64</v>
      </c>
      <c r="C37" s="293"/>
      <c r="D37" s="115" t="s">
        <v>65</v>
      </c>
      <c r="E37" s="102">
        <v>2151</v>
      </c>
      <c r="F37" s="102">
        <v>86</v>
      </c>
      <c r="G37" s="102">
        <v>13</v>
      </c>
      <c r="H37" s="102">
        <v>2224</v>
      </c>
      <c r="I37" s="102">
        <v>56</v>
      </c>
      <c r="J37" s="107">
        <v>2.5</v>
      </c>
    </row>
    <row r="38" spans="2:12" s="68" customFormat="1" ht="17.25" customHeight="1" x14ac:dyDescent="0.2">
      <c r="B38" s="104" t="s">
        <v>66</v>
      </c>
      <c r="C38" s="293"/>
      <c r="D38" s="115" t="s">
        <v>67</v>
      </c>
      <c r="E38" s="102">
        <v>3244</v>
      </c>
      <c r="F38" s="102">
        <v>123</v>
      </c>
      <c r="G38" s="102">
        <v>90</v>
      </c>
      <c r="H38" s="102">
        <v>3277</v>
      </c>
      <c r="I38" s="102">
        <v>160</v>
      </c>
      <c r="J38" s="107">
        <v>4.9000000000000004</v>
      </c>
    </row>
    <row r="39" spans="2:12" s="68" customFormat="1" ht="17.25" customHeight="1" x14ac:dyDescent="0.2">
      <c r="B39" s="118" t="s">
        <v>68</v>
      </c>
      <c r="C39" s="119"/>
      <c r="D39" s="120" t="s">
        <v>69</v>
      </c>
      <c r="E39" s="121">
        <v>2442</v>
      </c>
      <c r="F39" s="121">
        <v>125</v>
      </c>
      <c r="G39" s="121">
        <v>15</v>
      </c>
      <c r="H39" s="121">
        <v>2552</v>
      </c>
      <c r="I39" s="121">
        <v>31</v>
      </c>
      <c r="J39" s="122">
        <v>1.2</v>
      </c>
    </row>
    <row r="40" spans="2:12" s="68" customFormat="1" ht="17.25" customHeight="1" x14ac:dyDescent="0.2">
      <c r="B40" s="123" t="s">
        <v>70</v>
      </c>
      <c r="C40" s="124"/>
      <c r="D40" s="125" t="s">
        <v>71</v>
      </c>
      <c r="E40" s="126">
        <v>4011</v>
      </c>
      <c r="F40" s="126">
        <v>172</v>
      </c>
      <c r="G40" s="126">
        <v>259</v>
      </c>
      <c r="H40" s="126">
        <v>3924</v>
      </c>
      <c r="I40" s="126">
        <v>618</v>
      </c>
      <c r="J40" s="127">
        <v>15.7</v>
      </c>
    </row>
    <row r="41" spans="2:12" s="68" customFormat="1" ht="10.5" customHeight="1" x14ac:dyDescent="0.2">
      <c r="D41" s="77"/>
      <c r="E41" s="77"/>
      <c r="F41" s="77"/>
      <c r="G41" s="77"/>
      <c r="H41" s="77"/>
      <c r="I41" s="77"/>
      <c r="J41" s="77"/>
      <c r="K41" s="77"/>
      <c r="L41" s="77"/>
    </row>
    <row r="42" spans="2:12" ht="10.5" customHeight="1" x14ac:dyDescent="0.2"/>
    <row r="43" spans="2:12" s="68" customFormat="1" ht="21" customHeight="1" x14ac:dyDescent="0.2">
      <c r="B43" s="128" t="s">
        <v>7</v>
      </c>
      <c r="C43" s="128"/>
      <c r="D43" s="128"/>
      <c r="E43" s="129"/>
      <c r="F43" s="129"/>
      <c r="G43" s="129"/>
      <c r="I43" s="76"/>
      <c r="J43" s="76" t="s">
        <v>2</v>
      </c>
      <c r="L43" s="130"/>
    </row>
    <row r="44" spans="2:12" s="68" customFormat="1" ht="15" customHeight="1" x14ac:dyDescent="0.2">
      <c r="B44" s="78"/>
      <c r="C44" s="79"/>
      <c r="D44" s="80"/>
      <c r="E44" s="81" t="s">
        <v>90</v>
      </c>
      <c r="F44" s="81" t="s">
        <v>91</v>
      </c>
      <c r="G44" s="81" t="s">
        <v>92</v>
      </c>
      <c r="H44" s="83" t="s">
        <v>93</v>
      </c>
      <c r="I44" s="84"/>
      <c r="J44" s="85"/>
      <c r="L44" s="130"/>
    </row>
    <row r="45" spans="2:12" s="68" customFormat="1" ht="15" customHeight="1" x14ac:dyDescent="0.2">
      <c r="B45" s="87"/>
      <c r="C45" s="88"/>
      <c r="D45" s="291" t="s">
        <v>3</v>
      </c>
      <c r="E45" s="131"/>
      <c r="F45" s="131"/>
      <c r="G45" s="131"/>
      <c r="H45" s="132"/>
      <c r="I45" s="92" t="s">
        <v>94</v>
      </c>
      <c r="J45" s="292" t="s">
        <v>4</v>
      </c>
      <c r="L45" s="130"/>
    </row>
    <row r="46" spans="2:12" s="68" customFormat="1" ht="15" customHeight="1" x14ac:dyDescent="0.2">
      <c r="B46" s="93"/>
      <c r="C46" s="94"/>
      <c r="D46" s="95"/>
      <c r="E46" s="133" t="s">
        <v>5</v>
      </c>
      <c r="F46" s="133" t="s">
        <v>5</v>
      </c>
      <c r="G46" s="133" t="s">
        <v>5</v>
      </c>
      <c r="H46" s="134" t="s">
        <v>5</v>
      </c>
      <c r="I46" s="97" t="s">
        <v>95</v>
      </c>
      <c r="J46" s="98" t="s">
        <v>6</v>
      </c>
      <c r="L46" s="130"/>
    </row>
    <row r="47" spans="2:12" s="68" customFormat="1" ht="18" customHeight="1" x14ac:dyDescent="0.2">
      <c r="B47" s="99" t="str">
        <f t="shared" ref="B47:B78" si="0">+B9</f>
        <v>TL</v>
      </c>
      <c r="C47" s="100"/>
      <c r="D47" s="101" t="str">
        <f t="shared" ref="D47:D78" si="1">+D9</f>
        <v>調査産業計</v>
      </c>
      <c r="E47" s="102">
        <v>192158</v>
      </c>
      <c r="F47" s="102">
        <v>11070</v>
      </c>
      <c r="G47" s="102">
        <v>8410</v>
      </c>
      <c r="H47" s="102">
        <v>194818</v>
      </c>
      <c r="I47" s="102">
        <v>47852</v>
      </c>
      <c r="J47" s="103">
        <v>24.6</v>
      </c>
      <c r="K47" s="77"/>
    </row>
    <row r="48" spans="2:12" s="68" customFormat="1" ht="18" customHeight="1" x14ac:dyDescent="0.2">
      <c r="B48" s="104" t="str">
        <f t="shared" si="0"/>
        <v>D</v>
      </c>
      <c r="C48" s="293"/>
      <c r="D48" s="106" t="str">
        <f t="shared" si="1"/>
        <v>建設業</v>
      </c>
      <c r="E48" s="102">
        <v>6209</v>
      </c>
      <c r="F48" s="102">
        <v>169</v>
      </c>
      <c r="G48" s="102">
        <v>89</v>
      </c>
      <c r="H48" s="102">
        <v>6289</v>
      </c>
      <c r="I48" s="102">
        <v>60</v>
      </c>
      <c r="J48" s="107">
        <v>1</v>
      </c>
      <c r="K48" s="77"/>
    </row>
    <row r="49" spans="2:12" s="68" customFormat="1" ht="18" customHeight="1" x14ac:dyDescent="0.2">
      <c r="B49" s="104" t="str">
        <f t="shared" si="0"/>
        <v>E</v>
      </c>
      <c r="C49" s="293"/>
      <c r="D49" s="106" t="str">
        <f t="shared" si="1"/>
        <v>製造業</v>
      </c>
      <c r="E49" s="102">
        <v>40105</v>
      </c>
      <c r="F49" s="102">
        <v>1110</v>
      </c>
      <c r="G49" s="102">
        <v>549</v>
      </c>
      <c r="H49" s="102">
        <v>40666</v>
      </c>
      <c r="I49" s="102">
        <v>2622</v>
      </c>
      <c r="J49" s="107">
        <v>6.4</v>
      </c>
      <c r="K49" s="77"/>
    </row>
    <row r="50" spans="2:12" s="68" customFormat="1" ht="18" customHeight="1" x14ac:dyDescent="0.2">
      <c r="B50" s="104" t="str">
        <f t="shared" si="0"/>
        <v>F</v>
      </c>
      <c r="C50" s="293"/>
      <c r="D50" s="108" t="str">
        <f t="shared" si="1"/>
        <v>電気・ガス・熱供給・水道業</v>
      </c>
      <c r="E50" s="102">
        <v>1257</v>
      </c>
      <c r="F50" s="102">
        <v>115</v>
      </c>
      <c r="G50" s="102">
        <v>68</v>
      </c>
      <c r="H50" s="102">
        <v>1304</v>
      </c>
      <c r="I50" s="102">
        <v>69</v>
      </c>
      <c r="J50" s="107">
        <v>5.3</v>
      </c>
      <c r="K50" s="77"/>
    </row>
    <row r="51" spans="2:12" s="68" customFormat="1" ht="18" customHeight="1" x14ac:dyDescent="0.2">
      <c r="B51" s="104" t="str">
        <f t="shared" si="0"/>
        <v>G</v>
      </c>
      <c r="C51" s="293"/>
      <c r="D51" s="106" t="str">
        <f t="shared" si="1"/>
        <v>情報通信業</v>
      </c>
      <c r="E51" s="102">
        <v>3402</v>
      </c>
      <c r="F51" s="102">
        <v>184</v>
      </c>
      <c r="G51" s="102">
        <v>24</v>
      </c>
      <c r="H51" s="102">
        <v>3562</v>
      </c>
      <c r="I51" s="102">
        <v>158</v>
      </c>
      <c r="J51" s="107">
        <v>4.4000000000000004</v>
      </c>
      <c r="K51" s="77"/>
    </row>
    <row r="52" spans="2:12" s="68" customFormat="1" ht="18" customHeight="1" x14ac:dyDescent="0.2">
      <c r="B52" s="104" t="str">
        <f t="shared" si="0"/>
        <v>H</v>
      </c>
      <c r="C52" s="293"/>
      <c r="D52" s="106" t="str">
        <f t="shared" si="1"/>
        <v>運輸業，郵便業</v>
      </c>
      <c r="E52" s="102">
        <v>10808</v>
      </c>
      <c r="F52" s="102">
        <v>561</v>
      </c>
      <c r="G52" s="102">
        <v>416</v>
      </c>
      <c r="H52" s="102">
        <v>10953</v>
      </c>
      <c r="I52" s="102">
        <v>1149</v>
      </c>
      <c r="J52" s="107">
        <v>10.5</v>
      </c>
      <c r="K52" s="77"/>
    </row>
    <row r="53" spans="2:12" s="68" customFormat="1" ht="18" customHeight="1" x14ac:dyDescent="0.2">
      <c r="B53" s="104" t="str">
        <f t="shared" si="0"/>
        <v>I</v>
      </c>
      <c r="C53" s="293"/>
      <c r="D53" s="106" t="str">
        <f t="shared" si="1"/>
        <v>卸売業，小売業</v>
      </c>
      <c r="E53" s="102">
        <v>26085</v>
      </c>
      <c r="F53" s="102">
        <v>459</v>
      </c>
      <c r="G53" s="102">
        <v>559</v>
      </c>
      <c r="H53" s="102">
        <v>25985</v>
      </c>
      <c r="I53" s="102">
        <v>15488</v>
      </c>
      <c r="J53" s="107">
        <v>59.6</v>
      </c>
      <c r="K53" s="77"/>
    </row>
    <row r="54" spans="2:12" s="68" customFormat="1" ht="18" customHeight="1" x14ac:dyDescent="0.2">
      <c r="B54" s="104" t="str">
        <f t="shared" si="0"/>
        <v>J</v>
      </c>
      <c r="C54" s="293"/>
      <c r="D54" s="106" t="str">
        <f t="shared" si="1"/>
        <v>金融業，保険業</v>
      </c>
      <c r="E54" s="102">
        <v>4197</v>
      </c>
      <c r="F54" s="102">
        <v>274</v>
      </c>
      <c r="G54" s="102">
        <v>358</v>
      </c>
      <c r="H54" s="102">
        <v>4113</v>
      </c>
      <c r="I54" s="102">
        <v>69</v>
      </c>
      <c r="J54" s="107">
        <v>1.7</v>
      </c>
      <c r="K54" s="77"/>
    </row>
    <row r="55" spans="2:12" s="68" customFormat="1" ht="18" customHeight="1" x14ac:dyDescent="0.2">
      <c r="B55" s="104" t="str">
        <f t="shared" si="0"/>
        <v>K</v>
      </c>
      <c r="C55" s="293"/>
      <c r="D55" s="106" t="str">
        <f t="shared" si="1"/>
        <v>不動産業，物品賃貸業</v>
      </c>
      <c r="E55" s="102">
        <v>1528</v>
      </c>
      <c r="F55" s="102">
        <v>116</v>
      </c>
      <c r="G55" s="102">
        <v>16</v>
      </c>
      <c r="H55" s="102">
        <v>1628</v>
      </c>
      <c r="I55" s="102">
        <v>465</v>
      </c>
      <c r="J55" s="107">
        <v>28.6</v>
      </c>
      <c r="K55" s="77"/>
    </row>
    <row r="56" spans="2:12" s="68" customFormat="1" ht="18" customHeight="1" x14ac:dyDescent="0.2">
      <c r="B56" s="104" t="str">
        <f t="shared" si="0"/>
        <v>L</v>
      </c>
      <c r="C56" s="293"/>
      <c r="D56" s="109" t="str">
        <f t="shared" si="1"/>
        <v>学術研究，専門・技術サービス業</v>
      </c>
      <c r="E56" s="102">
        <v>2809</v>
      </c>
      <c r="F56" s="102">
        <v>379</v>
      </c>
      <c r="G56" s="102">
        <v>86</v>
      </c>
      <c r="H56" s="102">
        <v>3102</v>
      </c>
      <c r="I56" s="102">
        <v>120</v>
      </c>
      <c r="J56" s="107">
        <v>3.9</v>
      </c>
      <c r="K56" s="77"/>
      <c r="L56" s="86"/>
    </row>
    <row r="57" spans="2:12" s="68" customFormat="1" ht="18" customHeight="1" x14ac:dyDescent="0.2">
      <c r="B57" s="104" t="str">
        <f t="shared" si="0"/>
        <v>M</v>
      </c>
      <c r="C57" s="293"/>
      <c r="D57" s="110" t="str">
        <f t="shared" si="1"/>
        <v>宿泊業，飲食サービス業</v>
      </c>
      <c r="E57" s="102">
        <v>6254</v>
      </c>
      <c r="F57" s="102">
        <v>328</v>
      </c>
      <c r="G57" s="102">
        <v>324</v>
      </c>
      <c r="H57" s="102">
        <v>6258</v>
      </c>
      <c r="I57" s="102">
        <v>5557</v>
      </c>
      <c r="J57" s="107">
        <v>88.8</v>
      </c>
      <c r="K57" s="77"/>
      <c r="L57" s="135"/>
    </row>
    <row r="58" spans="2:12" s="68" customFormat="1" ht="18" customHeight="1" x14ac:dyDescent="0.2">
      <c r="B58" s="104" t="str">
        <f t="shared" si="0"/>
        <v>N</v>
      </c>
      <c r="C58" s="293"/>
      <c r="D58" s="111" t="str">
        <f t="shared" si="1"/>
        <v>生活関連サービス業，娯楽業</v>
      </c>
      <c r="E58" s="102">
        <v>3223</v>
      </c>
      <c r="F58" s="102">
        <v>163</v>
      </c>
      <c r="G58" s="102">
        <v>131</v>
      </c>
      <c r="H58" s="102">
        <v>3255</v>
      </c>
      <c r="I58" s="102">
        <v>618</v>
      </c>
      <c r="J58" s="107">
        <v>19</v>
      </c>
      <c r="K58" s="77"/>
    </row>
    <row r="59" spans="2:12" s="68" customFormat="1" ht="18" customHeight="1" x14ac:dyDescent="0.2">
      <c r="B59" s="104" t="str">
        <f t="shared" si="0"/>
        <v>O</v>
      </c>
      <c r="C59" s="293"/>
      <c r="D59" s="106" t="str">
        <f t="shared" si="1"/>
        <v>教育，学習支援業</v>
      </c>
      <c r="E59" s="102">
        <v>18163</v>
      </c>
      <c r="F59" s="102">
        <v>2866</v>
      </c>
      <c r="G59" s="102">
        <v>3123</v>
      </c>
      <c r="H59" s="102">
        <v>17906</v>
      </c>
      <c r="I59" s="102">
        <v>2985</v>
      </c>
      <c r="J59" s="107">
        <v>16.7</v>
      </c>
      <c r="K59" s="77"/>
    </row>
    <row r="60" spans="2:12" s="68" customFormat="1" ht="18" customHeight="1" x14ac:dyDescent="0.2">
      <c r="B60" s="104" t="str">
        <f t="shared" si="0"/>
        <v>P</v>
      </c>
      <c r="C60" s="293"/>
      <c r="D60" s="106" t="str">
        <f t="shared" si="1"/>
        <v>医療，福祉</v>
      </c>
      <c r="E60" s="102">
        <v>46096</v>
      </c>
      <c r="F60" s="102">
        <v>3152</v>
      </c>
      <c r="G60" s="102">
        <v>1515</v>
      </c>
      <c r="H60" s="102">
        <v>47733</v>
      </c>
      <c r="I60" s="102">
        <v>11537</v>
      </c>
      <c r="J60" s="107">
        <v>24.2</v>
      </c>
      <c r="K60" s="77"/>
    </row>
    <row r="61" spans="2:12" s="68" customFormat="1" ht="18" customHeight="1" x14ac:dyDescent="0.2">
      <c r="B61" s="104" t="str">
        <f t="shared" si="0"/>
        <v>Q</v>
      </c>
      <c r="C61" s="293"/>
      <c r="D61" s="106" t="str">
        <f t="shared" si="1"/>
        <v>複合サービス事業</v>
      </c>
      <c r="E61" s="102">
        <v>1994</v>
      </c>
      <c r="F61" s="102">
        <v>249</v>
      </c>
      <c r="G61" s="102">
        <v>149</v>
      </c>
      <c r="H61" s="102">
        <v>2094</v>
      </c>
      <c r="I61" s="102">
        <v>8</v>
      </c>
      <c r="J61" s="107">
        <v>0.4</v>
      </c>
    </row>
    <row r="62" spans="2:12" s="68" customFormat="1" ht="18" customHeight="1" x14ac:dyDescent="0.2">
      <c r="B62" s="104" t="str">
        <f t="shared" si="0"/>
        <v>R</v>
      </c>
      <c r="C62" s="293"/>
      <c r="D62" s="112" t="str">
        <f t="shared" si="1"/>
        <v>サービス業（他に分類されないもの）</v>
      </c>
      <c r="E62" s="102">
        <v>20028</v>
      </c>
      <c r="F62" s="102">
        <v>945</v>
      </c>
      <c r="G62" s="102">
        <v>1003</v>
      </c>
      <c r="H62" s="102">
        <v>19970</v>
      </c>
      <c r="I62" s="102">
        <v>6947</v>
      </c>
      <c r="J62" s="107">
        <v>34.799999999999997</v>
      </c>
    </row>
    <row r="63" spans="2:12" s="68" customFormat="1" ht="18" customHeight="1" x14ac:dyDescent="0.2">
      <c r="B63" s="99" t="str">
        <f t="shared" si="0"/>
        <v>E09,10</v>
      </c>
      <c r="C63" s="100"/>
      <c r="D63" s="113" t="str">
        <f t="shared" si="1"/>
        <v>食料品・たばこ</v>
      </c>
      <c r="E63" s="114">
        <v>12172</v>
      </c>
      <c r="F63" s="114">
        <v>277</v>
      </c>
      <c r="G63" s="114">
        <v>167</v>
      </c>
      <c r="H63" s="114">
        <v>12282</v>
      </c>
      <c r="I63" s="114">
        <v>1339</v>
      </c>
      <c r="J63" s="103">
        <v>10.9</v>
      </c>
    </row>
    <row r="64" spans="2:12" s="68" customFormat="1" ht="18" customHeight="1" x14ac:dyDescent="0.2">
      <c r="B64" s="104" t="str">
        <f t="shared" si="0"/>
        <v>E11</v>
      </c>
      <c r="C64" s="293"/>
      <c r="D64" s="115" t="str">
        <f t="shared" si="1"/>
        <v>繊維工業</v>
      </c>
      <c r="E64" s="102">
        <v>3322</v>
      </c>
      <c r="F64" s="102">
        <v>50</v>
      </c>
      <c r="G64" s="102">
        <v>47</v>
      </c>
      <c r="H64" s="102">
        <v>3325</v>
      </c>
      <c r="I64" s="102">
        <v>223</v>
      </c>
      <c r="J64" s="107">
        <v>6.7</v>
      </c>
    </row>
    <row r="65" spans="2:10" s="68" customFormat="1" ht="18" customHeight="1" x14ac:dyDescent="0.2">
      <c r="B65" s="104" t="str">
        <f t="shared" si="0"/>
        <v>E12</v>
      </c>
      <c r="C65" s="293"/>
      <c r="D65" s="115" t="str">
        <f t="shared" si="1"/>
        <v>木材・木製品</v>
      </c>
      <c r="E65" s="102">
        <v>1434</v>
      </c>
      <c r="F65" s="102">
        <v>26</v>
      </c>
      <c r="G65" s="102">
        <v>34</v>
      </c>
      <c r="H65" s="102">
        <v>1426</v>
      </c>
      <c r="I65" s="102">
        <v>213</v>
      </c>
      <c r="J65" s="107">
        <v>14.9</v>
      </c>
    </row>
    <row r="66" spans="2:10" s="68" customFormat="1" ht="18" customHeight="1" x14ac:dyDescent="0.2">
      <c r="B66" s="104" t="str">
        <f t="shared" si="0"/>
        <v>E13</v>
      </c>
      <c r="C66" s="293"/>
      <c r="D66" s="115" t="str">
        <f t="shared" si="1"/>
        <v>家具・装備品</v>
      </c>
      <c r="E66" s="102" t="s">
        <v>176</v>
      </c>
      <c r="F66" s="102" t="s">
        <v>176</v>
      </c>
      <c r="G66" s="102" t="s">
        <v>176</v>
      </c>
      <c r="H66" s="102" t="s">
        <v>176</v>
      </c>
      <c r="I66" s="102" t="s">
        <v>176</v>
      </c>
      <c r="J66" s="107" t="s">
        <v>176</v>
      </c>
    </row>
    <row r="67" spans="2:10" ht="16.2" x14ac:dyDescent="0.2">
      <c r="B67" s="104" t="str">
        <f t="shared" si="0"/>
        <v>E15</v>
      </c>
      <c r="C67" s="293"/>
      <c r="D67" s="115" t="str">
        <f t="shared" si="1"/>
        <v>印刷・同関連業</v>
      </c>
      <c r="E67" s="102" t="s">
        <v>176</v>
      </c>
      <c r="F67" s="102" t="s">
        <v>176</v>
      </c>
      <c r="G67" s="102" t="s">
        <v>176</v>
      </c>
      <c r="H67" s="102" t="s">
        <v>176</v>
      </c>
      <c r="I67" s="102" t="s">
        <v>176</v>
      </c>
      <c r="J67" s="107" t="s">
        <v>176</v>
      </c>
    </row>
    <row r="68" spans="2:10" ht="16.2" x14ac:dyDescent="0.2">
      <c r="B68" s="104" t="str">
        <f t="shared" si="0"/>
        <v>E16,17</v>
      </c>
      <c r="C68" s="293"/>
      <c r="D68" s="115" t="str">
        <f t="shared" si="1"/>
        <v>化学、石油・石炭</v>
      </c>
      <c r="E68" s="102">
        <v>2064</v>
      </c>
      <c r="F68" s="102">
        <v>58</v>
      </c>
      <c r="G68" s="102">
        <v>16</v>
      </c>
      <c r="H68" s="102">
        <v>2106</v>
      </c>
      <c r="I68" s="102">
        <v>15</v>
      </c>
      <c r="J68" s="107">
        <v>0.7</v>
      </c>
    </row>
    <row r="69" spans="2:10" ht="16.2" x14ac:dyDescent="0.2">
      <c r="B69" s="104" t="str">
        <f t="shared" si="0"/>
        <v>E18</v>
      </c>
      <c r="C69" s="293"/>
      <c r="D69" s="115" t="str">
        <f t="shared" si="1"/>
        <v>プラスチック製品</v>
      </c>
      <c r="E69" s="102">
        <v>1535</v>
      </c>
      <c r="F69" s="102">
        <v>49</v>
      </c>
      <c r="G69" s="102">
        <v>5</v>
      </c>
      <c r="H69" s="102">
        <v>1579</v>
      </c>
      <c r="I69" s="102">
        <v>135</v>
      </c>
      <c r="J69" s="107">
        <v>8.5</v>
      </c>
    </row>
    <row r="70" spans="2:10" ht="16.2" x14ac:dyDescent="0.2">
      <c r="B70" s="104" t="str">
        <f t="shared" si="0"/>
        <v>E19</v>
      </c>
      <c r="C70" s="293"/>
      <c r="D70" s="115" t="str">
        <f t="shared" si="1"/>
        <v>ゴム製品</v>
      </c>
      <c r="E70" s="116">
        <v>1948</v>
      </c>
      <c r="F70" s="116">
        <v>46</v>
      </c>
      <c r="G70" s="116">
        <v>13</v>
      </c>
      <c r="H70" s="116">
        <v>1981</v>
      </c>
      <c r="I70" s="116">
        <v>11</v>
      </c>
      <c r="J70" s="117">
        <v>0.6</v>
      </c>
    </row>
    <row r="71" spans="2:10" ht="16.2" x14ac:dyDescent="0.2">
      <c r="B71" s="104" t="str">
        <f t="shared" si="0"/>
        <v>E21</v>
      </c>
      <c r="C71" s="293"/>
      <c r="D71" s="115" t="str">
        <f t="shared" si="1"/>
        <v>窯業・土石製品</v>
      </c>
      <c r="E71" s="102">
        <v>534</v>
      </c>
      <c r="F71" s="102">
        <v>0</v>
      </c>
      <c r="G71" s="102">
        <v>4</v>
      </c>
      <c r="H71" s="102">
        <v>530</v>
      </c>
      <c r="I71" s="102">
        <v>18</v>
      </c>
      <c r="J71" s="107">
        <v>3.4</v>
      </c>
    </row>
    <row r="72" spans="2:10" ht="16.2" x14ac:dyDescent="0.2">
      <c r="B72" s="104" t="str">
        <f t="shared" si="0"/>
        <v>E24</v>
      </c>
      <c r="C72" s="293"/>
      <c r="D72" s="115" t="str">
        <f t="shared" si="1"/>
        <v>金属製品製造業</v>
      </c>
      <c r="E72" s="102">
        <v>1131</v>
      </c>
      <c r="F72" s="102">
        <v>35</v>
      </c>
      <c r="G72" s="102">
        <v>16</v>
      </c>
      <c r="H72" s="102">
        <v>1150</v>
      </c>
      <c r="I72" s="102">
        <v>127</v>
      </c>
      <c r="J72" s="107">
        <v>11</v>
      </c>
    </row>
    <row r="73" spans="2:10" ht="16.2" x14ac:dyDescent="0.2">
      <c r="B73" s="104" t="str">
        <f t="shared" si="0"/>
        <v>E27</v>
      </c>
      <c r="C73" s="293"/>
      <c r="D73" s="115" t="str">
        <f t="shared" si="1"/>
        <v>業務用機械器具</v>
      </c>
      <c r="E73" s="102">
        <v>1980</v>
      </c>
      <c r="F73" s="102">
        <v>117</v>
      </c>
      <c r="G73" s="102">
        <v>56</v>
      </c>
      <c r="H73" s="102">
        <v>2041</v>
      </c>
      <c r="I73" s="102">
        <v>44</v>
      </c>
      <c r="J73" s="107">
        <v>2.2000000000000002</v>
      </c>
    </row>
    <row r="74" spans="2:10" ht="16.2" x14ac:dyDescent="0.2">
      <c r="B74" s="104" t="str">
        <f t="shared" si="0"/>
        <v>E28</v>
      </c>
      <c r="C74" s="293"/>
      <c r="D74" s="115" t="str">
        <f t="shared" si="1"/>
        <v>電子・デバイス</v>
      </c>
      <c r="E74" s="102">
        <v>4511</v>
      </c>
      <c r="F74" s="102">
        <v>80</v>
      </c>
      <c r="G74" s="102">
        <v>27</v>
      </c>
      <c r="H74" s="102">
        <v>4564</v>
      </c>
      <c r="I74" s="102">
        <v>136</v>
      </c>
      <c r="J74" s="107">
        <v>3</v>
      </c>
    </row>
    <row r="75" spans="2:10" ht="16.2" x14ac:dyDescent="0.2">
      <c r="B75" s="104" t="str">
        <f t="shared" si="0"/>
        <v>E29</v>
      </c>
      <c r="C75" s="293"/>
      <c r="D75" s="115" t="str">
        <f t="shared" si="1"/>
        <v>電気機械器具</v>
      </c>
      <c r="E75" s="102">
        <v>1966</v>
      </c>
      <c r="F75" s="102">
        <v>79</v>
      </c>
      <c r="G75" s="102">
        <v>13</v>
      </c>
      <c r="H75" s="102">
        <v>2032</v>
      </c>
      <c r="I75" s="102">
        <v>49</v>
      </c>
      <c r="J75" s="107">
        <v>2.4</v>
      </c>
    </row>
    <row r="76" spans="2:10" ht="16.2" x14ac:dyDescent="0.2">
      <c r="B76" s="104" t="str">
        <f t="shared" si="0"/>
        <v>E31</v>
      </c>
      <c r="C76" s="293"/>
      <c r="D76" s="115" t="str">
        <f t="shared" si="1"/>
        <v>輸送用機械器具</v>
      </c>
      <c r="E76" s="102">
        <v>3092</v>
      </c>
      <c r="F76" s="102">
        <v>123</v>
      </c>
      <c r="G76" s="102">
        <v>90</v>
      </c>
      <c r="H76" s="102">
        <v>3125</v>
      </c>
      <c r="I76" s="102">
        <v>109</v>
      </c>
      <c r="J76" s="107">
        <v>3.5</v>
      </c>
    </row>
    <row r="77" spans="2:10" ht="16.2" x14ac:dyDescent="0.2">
      <c r="B77" s="118" t="str">
        <f t="shared" si="0"/>
        <v>ES</v>
      </c>
      <c r="C77" s="119"/>
      <c r="D77" s="120" t="str">
        <f t="shared" si="1"/>
        <v>はん用・生産用機械器具</v>
      </c>
      <c r="E77" s="121">
        <v>1636</v>
      </c>
      <c r="F77" s="121">
        <v>125</v>
      </c>
      <c r="G77" s="121">
        <v>15</v>
      </c>
      <c r="H77" s="121">
        <v>1746</v>
      </c>
      <c r="I77" s="121">
        <v>31</v>
      </c>
      <c r="J77" s="122">
        <v>1.8</v>
      </c>
    </row>
    <row r="78" spans="2:10" ht="16.2" x14ac:dyDescent="0.2">
      <c r="B78" s="123" t="str">
        <f t="shared" si="0"/>
        <v>R91</v>
      </c>
      <c r="C78" s="124"/>
      <c r="D78" s="125" t="str">
        <f t="shared" si="1"/>
        <v>職業紹介・労働者派遣業</v>
      </c>
      <c r="E78" s="126">
        <v>4011</v>
      </c>
      <c r="F78" s="126">
        <v>172</v>
      </c>
      <c r="G78" s="126">
        <v>259</v>
      </c>
      <c r="H78" s="126">
        <v>3924</v>
      </c>
      <c r="I78" s="126">
        <v>618</v>
      </c>
      <c r="J78" s="127">
        <v>15.7</v>
      </c>
    </row>
  </sheetData>
  <phoneticPr fontId="4"/>
  <printOptions horizontalCentered="1"/>
  <pageMargins left="0.78740157480314965" right="0.78740157480314965" top="0.59055118110236227" bottom="0.78740157480314965" header="0" footer="0.59055118110236227"/>
  <pageSetup paperSize="9" orientation="portrait" blackAndWhite="1" cellComments="atEnd" r:id="rId1"/>
  <headerFooter scaleWithDoc="0" alignWithMargins="0">
    <oddFooter>&amp;C- 13 -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84F9B-A298-4D43-845D-FE507D3E00F4}">
  <sheetPr codeName="Sheet28">
    <pageSetUpPr fitToPage="1"/>
  </sheetPr>
  <dimension ref="B1:P84"/>
  <sheetViews>
    <sheetView showGridLines="0" view="pageBreakPreview" zoomScale="70" zoomScaleNormal="80" zoomScaleSheetLayoutView="70" workbookViewId="0">
      <selection activeCell="L14" sqref="L14"/>
    </sheetView>
  </sheetViews>
  <sheetFormatPr defaultColWidth="9.69921875" defaultRowHeight="14.4" x14ac:dyDescent="0.2"/>
  <cols>
    <col min="1" max="1" width="1.69921875" style="64" customWidth="1"/>
    <col min="2" max="2" width="2.69921875" style="64" customWidth="1"/>
    <col min="3" max="3" width="3.296875" style="64" customWidth="1"/>
    <col min="4" max="4" width="23.69921875" style="64" customWidth="1"/>
    <col min="5" max="5" width="11.8984375" style="64" customWidth="1"/>
    <col min="6" max="7" width="8.796875" style="64" customWidth="1"/>
    <col min="8" max="8" width="12.09765625" style="64" customWidth="1"/>
    <col min="9" max="9" width="10.3984375" style="64" customWidth="1"/>
    <col min="10" max="10" width="8.296875" style="64" customWidth="1"/>
    <col min="11" max="11" width="12" style="64" customWidth="1"/>
    <col min="12" max="13" width="8.796875" style="64" customWidth="1"/>
    <col min="14" max="14" width="11.8984375" style="64" customWidth="1"/>
    <col min="15" max="15" width="10.296875" style="64" customWidth="1"/>
    <col min="16" max="16" width="8.3984375" style="64" customWidth="1"/>
    <col min="17" max="16384" width="9.69921875" style="64"/>
  </cols>
  <sheetData>
    <row r="1" spans="2:16" ht="23.4" x14ac:dyDescent="0.3">
      <c r="E1" s="65"/>
      <c r="F1" s="65"/>
      <c r="G1" s="65"/>
      <c r="H1" s="65"/>
      <c r="I1" s="65"/>
      <c r="J1" s="65"/>
      <c r="K1" s="66"/>
    </row>
    <row r="2" spans="2:16" ht="21" customHeight="1" x14ac:dyDescent="0.25">
      <c r="C2" s="67" t="s">
        <v>97</v>
      </c>
      <c r="D2" s="68"/>
      <c r="E2" s="68"/>
      <c r="F2" s="68"/>
      <c r="G2" s="69"/>
      <c r="H2" s="69"/>
      <c r="I2" s="69"/>
      <c r="J2" s="69"/>
      <c r="K2" s="70"/>
    </row>
    <row r="3" spans="2:16" ht="21" customHeight="1" x14ac:dyDescent="0.2">
      <c r="C3" s="70" t="s">
        <v>177</v>
      </c>
      <c r="D3" s="68"/>
      <c r="E3" s="68"/>
      <c r="F3" s="68"/>
      <c r="G3" s="69"/>
      <c r="H3" s="69"/>
      <c r="I3" s="69"/>
      <c r="J3" s="69"/>
      <c r="L3" s="307" t="str">
        <f>[1]表１!E1</f>
        <v>（令和６年４月）</v>
      </c>
    </row>
    <row r="4" spans="2:16" ht="10.5" customHeight="1" x14ac:dyDescent="0.2">
      <c r="D4" s="72"/>
      <c r="E4" s="73"/>
      <c r="F4" s="73"/>
      <c r="G4" s="73"/>
      <c r="H4" s="73"/>
      <c r="I4" s="73"/>
      <c r="J4" s="74"/>
      <c r="K4" s="72"/>
    </row>
    <row r="5" spans="2:16" s="68" customFormat="1" ht="21" customHeight="1" x14ac:dyDescent="0.2">
      <c r="B5" s="75" t="s">
        <v>1</v>
      </c>
      <c r="F5" s="69"/>
      <c r="G5" s="69"/>
      <c r="H5" s="69"/>
      <c r="I5" s="76"/>
      <c r="K5" s="77"/>
      <c r="P5" s="76" t="s">
        <v>2</v>
      </c>
    </row>
    <row r="6" spans="2:16" s="68" customFormat="1" ht="21" customHeight="1" x14ac:dyDescent="0.2">
      <c r="B6" s="136"/>
      <c r="C6" s="137"/>
      <c r="D6" s="138"/>
      <c r="E6" s="139" t="s">
        <v>98</v>
      </c>
      <c r="F6" s="140"/>
      <c r="G6" s="140"/>
      <c r="H6" s="140"/>
      <c r="I6" s="141"/>
      <c r="J6" s="142"/>
      <c r="K6" s="143" t="s">
        <v>99</v>
      </c>
      <c r="L6" s="140"/>
      <c r="M6" s="140"/>
      <c r="N6" s="140"/>
      <c r="O6" s="141"/>
      <c r="P6" s="142"/>
    </row>
    <row r="7" spans="2:16" s="68" customFormat="1" ht="16.95" customHeight="1" x14ac:dyDescent="0.2">
      <c r="B7" s="87"/>
      <c r="C7" s="88"/>
      <c r="D7" s="294"/>
      <c r="E7" s="144" t="s">
        <v>100</v>
      </c>
      <c r="F7" s="144" t="s">
        <v>101</v>
      </c>
      <c r="G7" s="144" t="s">
        <v>102</v>
      </c>
      <c r="H7" s="145" t="s">
        <v>103</v>
      </c>
      <c r="I7" s="84"/>
      <c r="J7" s="85"/>
      <c r="K7" s="144" t="s">
        <v>100</v>
      </c>
      <c r="L7" s="144" t="s">
        <v>101</v>
      </c>
      <c r="M7" s="144" t="s">
        <v>102</v>
      </c>
      <c r="N7" s="145" t="s">
        <v>103</v>
      </c>
      <c r="O7" s="84"/>
      <c r="P7" s="85"/>
    </row>
    <row r="8" spans="2:16" s="68" customFormat="1" ht="16.95" customHeight="1" x14ac:dyDescent="0.2">
      <c r="B8" s="87"/>
      <c r="C8" s="88"/>
      <c r="D8" s="291" t="s">
        <v>3</v>
      </c>
      <c r="E8" s="146" t="s">
        <v>104</v>
      </c>
      <c r="F8" s="146"/>
      <c r="G8" s="146"/>
      <c r="H8" s="147" t="s">
        <v>104</v>
      </c>
      <c r="I8" s="92" t="s">
        <v>105</v>
      </c>
      <c r="J8" s="292" t="s">
        <v>106</v>
      </c>
      <c r="K8" s="146" t="s">
        <v>104</v>
      </c>
      <c r="L8" s="146"/>
      <c r="M8" s="146"/>
      <c r="N8" s="147" t="s">
        <v>104</v>
      </c>
      <c r="O8" s="92" t="s">
        <v>105</v>
      </c>
      <c r="P8" s="292" t="s">
        <v>106</v>
      </c>
    </row>
    <row r="9" spans="2:16" s="68" customFormat="1" ht="16.95" customHeight="1" x14ac:dyDescent="0.2">
      <c r="B9" s="87"/>
      <c r="C9" s="88"/>
      <c r="D9" s="291"/>
      <c r="E9" s="146" t="s">
        <v>107</v>
      </c>
      <c r="F9" s="146" t="s">
        <v>108</v>
      </c>
      <c r="G9" s="146" t="s">
        <v>108</v>
      </c>
      <c r="H9" s="147" t="s">
        <v>108</v>
      </c>
      <c r="I9" s="148" t="s">
        <v>109</v>
      </c>
      <c r="J9" s="292" t="s">
        <v>109</v>
      </c>
      <c r="K9" s="146" t="s">
        <v>107</v>
      </c>
      <c r="L9" s="146" t="s">
        <v>108</v>
      </c>
      <c r="M9" s="146" t="s">
        <v>108</v>
      </c>
      <c r="N9" s="147" t="s">
        <v>108</v>
      </c>
      <c r="O9" s="148" t="s">
        <v>109</v>
      </c>
      <c r="P9" s="292" t="s">
        <v>109</v>
      </c>
    </row>
    <row r="10" spans="2:16" s="68" customFormat="1" ht="16.95" customHeight="1" x14ac:dyDescent="0.2">
      <c r="B10" s="87"/>
      <c r="C10" s="88"/>
      <c r="D10" s="291"/>
      <c r="E10" s="146" t="s">
        <v>110</v>
      </c>
      <c r="F10" s="146" t="s">
        <v>110</v>
      </c>
      <c r="G10" s="146" t="s">
        <v>110</v>
      </c>
      <c r="H10" s="147" t="s">
        <v>110</v>
      </c>
      <c r="I10" s="148" t="s">
        <v>111</v>
      </c>
      <c r="J10" s="292" t="s">
        <v>112</v>
      </c>
      <c r="K10" s="146" t="s">
        <v>110</v>
      </c>
      <c r="L10" s="146" t="s">
        <v>110</v>
      </c>
      <c r="M10" s="146" t="s">
        <v>110</v>
      </c>
      <c r="N10" s="147" t="s">
        <v>110</v>
      </c>
      <c r="O10" s="148" t="s">
        <v>111</v>
      </c>
      <c r="P10" s="292" t="s">
        <v>112</v>
      </c>
    </row>
    <row r="11" spans="2:16" s="68" customFormat="1" ht="16.95" customHeight="1" x14ac:dyDescent="0.2">
      <c r="B11" s="93"/>
      <c r="C11" s="94"/>
      <c r="D11" s="95"/>
      <c r="E11" s="149" t="s">
        <v>113</v>
      </c>
      <c r="F11" s="149" t="s">
        <v>113</v>
      </c>
      <c r="G11" s="149" t="s">
        <v>113</v>
      </c>
      <c r="H11" s="150" t="s">
        <v>113</v>
      </c>
      <c r="I11" s="97" t="s">
        <v>113</v>
      </c>
      <c r="J11" s="98" t="s">
        <v>114</v>
      </c>
      <c r="K11" s="149" t="s">
        <v>113</v>
      </c>
      <c r="L11" s="149" t="s">
        <v>113</v>
      </c>
      <c r="M11" s="149" t="s">
        <v>113</v>
      </c>
      <c r="N11" s="150" t="s">
        <v>113</v>
      </c>
      <c r="O11" s="97" t="s">
        <v>113</v>
      </c>
      <c r="P11" s="98" t="s">
        <v>114</v>
      </c>
    </row>
    <row r="12" spans="2:16" s="68" customFormat="1" ht="17.25" customHeight="1" x14ac:dyDescent="0.2">
      <c r="B12" s="99" t="s">
        <v>8</v>
      </c>
      <c r="C12" s="100"/>
      <c r="D12" s="101" t="s">
        <v>9</v>
      </c>
      <c r="E12" s="102">
        <v>170496</v>
      </c>
      <c r="F12" s="102">
        <v>12912</v>
      </c>
      <c r="G12" s="102">
        <v>7464</v>
      </c>
      <c r="H12" s="102">
        <v>175944</v>
      </c>
      <c r="I12" s="102">
        <v>25268</v>
      </c>
      <c r="J12" s="103">
        <v>14.4</v>
      </c>
      <c r="K12" s="102">
        <v>188992</v>
      </c>
      <c r="L12" s="102">
        <v>11206</v>
      </c>
      <c r="M12" s="102">
        <v>11224</v>
      </c>
      <c r="N12" s="102">
        <v>188974</v>
      </c>
      <c r="O12" s="102">
        <v>76072</v>
      </c>
      <c r="P12" s="103">
        <v>40.299999999999997</v>
      </c>
    </row>
    <row r="13" spans="2:16" s="68" customFormat="1" ht="17.25" customHeight="1" x14ac:dyDescent="0.2">
      <c r="B13" s="104" t="s">
        <v>10</v>
      </c>
      <c r="C13" s="293"/>
      <c r="D13" s="106" t="s">
        <v>11</v>
      </c>
      <c r="E13" s="102">
        <v>17921</v>
      </c>
      <c r="F13" s="102">
        <v>150</v>
      </c>
      <c r="G13" s="102">
        <v>399</v>
      </c>
      <c r="H13" s="102">
        <v>17672</v>
      </c>
      <c r="I13" s="102">
        <v>452</v>
      </c>
      <c r="J13" s="107">
        <v>2.6</v>
      </c>
      <c r="K13" s="102">
        <v>2688</v>
      </c>
      <c r="L13" s="102">
        <v>19</v>
      </c>
      <c r="M13" s="102">
        <v>5</v>
      </c>
      <c r="N13" s="102">
        <v>2702</v>
      </c>
      <c r="O13" s="102">
        <v>788</v>
      </c>
      <c r="P13" s="107">
        <v>29.2</v>
      </c>
    </row>
    <row r="14" spans="2:16" s="68" customFormat="1" ht="17.25" customHeight="1" x14ac:dyDescent="0.2">
      <c r="B14" s="104" t="s">
        <v>12</v>
      </c>
      <c r="C14" s="293"/>
      <c r="D14" s="106" t="s">
        <v>13</v>
      </c>
      <c r="E14" s="102">
        <v>29537</v>
      </c>
      <c r="F14" s="102">
        <v>788</v>
      </c>
      <c r="G14" s="102">
        <v>525</v>
      </c>
      <c r="H14" s="102">
        <v>29800</v>
      </c>
      <c r="I14" s="102">
        <v>1285</v>
      </c>
      <c r="J14" s="107">
        <v>4.3</v>
      </c>
      <c r="K14" s="102">
        <v>21664</v>
      </c>
      <c r="L14" s="102">
        <v>422</v>
      </c>
      <c r="M14" s="102">
        <v>264</v>
      </c>
      <c r="N14" s="102">
        <v>21822</v>
      </c>
      <c r="O14" s="102">
        <v>4794</v>
      </c>
      <c r="P14" s="107">
        <v>22</v>
      </c>
    </row>
    <row r="15" spans="2:16" s="68" customFormat="1" ht="17.25" customHeight="1" x14ac:dyDescent="0.2">
      <c r="B15" s="104" t="s">
        <v>14</v>
      </c>
      <c r="C15" s="293"/>
      <c r="D15" s="108" t="s">
        <v>15</v>
      </c>
      <c r="E15" s="102">
        <v>1655</v>
      </c>
      <c r="F15" s="102">
        <v>209</v>
      </c>
      <c r="G15" s="102">
        <v>180</v>
      </c>
      <c r="H15" s="102">
        <v>1684</v>
      </c>
      <c r="I15" s="102">
        <v>75</v>
      </c>
      <c r="J15" s="107">
        <v>4.5</v>
      </c>
      <c r="K15" s="102">
        <v>316</v>
      </c>
      <c r="L15" s="102">
        <v>32</v>
      </c>
      <c r="M15" s="102">
        <v>14</v>
      </c>
      <c r="N15" s="102">
        <v>334</v>
      </c>
      <c r="O15" s="102">
        <v>36</v>
      </c>
      <c r="P15" s="107">
        <v>10.8</v>
      </c>
    </row>
    <row r="16" spans="2:16" s="68" customFormat="1" ht="17.25" customHeight="1" x14ac:dyDescent="0.2">
      <c r="B16" s="104" t="s">
        <v>16</v>
      </c>
      <c r="C16" s="293"/>
      <c r="D16" s="106" t="s">
        <v>17</v>
      </c>
      <c r="E16" s="102">
        <v>2661</v>
      </c>
      <c r="F16" s="102">
        <v>76</v>
      </c>
      <c r="G16" s="102">
        <v>81</v>
      </c>
      <c r="H16" s="102">
        <v>2656</v>
      </c>
      <c r="I16" s="102">
        <v>5</v>
      </c>
      <c r="J16" s="107">
        <v>0.2</v>
      </c>
      <c r="K16" s="102">
        <v>1805</v>
      </c>
      <c r="L16" s="102">
        <v>184</v>
      </c>
      <c r="M16" s="102">
        <v>57</v>
      </c>
      <c r="N16" s="102">
        <v>1932</v>
      </c>
      <c r="O16" s="102">
        <v>229</v>
      </c>
      <c r="P16" s="107">
        <v>11.9</v>
      </c>
    </row>
    <row r="17" spans="2:16" s="68" customFormat="1" ht="17.25" customHeight="1" x14ac:dyDescent="0.2">
      <c r="B17" s="104" t="s">
        <v>18</v>
      </c>
      <c r="C17" s="293"/>
      <c r="D17" s="106" t="s">
        <v>19</v>
      </c>
      <c r="E17" s="102">
        <v>14808</v>
      </c>
      <c r="F17" s="102">
        <v>502</v>
      </c>
      <c r="G17" s="102">
        <v>267</v>
      </c>
      <c r="H17" s="102">
        <v>15043</v>
      </c>
      <c r="I17" s="102">
        <v>992</v>
      </c>
      <c r="J17" s="107">
        <v>6.6</v>
      </c>
      <c r="K17" s="102">
        <v>2574</v>
      </c>
      <c r="L17" s="102">
        <v>288</v>
      </c>
      <c r="M17" s="102">
        <v>149</v>
      </c>
      <c r="N17" s="102">
        <v>2713</v>
      </c>
      <c r="O17" s="102">
        <v>406</v>
      </c>
      <c r="P17" s="107">
        <v>15</v>
      </c>
    </row>
    <row r="18" spans="2:16" s="68" customFormat="1" ht="17.25" customHeight="1" x14ac:dyDescent="0.2">
      <c r="B18" s="104" t="s">
        <v>20</v>
      </c>
      <c r="C18" s="293"/>
      <c r="D18" s="106" t="s">
        <v>21</v>
      </c>
      <c r="E18" s="102">
        <v>34450</v>
      </c>
      <c r="F18" s="102">
        <v>4466</v>
      </c>
      <c r="G18" s="102">
        <v>1075</v>
      </c>
      <c r="H18" s="102">
        <v>37841</v>
      </c>
      <c r="I18" s="102">
        <v>7763</v>
      </c>
      <c r="J18" s="107">
        <v>20.5</v>
      </c>
      <c r="K18" s="102">
        <v>34174</v>
      </c>
      <c r="L18" s="102">
        <v>1761</v>
      </c>
      <c r="M18" s="102">
        <v>687</v>
      </c>
      <c r="N18" s="102">
        <v>35248</v>
      </c>
      <c r="O18" s="102">
        <v>21577</v>
      </c>
      <c r="P18" s="107">
        <v>61.2</v>
      </c>
    </row>
    <row r="19" spans="2:16" s="68" customFormat="1" ht="17.25" customHeight="1" x14ac:dyDescent="0.2">
      <c r="B19" s="104" t="s">
        <v>22</v>
      </c>
      <c r="C19" s="293"/>
      <c r="D19" s="106" t="s">
        <v>23</v>
      </c>
      <c r="E19" s="102">
        <v>4467</v>
      </c>
      <c r="F19" s="102">
        <v>221</v>
      </c>
      <c r="G19" s="102">
        <v>450</v>
      </c>
      <c r="H19" s="102">
        <v>4238</v>
      </c>
      <c r="I19" s="102">
        <v>0</v>
      </c>
      <c r="J19" s="107">
        <v>0</v>
      </c>
      <c r="K19" s="102">
        <v>4354</v>
      </c>
      <c r="L19" s="102">
        <v>246</v>
      </c>
      <c r="M19" s="102">
        <v>172</v>
      </c>
      <c r="N19" s="102">
        <v>4428</v>
      </c>
      <c r="O19" s="102">
        <v>491</v>
      </c>
      <c r="P19" s="107">
        <v>11.1</v>
      </c>
    </row>
    <row r="20" spans="2:16" s="68" customFormat="1" ht="17.25" customHeight="1" x14ac:dyDescent="0.2">
      <c r="B20" s="104" t="s">
        <v>24</v>
      </c>
      <c r="C20" s="293"/>
      <c r="D20" s="106" t="s">
        <v>25</v>
      </c>
      <c r="E20" s="102">
        <v>1999</v>
      </c>
      <c r="F20" s="102">
        <v>268</v>
      </c>
      <c r="G20" s="102">
        <v>200</v>
      </c>
      <c r="H20" s="102">
        <v>2067</v>
      </c>
      <c r="I20" s="102">
        <v>583</v>
      </c>
      <c r="J20" s="107">
        <v>28.2</v>
      </c>
      <c r="K20" s="102">
        <v>1577</v>
      </c>
      <c r="L20" s="102">
        <v>12</v>
      </c>
      <c r="M20" s="102">
        <v>4</v>
      </c>
      <c r="N20" s="102">
        <v>1585</v>
      </c>
      <c r="O20" s="102">
        <v>1027</v>
      </c>
      <c r="P20" s="107">
        <v>64.8</v>
      </c>
    </row>
    <row r="21" spans="2:16" s="68" customFormat="1" ht="17.25" customHeight="1" x14ac:dyDescent="0.2">
      <c r="B21" s="104" t="s">
        <v>26</v>
      </c>
      <c r="C21" s="293"/>
      <c r="D21" s="109" t="s">
        <v>27</v>
      </c>
      <c r="E21" s="102">
        <v>4522</v>
      </c>
      <c r="F21" s="102">
        <v>444</v>
      </c>
      <c r="G21" s="102">
        <v>62</v>
      </c>
      <c r="H21" s="102">
        <v>4904</v>
      </c>
      <c r="I21" s="102">
        <v>37</v>
      </c>
      <c r="J21" s="107">
        <v>0.8</v>
      </c>
      <c r="K21" s="102">
        <v>2852</v>
      </c>
      <c r="L21" s="102">
        <v>386</v>
      </c>
      <c r="M21" s="102">
        <v>181</v>
      </c>
      <c r="N21" s="102">
        <v>3057</v>
      </c>
      <c r="O21" s="102">
        <v>579</v>
      </c>
      <c r="P21" s="107">
        <v>18.899999999999999</v>
      </c>
    </row>
    <row r="22" spans="2:16" s="68" customFormat="1" ht="17.25" customHeight="1" x14ac:dyDescent="0.2">
      <c r="B22" s="104" t="s">
        <v>28</v>
      </c>
      <c r="C22" s="293"/>
      <c r="D22" s="110" t="s">
        <v>29</v>
      </c>
      <c r="E22" s="102">
        <v>8943</v>
      </c>
      <c r="F22" s="102">
        <v>1204</v>
      </c>
      <c r="G22" s="102">
        <v>888</v>
      </c>
      <c r="H22" s="102">
        <v>9259</v>
      </c>
      <c r="I22" s="102">
        <v>7194</v>
      </c>
      <c r="J22" s="107">
        <v>77.7</v>
      </c>
      <c r="K22" s="102">
        <v>19910</v>
      </c>
      <c r="L22" s="102">
        <v>592</v>
      </c>
      <c r="M22" s="102">
        <v>2747</v>
      </c>
      <c r="N22" s="102">
        <v>17755</v>
      </c>
      <c r="O22" s="102">
        <v>14927</v>
      </c>
      <c r="P22" s="107">
        <v>84.1</v>
      </c>
    </row>
    <row r="23" spans="2:16" s="68" customFormat="1" ht="17.25" customHeight="1" x14ac:dyDescent="0.2">
      <c r="B23" s="104" t="s">
        <v>30</v>
      </c>
      <c r="C23" s="293"/>
      <c r="D23" s="111" t="s">
        <v>31</v>
      </c>
      <c r="E23" s="102">
        <v>4666</v>
      </c>
      <c r="F23" s="102">
        <v>340</v>
      </c>
      <c r="G23" s="102">
        <v>174</v>
      </c>
      <c r="H23" s="102">
        <v>4832</v>
      </c>
      <c r="I23" s="102">
        <v>807</v>
      </c>
      <c r="J23" s="107">
        <v>16.7</v>
      </c>
      <c r="K23" s="102">
        <v>4416</v>
      </c>
      <c r="L23" s="102">
        <v>205</v>
      </c>
      <c r="M23" s="102">
        <v>304</v>
      </c>
      <c r="N23" s="102">
        <v>4317</v>
      </c>
      <c r="O23" s="102">
        <v>1853</v>
      </c>
      <c r="P23" s="107">
        <v>42.9</v>
      </c>
    </row>
    <row r="24" spans="2:16" s="68" customFormat="1" ht="17.25" customHeight="1" x14ac:dyDescent="0.2">
      <c r="B24" s="104" t="s">
        <v>32</v>
      </c>
      <c r="C24" s="293"/>
      <c r="D24" s="106" t="s">
        <v>33</v>
      </c>
      <c r="E24" s="102">
        <v>9629</v>
      </c>
      <c r="F24" s="102">
        <v>2125</v>
      </c>
      <c r="G24" s="102">
        <v>1384</v>
      </c>
      <c r="H24" s="102">
        <v>10370</v>
      </c>
      <c r="I24" s="102">
        <v>1052</v>
      </c>
      <c r="J24" s="107">
        <v>10.1</v>
      </c>
      <c r="K24" s="102">
        <v>16345</v>
      </c>
      <c r="L24" s="102">
        <v>3359</v>
      </c>
      <c r="M24" s="102">
        <v>3140</v>
      </c>
      <c r="N24" s="102">
        <v>16564</v>
      </c>
      <c r="O24" s="102">
        <v>4601</v>
      </c>
      <c r="P24" s="107">
        <v>27.8</v>
      </c>
    </row>
    <row r="25" spans="2:16" s="68" customFormat="1" ht="17.25" customHeight="1" x14ac:dyDescent="0.2">
      <c r="B25" s="104" t="s">
        <v>34</v>
      </c>
      <c r="C25" s="293"/>
      <c r="D25" s="106" t="s">
        <v>35</v>
      </c>
      <c r="E25" s="102">
        <v>20182</v>
      </c>
      <c r="F25" s="102">
        <v>1555</v>
      </c>
      <c r="G25" s="102">
        <v>905</v>
      </c>
      <c r="H25" s="102">
        <v>20832</v>
      </c>
      <c r="I25" s="102">
        <v>3171</v>
      </c>
      <c r="J25" s="107">
        <v>15.2</v>
      </c>
      <c r="K25" s="102">
        <v>61292</v>
      </c>
      <c r="L25" s="102">
        <v>2725</v>
      </c>
      <c r="M25" s="102">
        <v>2716</v>
      </c>
      <c r="N25" s="102">
        <v>61301</v>
      </c>
      <c r="O25" s="102">
        <v>18677</v>
      </c>
      <c r="P25" s="107">
        <v>30.5</v>
      </c>
    </row>
    <row r="26" spans="2:16" s="68" customFormat="1" ht="17.25" customHeight="1" x14ac:dyDescent="0.2">
      <c r="B26" s="104" t="s">
        <v>36</v>
      </c>
      <c r="C26" s="293"/>
      <c r="D26" s="106" t="s">
        <v>37</v>
      </c>
      <c r="E26" s="102">
        <v>2228</v>
      </c>
      <c r="F26" s="102">
        <v>166</v>
      </c>
      <c r="G26" s="102">
        <v>220</v>
      </c>
      <c r="H26" s="102">
        <v>2174</v>
      </c>
      <c r="I26" s="102">
        <v>4</v>
      </c>
      <c r="J26" s="107">
        <v>0.2</v>
      </c>
      <c r="K26" s="102">
        <v>1457</v>
      </c>
      <c r="L26" s="102">
        <v>164</v>
      </c>
      <c r="M26" s="102">
        <v>99</v>
      </c>
      <c r="N26" s="102">
        <v>1522</v>
      </c>
      <c r="O26" s="102">
        <v>166</v>
      </c>
      <c r="P26" s="107">
        <v>10.9</v>
      </c>
    </row>
    <row r="27" spans="2:16" s="68" customFormat="1" ht="17.25" customHeight="1" x14ac:dyDescent="0.2">
      <c r="B27" s="104" t="s">
        <v>38</v>
      </c>
      <c r="C27" s="293"/>
      <c r="D27" s="112" t="s">
        <v>39</v>
      </c>
      <c r="E27" s="102">
        <v>12828</v>
      </c>
      <c r="F27" s="102">
        <v>398</v>
      </c>
      <c r="G27" s="102">
        <v>654</v>
      </c>
      <c r="H27" s="102">
        <v>12572</v>
      </c>
      <c r="I27" s="102">
        <v>1848</v>
      </c>
      <c r="J27" s="107">
        <v>14.7</v>
      </c>
      <c r="K27" s="102">
        <v>13568</v>
      </c>
      <c r="L27" s="102">
        <v>811</v>
      </c>
      <c r="M27" s="102">
        <v>685</v>
      </c>
      <c r="N27" s="102">
        <v>13694</v>
      </c>
      <c r="O27" s="102">
        <v>5921</v>
      </c>
      <c r="P27" s="107">
        <v>43.2</v>
      </c>
    </row>
    <row r="28" spans="2:16" s="68" customFormat="1" ht="17.25" customHeight="1" x14ac:dyDescent="0.2">
      <c r="B28" s="99" t="s">
        <v>40</v>
      </c>
      <c r="C28" s="100"/>
      <c r="D28" s="113" t="s">
        <v>41</v>
      </c>
      <c r="E28" s="114">
        <v>7210</v>
      </c>
      <c r="F28" s="114">
        <v>108</v>
      </c>
      <c r="G28" s="114">
        <v>252</v>
      </c>
      <c r="H28" s="114">
        <v>7066</v>
      </c>
      <c r="I28" s="114">
        <v>693</v>
      </c>
      <c r="J28" s="103">
        <v>9.8000000000000007</v>
      </c>
      <c r="K28" s="114">
        <v>10043</v>
      </c>
      <c r="L28" s="114">
        <v>169</v>
      </c>
      <c r="M28" s="114">
        <v>65</v>
      </c>
      <c r="N28" s="114">
        <v>10147</v>
      </c>
      <c r="O28" s="114">
        <v>3138</v>
      </c>
      <c r="P28" s="103">
        <v>30.9</v>
      </c>
    </row>
    <row r="29" spans="2:16" s="68" customFormat="1" ht="17.25" customHeight="1" x14ac:dyDescent="0.2">
      <c r="B29" s="104" t="s">
        <v>42</v>
      </c>
      <c r="C29" s="293"/>
      <c r="D29" s="115" t="s">
        <v>43</v>
      </c>
      <c r="E29" s="102">
        <v>1358</v>
      </c>
      <c r="F29" s="102">
        <v>42</v>
      </c>
      <c r="G29" s="102">
        <v>11</v>
      </c>
      <c r="H29" s="102">
        <v>1389</v>
      </c>
      <c r="I29" s="102">
        <v>33</v>
      </c>
      <c r="J29" s="107">
        <v>2.4</v>
      </c>
      <c r="K29" s="102">
        <v>2571</v>
      </c>
      <c r="L29" s="102">
        <v>25</v>
      </c>
      <c r="M29" s="102">
        <v>36</v>
      </c>
      <c r="N29" s="102">
        <v>2560</v>
      </c>
      <c r="O29" s="102">
        <v>346</v>
      </c>
      <c r="P29" s="107">
        <v>13.5</v>
      </c>
    </row>
    <row r="30" spans="2:16" s="68" customFormat="1" ht="17.25" customHeight="1" x14ac:dyDescent="0.2">
      <c r="B30" s="104" t="s">
        <v>44</v>
      </c>
      <c r="C30" s="293"/>
      <c r="D30" s="115" t="s">
        <v>45</v>
      </c>
      <c r="E30" s="102">
        <v>2074</v>
      </c>
      <c r="F30" s="102">
        <v>65</v>
      </c>
      <c r="G30" s="102">
        <v>34</v>
      </c>
      <c r="H30" s="102">
        <v>2105</v>
      </c>
      <c r="I30" s="102">
        <v>259</v>
      </c>
      <c r="J30" s="107">
        <v>12.3</v>
      </c>
      <c r="K30" s="102">
        <v>770</v>
      </c>
      <c r="L30" s="102">
        <v>0</v>
      </c>
      <c r="M30" s="102">
        <v>0</v>
      </c>
      <c r="N30" s="102">
        <v>770</v>
      </c>
      <c r="O30" s="102">
        <v>486</v>
      </c>
      <c r="P30" s="107">
        <v>63.1</v>
      </c>
    </row>
    <row r="31" spans="2:16" s="68" customFormat="1" ht="17.25" customHeight="1" x14ac:dyDescent="0.2">
      <c r="B31" s="104" t="s">
        <v>46</v>
      </c>
      <c r="C31" s="293"/>
      <c r="D31" s="115" t="s">
        <v>47</v>
      </c>
      <c r="E31" s="102" t="s">
        <v>176</v>
      </c>
      <c r="F31" s="102" t="s">
        <v>176</v>
      </c>
      <c r="G31" s="102" t="s">
        <v>176</v>
      </c>
      <c r="H31" s="102" t="s">
        <v>176</v>
      </c>
      <c r="I31" s="102" t="s">
        <v>176</v>
      </c>
      <c r="J31" s="107" t="s">
        <v>176</v>
      </c>
      <c r="K31" s="102" t="s">
        <v>176</v>
      </c>
      <c r="L31" s="102" t="s">
        <v>176</v>
      </c>
      <c r="M31" s="102" t="s">
        <v>176</v>
      </c>
      <c r="N31" s="102" t="s">
        <v>176</v>
      </c>
      <c r="O31" s="102" t="s">
        <v>176</v>
      </c>
      <c r="P31" s="107" t="s">
        <v>176</v>
      </c>
    </row>
    <row r="32" spans="2:16" s="68" customFormat="1" ht="17.25" customHeight="1" x14ac:dyDescent="0.2">
      <c r="B32" s="104" t="s">
        <v>48</v>
      </c>
      <c r="C32" s="293"/>
      <c r="D32" s="115" t="s">
        <v>49</v>
      </c>
      <c r="E32" s="102">
        <v>639</v>
      </c>
      <c r="F32" s="102">
        <v>0</v>
      </c>
      <c r="G32" s="102">
        <v>0</v>
      </c>
      <c r="H32" s="102">
        <v>639</v>
      </c>
      <c r="I32" s="102">
        <v>6</v>
      </c>
      <c r="J32" s="107">
        <v>0.9</v>
      </c>
      <c r="K32" s="102">
        <v>321</v>
      </c>
      <c r="L32" s="102">
        <v>1</v>
      </c>
      <c r="M32" s="102">
        <v>59</v>
      </c>
      <c r="N32" s="102">
        <v>263</v>
      </c>
      <c r="O32" s="102">
        <v>81</v>
      </c>
      <c r="P32" s="107">
        <v>30.8</v>
      </c>
    </row>
    <row r="33" spans="2:16" s="68" customFormat="1" ht="17.25" customHeight="1" x14ac:dyDescent="0.2">
      <c r="B33" s="104" t="s">
        <v>50</v>
      </c>
      <c r="C33" s="293"/>
      <c r="D33" s="115" t="s">
        <v>51</v>
      </c>
      <c r="E33" s="102">
        <v>2043</v>
      </c>
      <c r="F33" s="102">
        <v>55</v>
      </c>
      <c r="G33" s="102">
        <v>13</v>
      </c>
      <c r="H33" s="102">
        <v>2085</v>
      </c>
      <c r="I33" s="102">
        <v>4</v>
      </c>
      <c r="J33" s="107">
        <v>0.2</v>
      </c>
      <c r="K33" s="102">
        <v>187</v>
      </c>
      <c r="L33" s="102">
        <v>3</v>
      </c>
      <c r="M33" s="102">
        <v>3</v>
      </c>
      <c r="N33" s="102">
        <v>187</v>
      </c>
      <c r="O33" s="102">
        <v>11</v>
      </c>
      <c r="P33" s="107">
        <v>5.9</v>
      </c>
    </row>
    <row r="34" spans="2:16" s="68" customFormat="1" ht="17.25" customHeight="1" x14ac:dyDescent="0.2">
      <c r="B34" s="104" t="s">
        <v>52</v>
      </c>
      <c r="C34" s="293"/>
      <c r="D34" s="115" t="s">
        <v>53</v>
      </c>
      <c r="E34" s="102">
        <v>1199</v>
      </c>
      <c r="F34" s="102">
        <v>46</v>
      </c>
      <c r="G34" s="102">
        <v>0</v>
      </c>
      <c r="H34" s="102">
        <v>1245</v>
      </c>
      <c r="I34" s="102">
        <v>52</v>
      </c>
      <c r="J34" s="107">
        <v>4.2</v>
      </c>
      <c r="K34" s="102">
        <v>896</v>
      </c>
      <c r="L34" s="102">
        <v>3</v>
      </c>
      <c r="M34" s="102">
        <v>5</v>
      </c>
      <c r="N34" s="102">
        <v>894</v>
      </c>
      <c r="O34" s="102">
        <v>83</v>
      </c>
      <c r="P34" s="107">
        <v>9.3000000000000007</v>
      </c>
    </row>
    <row r="35" spans="2:16" s="68" customFormat="1" ht="17.25" customHeight="1" x14ac:dyDescent="0.2">
      <c r="B35" s="104" t="s">
        <v>54</v>
      </c>
      <c r="C35" s="293"/>
      <c r="D35" s="115" t="s">
        <v>55</v>
      </c>
      <c r="E35" s="116">
        <v>1739</v>
      </c>
      <c r="F35" s="116">
        <v>44</v>
      </c>
      <c r="G35" s="116">
        <v>11</v>
      </c>
      <c r="H35" s="116">
        <v>1772</v>
      </c>
      <c r="I35" s="116">
        <v>2</v>
      </c>
      <c r="J35" s="117">
        <v>0.1</v>
      </c>
      <c r="K35" s="116">
        <v>209</v>
      </c>
      <c r="L35" s="116">
        <v>2</v>
      </c>
      <c r="M35" s="116">
        <v>2</v>
      </c>
      <c r="N35" s="116">
        <v>209</v>
      </c>
      <c r="O35" s="116">
        <v>9</v>
      </c>
      <c r="P35" s="117">
        <v>4.3</v>
      </c>
    </row>
    <row r="36" spans="2:16" s="68" customFormat="1" ht="17.25" customHeight="1" x14ac:dyDescent="0.2">
      <c r="B36" s="104" t="s">
        <v>56</v>
      </c>
      <c r="C36" s="293"/>
      <c r="D36" s="115" t="s">
        <v>57</v>
      </c>
      <c r="E36" s="102">
        <v>1729</v>
      </c>
      <c r="F36" s="102">
        <v>37</v>
      </c>
      <c r="G36" s="102">
        <v>41</v>
      </c>
      <c r="H36" s="102">
        <v>1725</v>
      </c>
      <c r="I36" s="102">
        <v>40</v>
      </c>
      <c r="J36" s="107">
        <v>2.2999999999999998</v>
      </c>
      <c r="K36" s="102">
        <v>144</v>
      </c>
      <c r="L36" s="102">
        <v>0</v>
      </c>
      <c r="M36" s="102">
        <v>0</v>
      </c>
      <c r="N36" s="102">
        <v>144</v>
      </c>
      <c r="O36" s="102">
        <v>8</v>
      </c>
      <c r="P36" s="107">
        <v>5.6</v>
      </c>
    </row>
    <row r="37" spans="2:16" s="68" customFormat="1" ht="17.25" customHeight="1" x14ac:dyDescent="0.2">
      <c r="B37" s="104" t="s">
        <v>58</v>
      </c>
      <c r="C37" s="293"/>
      <c r="D37" s="115" t="s">
        <v>59</v>
      </c>
      <c r="E37" s="102">
        <v>902</v>
      </c>
      <c r="F37" s="102">
        <v>25</v>
      </c>
      <c r="G37" s="102">
        <v>14</v>
      </c>
      <c r="H37" s="102">
        <v>913</v>
      </c>
      <c r="I37" s="102">
        <v>106</v>
      </c>
      <c r="J37" s="107">
        <v>11.6</v>
      </c>
      <c r="K37" s="102">
        <v>229</v>
      </c>
      <c r="L37" s="102">
        <v>10</v>
      </c>
      <c r="M37" s="102">
        <v>2</v>
      </c>
      <c r="N37" s="102">
        <v>237</v>
      </c>
      <c r="O37" s="102">
        <v>21</v>
      </c>
      <c r="P37" s="107">
        <v>8.9</v>
      </c>
    </row>
    <row r="38" spans="2:16" s="68" customFormat="1" ht="17.25" customHeight="1" x14ac:dyDescent="0.2">
      <c r="B38" s="104" t="s">
        <v>60</v>
      </c>
      <c r="C38" s="293"/>
      <c r="D38" s="115" t="s">
        <v>61</v>
      </c>
      <c r="E38" s="102">
        <v>1036</v>
      </c>
      <c r="F38" s="102">
        <v>74</v>
      </c>
      <c r="G38" s="102">
        <v>30</v>
      </c>
      <c r="H38" s="102">
        <v>1080</v>
      </c>
      <c r="I38" s="102">
        <v>5</v>
      </c>
      <c r="J38" s="107">
        <v>0.5</v>
      </c>
      <c r="K38" s="102">
        <v>944</v>
      </c>
      <c r="L38" s="102">
        <v>43</v>
      </c>
      <c r="M38" s="102">
        <v>26</v>
      </c>
      <c r="N38" s="102">
        <v>961</v>
      </c>
      <c r="O38" s="102">
        <v>39</v>
      </c>
      <c r="P38" s="107">
        <v>4.0999999999999996</v>
      </c>
    </row>
    <row r="39" spans="2:16" s="68" customFormat="1" ht="17.25" customHeight="1" x14ac:dyDescent="0.2">
      <c r="B39" s="104" t="s">
        <v>62</v>
      </c>
      <c r="C39" s="293"/>
      <c r="D39" s="115" t="s">
        <v>63</v>
      </c>
      <c r="E39" s="102">
        <v>2621</v>
      </c>
      <c r="F39" s="102">
        <v>54</v>
      </c>
      <c r="G39" s="102">
        <v>10</v>
      </c>
      <c r="H39" s="102">
        <v>2665</v>
      </c>
      <c r="I39" s="102">
        <v>15</v>
      </c>
      <c r="J39" s="107">
        <v>0.6</v>
      </c>
      <c r="K39" s="102">
        <v>2041</v>
      </c>
      <c r="L39" s="102">
        <v>26</v>
      </c>
      <c r="M39" s="102">
        <v>17</v>
      </c>
      <c r="N39" s="102">
        <v>2050</v>
      </c>
      <c r="O39" s="102">
        <v>257</v>
      </c>
      <c r="P39" s="107">
        <v>12.5</v>
      </c>
    </row>
    <row r="40" spans="2:16" s="68" customFormat="1" ht="17.25" customHeight="1" x14ac:dyDescent="0.2">
      <c r="B40" s="104" t="s">
        <v>64</v>
      </c>
      <c r="C40" s="293"/>
      <c r="D40" s="115" t="s">
        <v>65</v>
      </c>
      <c r="E40" s="102">
        <v>1107</v>
      </c>
      <c r="F40" s="102">
        <v>12</v>
      </c>
      <c r="G40" s="102">
        <v>4</v>
      </c>
      <c r="H40" s="102">
        <v>1115</v>
      </c>
      <c r="I40" s="102">
        <v>7</v>
      </c>
      <c r="J40" s="107">
        <v>0.6</v>
      </c>
      <c r="K40" s="102">
        <v>1044</v>
      </c>
      <c r="L40" s="102">
        <v>74</v>
      </c>
      <c r="M40" s="102">
        <v>9</v>
      </c>
      <c r="N40" s="102">
        <v>1109</v>
      </c>
      <c r="O40" s="102">
        <v>49</v>
      </c>
      <c r="P40" s="107">
        <v>4.4000000000000004</v>
      </c>
    </row>
    <row r="41" spans="2:16" s="68" customFormat="1" ht="17.25" customHeight="1" x14ac:dyDescent="0.2">
      <c r="B41" s="104" t="s">
        <v>66</v>
      </c>
      <c r="C41" s="293"/>
      <c r="D41" s="115" t="s">
        <v>67</v>
      </c>
      <c r="E41" s="102">
        <v>2323</v>
      </c>
      <c r="F41" s="102">
        <v>99</v>
      </c>
      <c r="G41" s="102">
        <v>62</v>
      </c>
      <c r="H41" s="102">
        <v>2360</v>
      </c>
      <c r="I41" s="102">
        <v>8</v>
      </c>
      <c r="J41" s="107">
        <v>0.3</v>
      </c>
      <c r="K41" s="102">
        <v>921</v>
      </c>
      <c r="L41" s="102">
        <v>24</v>
      </c>
      <c r="M41" s="102">
        <v>28</v>
      </c>
      <c r="N41" s="102">
        <v>917</v>
      </c>
      <c r="O41" s="102">
        <v>152</v>
      </c>
      <c r="P41" s="107">
        <v>16.600000000000001</v>
      </c>
    </row>
    <row r="42" spans="2:16" s="68" customFormat="1" ht="17.25" customHeight="1" x14ac:dyDescent="0.2">
      <c r="B42" s="118" t="s">
        <v>68</v>
      </c>
      <c r="C42" s="119"/>
      <c r="D42" s="120" t="s">
        <v>69</v>
      </c>
      <c r="E42" s="121">
        <v>1887</v>
      </c>
      <c r="F42" s="121">
        <v>94</v>
      </c>
      <c r="G42" s="121">
        <v>10</v>
      </c>
      <c r="H42" s="121">
        <v>1971</v>
      </c>
      <c r="I42" s="121">
        <v>31</v>
      </c>
      <c r="J42" s="122">
        <v>1.6</v>
      </c>
      <c r="K42" s="121">
        <v>555</v>
      </c>
      <c r="L42" s="121">
        <v>31</v>
      </c>
      <c r="M42" s="121">
        <v>5</v>
      </c>
      <c r="N42" s="121">
        <v>581</v>
      </c>
      <c r="O42" s="121">
        <v>0</v>
      </c>
      <c r="P42" s="122">
        <v>0</v>
      </c>
    </row>
    <row r="43" spans="2:16" s="68" customFormat="1" ht="17.25" customHeight="1" x14ac:dyDescent="0.2">
      <c r="B43" s="123" t="s">
        <v>70</v>
      </c>
      <c r="C43" s="124"/>
      <c r="D43" s="125" t="s">
        <v>71</v>
      </c>
      <c r="E43" s="126">
        <v>1876</v>
      </c>
      <c r="F43" s="126">
        <v>70</v>
      </c>
      <c r="G43" s="126">
        <v>91</v>
      </c>
      <c r="H43" s="126">
        <v>1855</v>
      </c>
      <c r="I43" s="126">
        <v>130</v>
      </c>
      <c r="J43" s="127">
        <v>7</v>
      </c>
      <c r="K43" s="126">
        <v>2135</v>
      </c>
      <c r="L43" s="126">
        <v>102</v>
      </c>
      <c r="M43" s="126">
        <v>168</v>
      </c>
      <c r="N43" s="126">
        <v>2069</v>
      </c>
      <c r="O43" s="126">
        <v>488</v>
      </c>
      <c r="P43" s="127">
        <v>23.6</v>
      </c>
    </row>
    <row r="44" spans="2:16" s="68" customFormat="1" ht="10.5" customHeight="1" x14ac:dyDescent="0.2">
      <c r="D44" s="77"/>
      <c r="E44" s="77"/>
      <c r="F44" s="77"/>
      <c r="G44" s="77"/>
      <c r="H44" s="77"/>
      <c r="I44" s="77"/>
      <c r="J44" s="77"/>
      <c r="K44" s="77"/>
      <c r="L44" s="77"/>
      <c r="M44" s="77"/>
      <c r="N44" s="77"/>
      <c r="O44" s="77"/>
      <c r="P44" s="77"/>
    </row>
    <row r="45" spans="2:16" ht="10.5" customHeight="1" x14ac:dyDescent="0.2"/>
    <row r="46" spans="2:16" s="68" customFormat="1" ht="21" customHeight="1" x14ac:dyDescent="0.2">
      <c r="B46" s="128" t="s">
        <v>7</v>
      </c>
      <c r="C46" s="128"/>
      <c r="D46" s="128"/>
      <c r="E46" s="129"/>
      <c r="F46" s="129"/>
      <c r="G46" s="129"/>
      <c r="I46" s="76"/>
      <c r="J46" s="76"/>
      <c r="K46" s="129"/>
      <c r="L46" s="129"/>
      <c r="M46" s="129"/>
      <c r="O46" s="76"/>
      <c r="P46" s="76" t="s">
        <v>2</v>
      </c>
    </row>
    <row r="47" spans="2:16" s="68" customFormat="1" ht="21.6" customHeight="1" x14ac:dyDescent="0.2">
      <c r="B47" s="78"/>
      <c r="C47" s="79"/>
      <c r="D47" s="80"/>
      <c r="E47" s="139" t="s">
        <v>98</v>
      </c>
      <c r="F47" s="140"/>
      <c r="G47" s="140"/>
      <c r="H47" s="140"/>
      <c r="I47" s="141"/>
      <c r="J47" s="142"/>
      <c r="K47" s="143" t="s">
        <v>99</v>
      </c>
      <c r="L47" s="140"/>
      <c r="M47" s="140"/>
      <c r="N47" s="140"/>
      <c r="O47" s="141"/>
      <c r="P47" s="142"/>
    </row>
    <row r="48" spans="2:16" s="68" customFormat="1" ht="18" customHeight="1" x14ac:dyDescent="0.2">
      <c r="B48" s="87"/>
      <c r="C48" s="88"/>
      <c r="D48" s="294"/>
      <c r="E48" s="144" t="s">
        <v>100</v>
      </c>
      <c r="F48" s="144" t="s">
        <v>101</v>
      </c>
      <c r="G48" s="144" t="s">
        <v>102</v>
      </c>
      <c r="H48" s="145" t="s">
        <v>103</v>
      </c>
      <c r="I48" s="84"/>
      <c r="J48" s="85"/>
      <c r="K48" s="144" t="s">
        <v>100</v>
      </c>
      <c r="L48" s="144" t="s">
        <v>101</v>
      </c>
      <c r="M48" s="144" t="s">
        <v>102</v>
      </c>
      <c r="N48" s="145" t="s">
        <v>103</v>
      </c>
      <c r="O48" s="84"/>
      <c r="P48" s="85"/>
    </row>
    <row r="49" spans="2:16" s="68" customFormat="1" ht="18" customHeight="1" x14ac:dyDescent="0.2">
      <c r="B49" s="87"/>
      <c r="C49" s="88"/>
      <c r="D49" s="291" t="s">
        <v>3</v>
      </c>
      <c r="E49" s="146" t="s">
        <v>104</v>
      </c>
      <c r="F49" s="146"/>
      <c r="G49" s="146"/>
      <c r="H49" s="147" t="s">
        <v>104</v>
      </c>
      <c r="I49" s="92" t="s">
        <v>105</v>
      </c>
      <c r="J49" s="292" t="s">
        <v>106</v>
      </c>
      <c r="K49" s="146" t="s">
        <v>104</v>
      </c>
      <c r="L49" s="146"/>
      <c r="M49" s="146"/>
      <c r="N49" s="147" t="s">
        <v>104</v>
      </c>
      <c r="O49" s="92" t="s">
        <v>105</v>
      </c>
      <c r="P49" s="292" t="s">
        <v>106</v>
      </c>
    </row>
    <row r="50" spans="2:16" s="68" customFormat="1" ht="18" customHeight="1" x14ac:dyDescent="0.2">
      <c r="B50" s="87"/>
      <c r="C50" s="88"/>
      <c r="D50" s="294"/>
      <c r="E50" s="146" t="s">
        <v>107</v>
      </c>
      <c r="F50" s="146" t="s">
        <v>108</v>
      </c>
      <c r="G50" s="146" t="s">
        <v>108</v>
      </c>
      <c r="H50" s="147" t="s">
        <v>108</v>
      </c>
      <c r="I50" s="148" t="s">
        <v>109</v>
      </c>
      <c r="J50" s="292" t="s">
        <v>109</v>
      </c>
      <c r="K50" s="146" t="s">
        <v>107</v>
      </c>
      <c r="L50" s="146" t="s">
        <v>108</v>
      </c>
      <c r="M50" s="146" t="s">
        <v>108</v>
      </c>
      <c r="N50" s="147" t="s">
        <v>108</v>
      </c>
      <c r="O50" s="148" t="s">
        <v>109</v>
      </c>
      <c r="P50" s="292" t="s">
        <v>109</v>
      </c>
    </row>
    <row r="51" spans="2:16" s="68" customFormat="1" ht="18" customHeight="1" x14ac:dyDescent="0.2">
      <c r="B51" s="87"/>
      <c r="C51" s="88"/>
      <c r="E51" s="146" t="s">
        <v>110</v>
      </c>
      <c r="F51" s="146" t="s">
        <v>110</v>
      </c>
      <c r="G51" s="146" t="s">
        <v>110</v>
      </c>
      <c r="H51" s="147" t="s">
        <v>110</v>
      </c>
      <c r="I51" s="148" t="s">
        <v>111</v>
      </c>
      <c r="J51" s="292" t="s">
        <v>112</v>
      </c>
      <c r="K51" s="146" t="s">
        <v>110</v>
      </c>
      <c r="L51" s="146" t="s">
        <v>110</v>
      </c>
      <c r="M51" s="146" t="s">
        <v>110</v>
      </c>
      <c r="N51" s="147" t="s">
        <v>110</v>
      </c>
      <c r="O51" s="148" t="s">
        <v>111</v>
      </c>
      <c r="P51" s="292" t="s">
        <v>112</v>
      </c>
    </row>
    <row r="52" spans="2:16" s="68" customFormat="1" ht="18" customHeight="1" x14ac:dyDescent="0.2">
      <c r="B52" s="93"/>
      <c r="C52" s="94"/>
      <c r="D52" s="95"/>
      <c r="E52" s="149" t="s">
        <v>113</v>
      </c>
      <c r="F52" s="149" t="s">
        <v>113</v>
      </c>
      <c r="G52" s="149" t="s">
        <v>113</v>
      </c>
      <c r="H52" s="150" t="s">
        <v>113</v>
      </c>
      <c r="I52" s="97" t="s">
        <v>113</v>
      </c>
      <c r="J52" s="98" t="s">
        <v>114</v>
      </c>
      <c r="K52" s="149" t="s">
        <v>113</v>
      </c>
      <c r="L52" s="149" t="s">
        <v>113</v>
      </c>
      <c r="M52" s="149" t="s">
        <v>113</v>
      </c>
      <c r="N52" s="150" t="s">
        <v>113</v>
      </c>
      <c r="O52" s="97" t="s">
        <v>113</v>
      </c>
      <c r="P52" s="98" t="s">
        <v>114</v>
      </c>
    </row>
    <row r="53" spans="2:16" s="68" customFormat="1" ht="18" customHeight="1" x14ac:dyDescent="0.2">
      <c r="B53" s="99" t="str">
        <f t="shared" ref="B53:B84" si="0">+B12</f>
        <v>TL</v>
      </c>
      <c r="C53" s="100"/>
      <c r="D53" s="101" t="str">
        <f t="shared" ref="D53:D84" si="1">+D12</f>
        <v>調査産業計</v>
      </c>
      <c r="E53" s="102">
        <v>90535</v>
      </c>
      <c r="F53" s="102">
        <v>5231</v>
      </c>
      <c r="G53" s="102">
        <v>3104</v>
      </c>
      <c r="H53" s="102">
        <v>92662</v>
      </c>
      <c r="I53" s="102">
        <v>10858</v>
      </c>
      <c r="J53" s="103">
        <v>11.7</v>
      </c>
      <c r="K53" s="102">
        <v>101623</v>
      </c>
      <c r="L53" s="102">
        <v>5839</v>
      </c>
      <c r="M53" s="102">
        <v>5306</v>
      </c>
      <c r="N53" s="102">
        <v>102156</v>
      </c>
      <c r="O53" s="102">
        <v>36994</v>
      </c>
      <c r="P53" s="103">
        <v>36.200000000000003</v>
      </c>
    </row>
    <row r="54" spans="2:16" s="68" customFormat="1" ht="18" customHeight="1" x14ac:dyDescent="0.2">
      <c r="B54" s="104" t="str">
        <f t="shared" si="0"/>
        <v>D</v>
      </c>
      <c r="C54" s="293"/>
      <c r="D54" s="106" t="str">
        <f t="shared" si="1"/>
        <v>建設業</v>
      </c>
      <c r="E54" s="102">
        <v>5533</v>
      </c>
      <c r="F54" s="102">
        <v>150</v>
      </c>
      <c r="G54" s="102">
        <v>84</v>
      </c>
      <c r="H54" s="102">
        <v>5599</v>
      </c>
      <c r="I54" s="102">
        <v>0</v>
      </c>
      <c r="J54" s="107">
        <v>0</v>
      </c>
      <c r="K54" s="102">
        <v>676</v>
      </c>
      <c r="L54" s="102">
        <v>19</v>
      </c>
      <c r="M54" s="102">
        <v>5</v>
      </c>
      <c r="N54" s="102">
        <v>690</v>
      </c>
      <c r="O54" s="102">
        <v>60</v>
      </c>
      <c r="P54" s="107">
        <v>8.6999999999999993</v>
      </c>
    </row>
    <row r="55" spans="2:16" s="68" customFormat="1" ht="18" customHeight="1" x14ac:dyDescent="0.2">
      <c r="B55" s="104" t="str">
        <f t="shared" si="0"/>
        <v>E</v>
      </c>
      <c r="C55" s="293"/>
      <c r="D55" s="106" t="str">
        <f t="shared" si="1"/>
        <v>製造業</v>
      </c>
      <c r="E55" s="102">
        <v>24251</v>
      </c>
      <c r="F55" s="102">
        <v>712</v>
      </c>
      <c r="G55" s="102">
        <v>338</v>
      </c>
      <c r="H55" s="102">
        <v>24625</v>
      </c>
      <c r="I55" s="102">
        <v>714</v>
      </c>
      <c r="J55" s="107">
        <v>2.9</v>
      </c>
      <c r="K55" s="102">
        <v>15854</v>
      </c>
      <c r="L55" s="102">
        <v>398</v>
      </c>
      <c r="M55" s="102">
        <v>211</v>
      </c>
      <c r="N55" s="102">
        <v>16041</v>
      </c>
      <c r="O55" s="102">
        <v>1908</v>
      </c>
      <c r="P55" s="107">
        <v>11.9</v>
      </c>
    </row>
    <row r="56" spans="2:16" s="68" customFormat="1" ht="18" customHeight="1" x14ac:dyDescent="0.2">
      <c r="B56" s="104" t="str">
        <f t="shared" si="0"/>
        <v>F</v>
      </c>
      <c r="C56" s="293"/>
      <c r="D56" s="108" t="str">
        <f t="shared" si="1"/>
        <v>電気・ガス・熱供給・水道業</v>
      </c>
      <c r="E56" s="102">
        <v>1025</v>
      </c>
      <c r="F56" s="102">
        <v>83</v>
      </c>
      <c r="G56" s="102">
        <v>54</v>
      </c>
      <c r="H56" s="102">
        <v>1054</v>
      </c>
      <c r="I56" s="102">
        <v>33</v>
      </c>
      <c r="J56" s="107">
        <v>3.1</v>
      </c>
      <c r="K56" s="102">
        <v>232</v>
      </c>
      <c r="L56" s="102">
        <v>32</v>
      </c>
      <c r="M56" s="102">
        <v>14</v>
      </c>
      <c r="N56" s="102">
        <v>250</v>
      </c>
      <c r="O56" s="102">
        <v>36</v>
      </c>
      <c r="P56" s="107">
        <v>14.4</v>
      </c>
    </row>
    <row r="57" spans="2:16" s="68" customFormat="1" ht="18" customHeight="1" x14ac:dyDescent="0.2">
      <c r="B57" s="104" t="str">
        <f t="shared" si="0"/>
        <v>G</v>
      </c>
      <c r="C57" s="293"/>
      <c r="D57" s="106" t="str">
        <f t="shared" si="1"/>
        <v>情報通信業</v>
      </c>
      <c r="E57" s="102">
        <v>2091</v>
      </c>
      <c r="F57" s="102">
        <v>76</v>
      </c>
      <c r="G57" s="102">
        <v>5</v>
      </c>
      <c r="H57" s="102">
        <v>2162</v>
      </c>
      <c r="I57" s="102">
        <v>5</v>
      </c>
      <c r="J57" s="107">
        <v>0.2</v>
      </c>
      <c r="K57" s="102">
        <v>1311</v>
      </c>
      <c r="L57" s="102">
        <v>108</v>
      </c>
      <c r="M57" s="102">
        <v>19</v>
      </c>
      <c r="N57" s="102">
        <v>1400</v>
      </c>
      <c r="O57" s="102">
        <v>153</v>
      </c>
      <c r="P57" s="107">
        <v>10.9</v>
      </c>
    </row>
    <row r="58" spans="2:16" s="68" customFormat="1" ht="18" customHeight="1" x14ac:dyDescent="0.2">
      <c r="B58" s="104" t="str">
        <f t="shared" si="0"/>
        <v>H</v>
      </c>
      <c r="C58" s="293"/>
      <c r="D58" s="106" t="str">
        <f t="shared" si="1"/>
        <v>運輸業，郵便業</v>
      </c>
      <c r="E58" s="102">
        <v>8672</v>
      </c>
      <c r="F58" s="102">
        <v>273</v>
      </c>
      <c r="G58" s="102">
        <v>267</v>
      </c>
      <c r="H58" s="102">
        <v>8678</v>
      </c>
      <c r="I58" s="102">
        <v>892</v>
      </c>
      <c r="J58" s="107">
        <v>10.3</v>
      </c>
      <c r="K58" s="102">
        <v>2136</v>
      </c>
      <c r="L58" s="102">
        <v>288</v>
      </c>
      <c r="M58" s="102">
        <v>149</v>
      </c>
      <c r="N58" s="102">
        <v>2275</v>
      </c>
      <c r="O58" s="102">
        <v>257</v>
      </c>
      <c r="P58" s="107">
        <v>11.3</v>
      </c>
    </row>
    <row r="59" spans="2:16" s="68" customFormat="1" ht="18" customHeight="1" x14ac:dyDescent="0.2">
      <c r="B59" s="104" t="str">
        <f t="shared" si="0"/>
        <v>I</v>
      </c>
      <c r="C59" s="293"/>
      <c r="D59" s="106" t="str">
        <f t="shared" si="1"/>
        <v>卸売業，小売業</v>
      </c>
      <c r="E59" s="102">
        <v>10692</v>
      </c>
      <c r="F59" s="102">
        <v>231</v>
      </c>
      <c r="G59" s="102">
        <v>132</v>
      </c>
      <c r="H59" s="102">
        <v>10791</v>
      </c>
      <c r="I59" s="102">
        <v>3400</v>
      </c>
      <c r="J59" s="107">
        <v>31.5</v>
      </c>
      <c r="K59" s="102">
        <v>15393</v>
      </c>
      <c r="L59" s="102">
        <v>228</v>
      </c>
      <c r="M59" s="102">
        <v>427</v>
      </c>
      <c r="N59" s="102">
        <v>15194</v>
      </c>
      <c r="O59" s="102">
        <v>12088</v>
      </c>
      <c r="P59" s="107">
        <v>79.599999999999994</v>
      </c>
    </row>
    <row r="60" spans="2:16" s="68" customFormat="1" ht="18" customHeight="1" x14ac:dyDescent="0.2">
      <c r="B60" s="104" t="str">
        <f t="shared" si="0"/>
        <v>J</v>
      </c>
      <c r="C60" s="293"/>
      <c r="D60" s="106" t="str">
        <f t="shared" si="1"/>
        <v>金融業，保険業</v>
      </c>
      <c r="E60" s="102">
        <v>1935</v>
      </c>
      <c r="F60" s="102">
        <v>133</v>
      </c>
      <c r="G60" s="102">
        <v>186</v>
      </c>
      <c r="H60" s="102">
        <v>1882</v>
      </c>
      <c r="I60" s="102">
        <v>0</v>
      </c>
      <c r="J60" s="107">
        <v>0</v>
      </c>
      <c r="K60" s="102">
        <v>2262</v>
      </c>
      <c r="L60" s="102">
        <v>141</v>
      </c>
      <c r="M60" s="102">
        <v>172</v>
      </c>
      <c r="N60" s="102">
        <v>2231</v>
      </c>
      <c r="O60" s="102">
        <v>69</v>
      </c>
      <c r="P60" s="107">
        <v>3.1</v>
      </c>
    </row>
    <row r="61" spans="2:16" s="68" customFormat="1" ht="18" customHeight="1" x14ac:dyDescent="0.2">
      <c r="B61" s="104" t="str">
        <f t="shared" si="0"/>
        <v>K</v>
      </c>
      <c r="C61" s="293"/>
      <c r="D61" s="106" t="str">
        <f t="shared" si="1"/>
        <v>不動産業，物品賃貸業</v>
      </c>
      <c r="E61" s="102">
        <v>981</v>
      </c>
      <c r="F61" s="102">
        <v>104</v>
      </c>
      <c r="G61" s="102">
        <v>12</v>
      </c>
      <c r="H61" s="102">
        <v>1073</v>
      </c>
      <c r="I61" s="102">
        <v>155</v>
      </c>
      <c r="J61" s="107">
        <v>14.4</v>
      </c>
      <c r="K61" s="102">
        <v>547</v>
      </c>
      <c r="L61" s="102">
        <v>12</v>
      </c>
      <c r="M61" s="102">
        <v>4</v>
      </c>
      <c r="N61" s="102">
        <v>555</v>
      </c>
      <c r="O61" s="102">
        <v>310</v>
      </c>
      <c r="P61" s="107">
        <v>55.9</v>
      </c>
    </row>
    <row r="62" spans="2:16" s="68" customFormat="1" ht="18" customHeight="1" x14ac:dyDescent="0.2">
      <c r="B62" s="104" t="str">
        <f t="shared" si="0"/>
        <v>L</v>
      </c>
      <c r="C62" s="293"/>
      <c r="D62" s="109" t="str">
        <f t="shared" si="1"/>
        <v>学術研究，専門・技術サービス業</v>
      </c>
      <c r="E62" s="102">
        <v>1505</v>
      </c>
      <c r="F62" s="102">
        <v>173</v>
      </c>
      <c r="G62" s="102">
        <v>62</v>
      </c>
      <c r="H62" s="102">
        <v>1616</v>
      </c>
      <c r="I62" s="102">
        <v>37</v>
      </c>
      <c r="J62" s="107">
        <v>2.2999999999999998</v>
      </c>
      <c r="K62" s="102">
        <v>1304</v>
      </c>
      <c r="L62" s="102">
        <v>206</v>
      </c>
      <c r="M62" s="102">
        <v>24</v>
      </c>
      <c r="N62" s="102">
        <v>1486</v>
      </c>
      <c r="O62" s="102">
        <v>83</v>
      </c>
      <c r="P62" s="107">
        <v>5.6</v>
      </c>
    </row>
    <row r="63" spans="2:16" s="68" customFormat="1" ht="18" customHeight="1" x14ac:dyDescent="0.2">
      <c r="B63" s="104" t="str">
        <f t="shared" si="0"/>
        <v>M</v>
      </c>
      <c r="C63" s="293"/>
      <c r="D63" s="110" t="str">
        <f t="shared" si="1"/>
        <v>宿泊業，飲食サービス業</v>
      </c>
      <c r="E63" s="102">
        <v>2305</v>
      </c>
      <c r="F63" s="102">
        <v>151</v>
      </c>
      <c r="G63" s="102">
        <v>120</v>
      </c>
      <c r="H63" s="102">
        <v>2336</v>
      </c>
      <c r="I63" s="102">
        <v>1977</v>
      </c>
      <c r="J63" s="107">
        <v>84.6</v>
      </c>
      <c r="K63" s="102">
        <v>3949</v>
      </c>
      <c r="L63" s="102">
        <v>177</v>
      </c>
      <c r="M63" s="102">
        <v>204</v>
      </c>
      <c r="N63" s="102">
        <v>3922</v>
      </c>
      <c r="O63" s="102">
        <v>3580</v>
      </c>
      <c r="P63" s="107">
        <v>91.3</v>
      </c>
    </row>
    <row r="64" spans="2:16" s="68" customFormat="1" ht="18" customHeight="1" x14ac:dyDescent="0.2">
      <c r="B64" s="104" t="str">
        <f t="shared" si="0"/>
        <v>N</v>
      </c>
      <c r="C64" s="293"/>
      <c r="D64" s="111" t="str">
        <f t="shared" si="1"/>
        <v>生活関連サービス業，娯楽業</v>
      </c>
      <c r="E64" s="102">
        <v>1869</v>
      </c>
      <c r="F64" s="102">
        <v>100</v>
      </c>
      <c r="G64" s="102">
        <v>54</v>
      </c>
      <c r="H64" s="102">
        <v>1915</v>
      </c>
      <c r="I64" s="102">
        <v>262</v>
      </c>
      <c r="J64" s="107">
        <v>13.7</v>
      </c>
      <c r="K64" s="102">
        <v>1354</v>
      </c>
      <c r="L64" s="102">
        <v>63</v>
      </c>
      <c r="M64" s="102">
        <v>77</v>
      </c>
      <c r="N64" s="102">
        <v>1340</v>
      </c>
      <c r="O64" s="102">
        <v>356</v>
      </c>
      <c r="P64" s="107">
        <v>26.6</v>
      </c>
    </row>
    <row r="65" spans="2:16" s="68" customFormat="1" ht="18" customHeight="1" x14ac:dyDescent="0.2">
      <c r="B65" s="104" t="str">
        <f t="shared" si="0"/>
        <v>O</v>
      </c>
      <c r="C65" s="293"/>
      <c r="D65" s="106" t="str">
        <f t="shared" si="1"/>
        <v>教育，学習支援業</v>
      </c>
      <c r="E65" s="102">
        <v>7148</v>
      </c>
      <c r="F65" s="102">
        <v>1213</v>
      </c>
      <c r="G65" s="102">
        <v>783</v>
      </c>
      <c r="H65" s="102">
        <v>7578</v>
      </c>
      <c r="I65" s="102">
        <v>427</v>
      </c>
      <c r="J65" s="107">
        <v>5.6</v>
      </c>
      <c r="K65" s="102">
        <v>11015</v>
      </c>
      <c r="L65" s="102">
        <v>1653</v>
      </c>
      <c r="M65" s="102">
        <v>2340</v>
      </c>
      <c r="N65" s="102">
        <v>10328</v>
      </c>
      <c r="O65" s="102">
        <v>2558</v>
      </c>
      <c r="P65" s="107">
        <v>24.8</v>
      </c>
    </row>
    <row r="66" spans="2:16" s="68" customFormat="1" ht="18" customHeight="1" x14ac:dyDescent="0.2">
      <c r="B66" s="104" t="str">
        <f t="shared" si="0"/>
        <v>P</v>
      </c>
      <c r="C66" s="293"/>
      <c r="D66" s="106" t="str">
        <f t="shared" si="1"/>
        <v>医療，福祉</v>
      </c>
      <c r="E66" s="102">
        <v>12405</v>
      </c>
      <c r="F66" s="102">
        <v>1350</v>
      </c>
      <c r="G66" s="102">
        <v>467</v>
      </c>
      <c r="H66" s="102">
        <v>13288</v>
      </c>
      <c r="I66" s="102">
        <v>1526</v>
      </c>
      <c r="J66" s="107">
        <v>11.5</v>
      </c>
      <c r="K66" s="102">
        <v>33691</v>
      </c>
      <c r="L66" s="102">
        <v>1802</v>
      </c>
      <c r="M66" s="102">
        <v>1048</v>
      </c>
      <c r="N66" s="102">
        <v>34445</v>
      </c>
      <c r="O66" s="102">
        <v>10011</v>
      </c>
      <c r="P66" s="107">
        <v>29.1</v>
      </c>
    </row>
    <row r="67" spans="2:16" s="68" customFormat="1" ht="18" customHeight="1" x14ac:dyDescent="0.2">
      <c r="B67" s="104" t="str">
        <f t="shared" si="0"/>
        <v>Q</v>
      </c>
      <c r="C67" s="293"/>
      <c r="D67" s="106" t="str">
        <f t="shared" si="1"/>
        <v>複合サービス事業</v>
      </c>
      <c r="E67" s="102">
        <v>1245</v>
      </c>
      <c r="F67" s="102">
        <v>121</v>
      </c>
      <c r="G67" s="102">
        <v>86</v>
      </c>
      <c r="H67" s="102">
        <v>1280</v>
      </c>
      <c r="I67" s="102">
        <v>4</v>
      </c>
      <c r="J67" s="107">
        <v>0.3</v>
      </c>
      <c r="K67" s="102">
        <v>749</v>
      </c>
      <c r="L67" s="102">
        <v>128</v>
      </c>
      <c r="M67" s="102">
        <v>63</v>
      </c>
      <c r="N67" s="102">
        <v>814</v>
      </c>
      <c r="O67" s="102">
        <v>4</v>
      </c>
      <c r="P67" s="107">
        <v>0.5</v>
      </c>
    </row>
    <row r="68" spans="2:16" s="68" customFormat="1" ht="18" customHeight="1" x14ac:dyDescent="0.2">
      <c r="B68" s="104" t="str">
        <f t="shared" si="0"/>
        <v>R</v>
      </c>
      <c r="C68" s="293"/>
      <c r="D68" s="112" t="str">
        <f t="shared" si="1"/>
        <v>サービス業（他に分類されないもの）</v>
      </c>
      <c r="E68" s="102">
        <v>8878</v>
      </c>
      <c r="F68" s="102">
        <v>361</v>
      </c>
      <c r="G68" s="102">
        <v>454</v>
      </c>
      <c r="H68" s="102">
        <v>8785</v>
      </c>
      <c r="I68" s="102">
        <v>1426</v>
      </c>
      <c r="J68" s="107">
        <v>16.2</v>
      </c>
      <c r="K68" s="102">
        <v>11150</v>
      </c>
      <c r="L68" s="102">
        <v>584</v>
      </c>
      <c r="M68" s="102">
        <v>549</v>
      </c>
      <c r="N68" s="102">
        <v>11185</v>
      </c>
      <c r="O68" s="102">
        <v>5521</v>
      </c>
      <c r="P68" s="107">
        <v>49.4</v>
      </c>
    </row>
    <row r="69" spans="2:16" s="68" customFormat="1" ht="18" customHeight="1" x14ac:dyDescent="0.2">
      <c r="B69" s="99" t="str">
        <f t="shared" si="0"/>
        <v>E09,10</v>
      </c>
      <c r="C69" s="100"/>
      <c r="D69" s="113" t="str">
        <f t="shared" si="1"/>
        <v>食料品・たばこ</v>
      </c>
      <c r="E69" s="114">
        <v>5703</v>
      </c>
      <c r="F69" s="114">
        <v>108</v>
      </c>
      <c r="G69" s="114">
        <v>102</v>
      </c>
      <c r="H69" s="114">
        <v>5709</v>
      </c>
      <c r="I69" s="114">
        <v>361</v>
      </c>
      <c r="J69" s="103">
        <v>6.3</v>
      </c>
      <c r="K69" s="114">
        <v>6469</v>
      </c>
      <c r="L69" s="114">
        <v>169</v>
      </c>
      <c r="M69" s="114">
        <v>65</v>
      </c>
      <c r="N69" s="114">
        <v>6573</v>
      </c>
      <c r="O69" s="114">
        <v>978</v>
      </c>
      <c r="P69" s="103">
        <v>14.9</v>
      </c>
    </row>
    <row r="70" spans="2:16" s="68" customFormat="1" ht="18" customHeight="1" x14ac:dyDescent="0.2">
      <c r="B70" s="104" t="str">
        <f t="shared" si="0"/>
        <v>E11</v>
      </c>
      <c r="C70" s="293"/>
      <c r="D70" s="115" t="str">
        <f t="shared" si="1"/>
        <v>繊維工業</v>
      </c>
      <c r="E70" s="102">
        <v>1341</v>
      </c>
      <c r="F70" s="102">
        <v>42</v>
      </c>
      <c r="G70" s="102">
        <v>11</v>
      </c>
      <c r="H70" s="102">
        <v>1372</v>
      </c>
      <c r="I70" s="102">
        <v>16</v>
      </c>
      <c r="J70" s="107">
        <v>1.2</v>
      </c>
      <c r="K70" s="102">
        <v>1981</v>
      </c>
      <c r="L70" s="102">
        <v>8</v>
      </c>
      <c r="M70" s="102">
        <v>36</v>
      </c>
      <c r="N70" s="102">
        <v>1953</v>
      </c>
      <c r="O70" s="102">
        <v>207</v>
      </c>
      <c r="P70" s="107">
        <v>10.6</v>
      </c>
    </row>
    <row r="71" spans="2:16" s="68" customFormat="1" ht="18" customHeight="1" x14ac:dyDescent="0.2">
      <c r="B71" s="104" t="str">
        <f t="shared" si="0"/>
        <v>E12</v>
      </c>
      <c r="C71" s="293"/>
      <c r="D71" s="115" t="str">
        <f t="shared" si="1"/>
        <v>木材・木製品</v>
      </c>
      <c r="E71" s="102">
        <v>1122</v>
      </c>
      <c r="F71" s="102">
        <v>26</v>
      </c>
      <c r="G71" s="102">
        <v>34</v>
      </c>
      <c r="H71" s="102">
        <v>1114</v>
      </c>
      <c r="I71" s="102">
        <v>67</v>
      </c>
      <c r="J71" s="107">
        <v>6</v>
      </c>
      <c r="K71" s="102">
        <v>312</v>
      </c>
      <c r="L71" s="102">
        <v>0</v>
      </c>
      <c r="M71" s="102">
        <v>0</v>
      </c>
      <c r="N71" s="102">
        <v>312</v>
      </c>
      <c r="O71" s="102">
        <v>146</v>
      </c>
      <c r="P71" s="107">
        <v>46.8</v>
      </c>
    </row>
    <row r="72" spans="2:16" s="68" customFormat="1" ht="18" customHeight="1" x14ac:dyDescent="0.2">
      <c r="B72" s="104" t="str">
        <f t="shared" si="0"/>
        <v>E13</v>
      </c>
      <c r="C72" s="293"/>
      <c r="D72" s="115" t="str">
        <f t="shared" si="1"/>
        <v>家具・装備品</v>
      </c>
      <c r="E72" s="102" t="s">
        <v>176</v>
      </c>
      <c r="F72" s="102" t="s">
        <v>176</v>
      </c>
      <c r="G72" s="102" t="s">
        <v>176</v>
      </c>
      <c r="H72" s="102" t="s">
        <v>176</v>
      </c>
      <c r="I72" s="102" t="s">
        <v>176</v>
      </c>
      <c r="J72" s="107" t="s">
        <v>176</v>
      </c>
      <c r="K72" s="102" t="s">
        <v>176</v>
      </c>
      <c r="L72" s="102" t="s">
        <v>176</v>
      </c>
      <c r="M72" s="102" t="s">
        <v>176</v>
      </c>
      <c r="N72" s="102" t="s">
        <v>176</v>
      </c>
      <c r="O72" s="102" t="s">
        <v>176</v>
      </c>
      <c r="P72" s="107" t="s">
        <v>176</v>
      </c>
    </row>
    <row r="73" spans="2:16" ht="16.2" x14ac:dyDescent="0.2">
      <c r="B73" s="104" t="str">
        <f t="shared" si="0"/>
        <v>E15</v>
      </c>
      <c r="C73" s="293"/>
      <c r="D73" s="115" t="str">
        <f t="shared" si="1"/>
        <v>印刷・同関連業</v>
      </c>
      <c r="E73" s="102" t="s">
        <v>176</v>
      </c>
      <c r="F73" s="102" t="s">
        <v>176</v>
      </c>
      <c r="G73" s="102" t="s">
        <v>176</v>
      </c>
      <c r="H73" s="102" t="s">
        <v>176</v>
      </c>
      <c r="I73" s="102" t="s">
        <v>176</v>
      </c>
      <c r="J73" s="107" t="s">
        <v>176</v>
      </c>
      <c r="K73" s="102" t="s">
        <v>176</v>
      </c>
      <c r="L73" s="102" t="s">
        <v>176</v>
      </c>
      <c r="M73" s="102" t="s">
        <v>176</v>
      </c>
      <c r="N73" s="102" t="s">
        <v>176</v>
      </c>
      <c r="O73" s="102" t="s">
        <v>176</v>
      </c>
      <c r="P73" s="107" t="s">
        <v>176</v>
      </c>
    </row>
    <row r="74" spans="2:16" ht="16.2" x14ac:dyDescent="0.2">
      <c r="B74" s="104" t="str">
        <f t="shared" si="0"/>
        <v>E16,17</v>
      </c>
      <c r="C74" s="293"/>
      <c r="D74" s="115" t="str">
        <f t="shared" si="1"/>
        <v>化学、石油・石炭</v>
      </c>
      <c r="E74" s="102">
        <v>1905</v>
      </c>
      <c r="F74" s="102">
        <v>55</v>
      </c>
      <c r="G74" s="102">
        <v>13</v>
      </c>
      <c r="H74" s="102">
        <v>1947</v>
      </c>
      <c r="I74" s="102">
        <v>4</v>
      </c>
      <c r="J74" s="107">
        <v>0.2</v>
      </c>
      <c r="K74" s="102">
        <v>159</v>
      </c>
      <c r="L74" s="102">
        <v>3</v>
      </c>
      <c r="M74" s="102">
        <v>3</v>
      </c>
      <c r="N74" s="102">
        <v>159</v>
      </c>
      <c r="O74" s="102">
        <v>11</v>
      </c>
      <c r="P74" s="107">
        <v>6.9</v>
      </c>
    </row>
    <row r="75" spans="2:16" ht="16.2" x14ac:dyDescent="0.2">
      <c r="B75" s="104" t="str">
        <f t="shared" si="0"/>
        <v>E18</v>
      </c>
      <c r="C75" s="293"/>
      <c r="D75" s="115" t="str">
        <f t="shared" si="1"/>
        <v>プラスチック製品</v>
      </c>
      <c r="E75" s="102">
        <v>1106</v>
      </c>
      <c r="F75" s="102">
        <v>46</v>
      </c>
      <c r="G75" s="102">
        <v>0</v>
      </c>
      <c r="H75" s="102">
        <v>1152</v>
      </c>
      <c r="I75" s="102">
        <v>52</v>
      </c>
      <c r="J75" s="107">
        <v>4.5</v>
      </c>
      <c r="K75" s="102">
        <v>429</v>
      </c>
      <c r="L75" s="102">
        <v>3</v>
      </c>
      <c r="M75" s="102">
        <v>5</v>
      </c>
      <c r="N75" s="102">
        <v>427</v>
      </c>
      <c r="O75" s="102">
        <v>83</v>
      </c>
      <c r="P75" s="107">
        <v>19.399999999999999</v>
      </c>
    </row>
    <row r="76" spans="2:16" ht="16.2" x14ac:dyDescent="0.2">
      <c r="B76" s="104" t="str">
        <f t="shared" si="0"/>
        <v>E19</v>
      </c>
      <c r="C76" s="293"/>
      <c r="D76" s="115" t="str">
        <f t="shared" si="1"/>
        <v>ゴム製品</v>
      </c>
      <c r="E76" s="116">
        <v>1739</v>
      </c>
      <c r="F76" s="116">
        <v>44</v>
      </c>
      <c r="G76" s="116">
        <v>11</v>
      </c>
      <c r="H76" s="116">
        <v>1772</v>
      </c>
      <c r="I76" s="116">
        <v>2</v>
      </c>
      <c r="J76" s="117">
        <v>0.1</v>
      </c>
      <c r="K76" s="116">
        <v>209</v>
      </c>
      <c r="L76" s="116">
        <v>2</v>
      </c>
      <c r="M76" s="116">
        <v>2</v>
      </c>
      <c r="N76" s="116">
        <v>209</v>
      </c>
      <c r="O76" s="116">
        <v>9</v>
      </c>
      <c r="P76" s="117">
        <v>4.3</v>
      </c>
    </row>
    <row r="77" spans="2:16" ht="16.2" x14ac:dyDescent="0.2">
      <c r="B77" s="104" t="str">
        <f t="shared" si="0"/>
        <v>E21</v>
      </c>
      <c r="C77" s="293"/>
      <c r="D77" s="115" t="str">
        <f t="shared" si="1"/>
        <v>窯業・土石製品</v>
      </c>
      <c r="E77" s="102">
        <v>488</v>
      </c>
      <c r="F77" s="102">
        <v>0</v>
      </c>
      <c r="G77" s="102">
        <v>4</v>
      </c>
      <c r="H77" s="102">
        <v>484</v>
      </c>
      <c r="I77" s="102">
        <v>10</v>
      </c>
      <c r="J77" s="107">
        <v>2.1</v>
      </c>
      <c r="K77" s="102">
        <v>46</v>
      </c>
      <c r="L77" s="102">
        <v>0</v>
      </c>
      <c r="M77" s="102">
        <v>0</v>
      </c>
      <c r="N77" s="102">
        <v>46</v>
      </c>
      <c r="O77" s="102">
        <v>8</v>
      </c>
      <c r="P77" s="107">
        <v>17.399999999999999</v>
      </c>
    </row>
    <row r="78" spans="2:16" ht="16.2" x14ac:dyDescent="0.2">
      <c r="B78" s="104" t="str">
        <f t="shared" si="0"/>
        <v>E24</v>
      </c>
      <c r="C78" s="293"/>
      <c r="D78" s="115" t="str">
        <f t="shared" si="1"/>
        <v>金属製品製造業</v>
      </c>
      <c r="E78" s="102">
        <v>902</v>
      </c>
      <c r="F78" s="102">
        <v>25</v>
      </c>
      <c r="G78" s="102">
        <v>14</v>
      </c>
      <c r="H78" s="102">
        <v>913</v>
      </c>
      <c r="I78" s="102">
        <v>106</v>
      </c>
      <c r="J78" s="107">
        <v>11.6</v>
      </c>
      <c r="K78" s="102">
        <v>229</v>
      </c>
      <c r="L78" s="102">
        <v>10</v>
      </c>
      <c r="M78" s="102">
        <v>2</v>
      </c>
      <c r="N78" s="102">
        <v>237</v>
      </c>
      <c r="O78" s="102">
        <v>21</v>
      </c>
      <c r="P78" s="107">
        <v>8.9</v>
      </c>
    </row>
    <row r="79" spans="2:16" ht="16.2" x14ac:dyDescent="0.2">
      <c r="B79" s="104" t="str">
        <f t="shared" si="0"/>
        <v>E27</v>
      </c>
      <c r="C79" s="293"/>
      <c r="D79" s="115" t="str">
        <f t="shared" si="1"/>
        <v>業務用機械器具</v>
      </c>
      <c r="E79" s="102">
        <v>1036</v>
      </c>
      <c r="F79" s="102">
        <v>74</v>
      </c>
      <c r="G79" s="102">
        <v>30</v>
      </c>
      <c r="H79" s="102">
        <v>1080</v>
      </c>
      <c r="I79" s="102">
        <v>5</v>
      </c>
      <c r="J79" s="107">
        <v>0.5</v>
      </c>
      <c r="K79" s="102">
        <v>944</v>
      </c>
      <c r="L79" s="102">
        <v>43</v>
      </c>
      <c r="M79" s="102">
        <v>26</v>
      </c>
      <c r="N79" s="102">
        <v>961</v>
      </c>
      <c r="O79" s="102">
        <v>39</v>
      </c>
      <c r="P79" s="107">
        <v>4.0999999999999996</v>
      </c>
    </row>
    <row r="80" spans="2:16" ht="16.2" x14ac:dyDescent="0.2">
      <c r="B80" s="104" t="str">
        <f t="shared" si="0"/>
        <v>E28</v>
      </c>
      <c r="C80" s="293"/>
      <c r="D80" s="115" t="str">
        <f t="shared" si="1"/>
        <v>電子・デバイス</v>
      </c>
      <c r="E80" s="102">
        <v>2613</v>
      </c>
      <c r="F80" s="102">
        <v>54</v>
      </c>
      <c r="G80" s="102">
        <v>10</v>
      </c>
      <c r="H80" s="102">
        <v>2657</v>
      </c>
      <c r="I80" s="102">
        <v>15</v>
      </c>
      <c r="J80" s="107">
        <v>0.6</v>
      </c>
      <c r="K80" s="102">
        <v>1898</v>
      </c>
      <c r="L80" s="102">
        <v>26</v>
      </c>
      <c r="M80" s="102">
        <v>17</v>
      </c>
      <c r="N80" s="102">
        <v>1907</v>
      </c>
      <c r="O80" s="102">
        <v>121</v>
      </c>
      <c r="P80" s="107">
        <v>6.3</v>
      </c>
    </row>
    <row r="81" spans="2:16" ht="16.2" x14ac:dyDescent="0.2">
      <c r="B81" s="104" t="str">
        <f t="shared" si="0"/>
        <v>E29</v>
      </c>
      <c r="C81" s="293"/>
      <c r="D81" s="115" t="str">
        <f t="shared" si="1"/>
        <v>電気機械器具</v>
      </c>
      <c r="E81" s="102">
        <v>943</v>
      </c>
      <c r="F81" s="102">
        <v>12</v>
      </c>
      <c r="G81" s="102">
        <v>4</v>
      </c>
      <c r="H81" s="102">
        <v>951</v>
      </c>
      <c r="I81" s="102">
        <v>7</v>
      </c>
      <c r="J81" s="107">
        <v>0.7</v>
      </c>
      <c r="K81" s="102">
        <v>1023</v>
      </c>
      <c r="L81" s="102">
        <v>67</v>
      </c>
      <c r="M81" s="102">
        <v>9</v>
      </c>
      <c r="N81" s="102">
        <v>1081</v>
      </c>
      <c r="O81" s="102">
        <v>42</v>
      </c>
      <c r="P81" s="107">
        <v>3.9</v>
      </c>
    </row>
    <row r="82" spans="2:16" ht="16.2" x14ac:dyDescent="0.2">
      <c r="B82" s="104" t="str">
        <f t="shared" si="0"/>
        <v>E31</v>
      </c>
      <c r="C82" s="293"/>
      <c r="D82" s="115" t="str">
        <f t="shared" si="1"/>
        <v>輸送用機械器具</v>
      </c>
      <c r="E82" s="102">
        <v>2255</v>
      </c>
      <c r="F82" s="102">
        <v>99</v>
      </c>
      <c r="G82" s="102">
        <v>62</v>
      </c>
      <c r="H82" s="102">
        <v>2292</v>
      </c>
      <c r="I82" s="102">
        <v>8</v>
      </c>
      <c r="J82" s="107">
        <v>0.3</v>
      </c>
      <c r="K82" s="102">
        <v>837</v>
      </c>
      <c r="L82" s="102">
        <v>24</v>
      </c>
      <c r="M82" s="102">
        <v>28</v>
      </c>
      <c r="N82" s="102">
        <v>833</v>
      </c>
      <c r="O82" s="102">
        <v>101</v>
      </c>
      <c r="P82" s="107">
        <v>12.1</v>
      </c>
    </row>
    <row r="83" spans="2:16" ht="16.2" x14ac:dyDescent="0.2">
      <c r="B83" s="118" t="str">
        <f t="shared" si="0"/>
        <v>ES</v>
      </c>
      <c r="C83" s="119"/>
      <c r="D83" s="120" t="str">
        <f t="shared" si="1"/>
        <v>はん用・生産用機械器具</v>
      </c>
      <c r="E83" s="121">
        <v>1215</v>
      </c>
      <c r="F83" s="121">
        <v>94</v>
      </c>
      <c r="G83" s="121">
        <v>10</v>
      </c>
      <c r="H83" s="121">
        <v>1299</v>
      </c>
      <c r="I83" s="121">
        <v>31</v>
      </c>
      <c r="J83" s="122">
        <v>2.4</v>
      </c>
      <c r="K83" s="121">
        <v>421</v>
      </c>
      <c r="L83" s="121">
        <v>31</v>
      </c>
      <c r="M83" s="121">
        <v>5</v>
      </c>
      <c r="N83" s="121">
        <v>447</v>
      </c>
      <c r="O83" s="121">
        <v>0</v>
      </c>
      <c r="P83" s="122">
        <v>0</v>
      </c>
    </row>
    <row r="84" spans="2:16" ht="16.2" x14ac:dyDescent="0.2">
      <c r="B84" s="123" t="str">
        <f t="shared" si="0"/>
        <v>R91</v>
      </c>
      <c r="C84" s="124"/>
      <c r="D84" s="125" t="str">
        <f t="shared" si="1"/>
        <v>職業紹介・労働者派遣業</v>
      </c>
      <c r="E84" s="126">
        <v>1876</v>
      </c>
      <c r="F84" s="126">
        <v>70</v>
      </c>
      <c r="G84" s="126">
        <v>91</v>
      </c>
      <c r="H84" s="126">
        <v>1855</v>
      </c>
      <c r="I84" s="126">
        <v>130</v>
      </c>
      <c r="J84" s="127">
        <v>7</v>
      </c>
      <c r="K84" s="126">
        <v>2135</v>
      </c>
      <c r="L84" s="126">
        <v>102</v>
      </c>
      <c r="M84" s="126">
        <v>168</v>
      </c>
      <c r="N84" s="126">
        <v>2069</v>
      </c>
      <c r="O84" s="126">
        <v>488</v>
      </c>
      <c r="P84" s="127">
        <v>23.6</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B5037-2E32-4818-A6FA-E47947DAD56D}">
  <sheetPr codeName="Sheet7"/>
  <dimension ref="B1:Q79"/>
  <sheetViews>
    <sheetView showGridLines="0" zoomScale="80" zoomScaleNormal="80" zoomScaleSheetLayoutView="80" workbookViewId="0">
      <selection activeCell="S18" sqref="S18"/>
    </sheetView>
  </sheetViews>
  <sheetFormatPr defaultColWidth="9.69921875" defaultRowHeight="14.4" x14ac:dyDescent="0.45"/>
  <cols>
    <col min="1" max="1" width="1.59765625" style="65" customWidth="1"/>
    <col min="2" max="2" width="2.69921875" style="65" customWidth="1"/>
    <col min="3" max="3" width="3.296875" style="65" customWidth="1"/>
    <col min="4" max="4" width="22.5" style="154" customWidth="1"/>
    <col min="5" max="5" width="10.59765625" style="65" customWidth="1"/>
    <col min="6" max="7" width="8.69921875" style="65" customWidth="1"/>
    <col min="8" max="8" width="8.09765625" style="65" customWidth="1"/>
    <col min="9" max="9" width="9.69921875" style="65" customWidth="1"/>
    <col min="10" max="10" width="10.09765625" style="65" customWidth="1"/>
    <col min="11" max="11" width="8.69921875" style="65" customWidth="1"/>
    <col min="12" max="12" width="9.69921875" style="65" customWidth="1"/>
    <col min="13" max="13" width="9.3984375" style="65" customWidth="1"/>
    <col min="14" max="14" width="8.69921875" style="65" customWidth="1"/>
    <col min="15" max="15" width="9.796875" style="65" customWidth="1"/>
    <col min="16" max="16" width="1.69921875" style="65" customWidth="1"/>
    <col min="17" max="17" width="9.59765625" style="65" customWidth="1"/>
    <col min="18" max="16384" width="9.69921875" style="65"/>
  </cols>
  <sheetData>
    <row r="1" spans="2:17" ht="21" customHeight="1" x14ac:dyDescent="0.45">
      <c r="B1" s="69" t="s">
        <v>127</v>
      </c>
      <c r="C1" s="69"/>
      <c r="D1" s="69"/>
      <c r="E1" s="69"/>
      <c r="F1" s="69"/>
      <c r="G1" s="69"/>
      <c r="H1" s="69"/>
      <c r="I1" s="69"/>
      <c r="J1" s="69"/>
      <c r="K1" s="69"/>
      <c r="L1" s="69"/>
      <c r="M1" s="151"/>
      <c r="N1" s="151"/>
      <c r="O1" s="151"/>
      <c r="P1" s="151"/>
    </row>
    <row r="2" spans="2:17" ht="21" customHeight="1" x14ac:dyDescent="0.45">
      <c r="B2" s="152" t="s">
        <v>178</v>
      </c>
      <c r="C2" s="152"/>
      <c r="D2" s="152"/>
      <c r="E2" s="152"/>
      <c r="F2" s="152"/>
      <c r="G2" s="152"/>
      <c r="I2" s="76" t="str">
        <f>[1]表１!E1</f>
        <v>（令和６年４月）</v>
      </c>
      <c r="J2" s="152"/>
      <c r="K2" s="152"/>
      <c r="L2" s="152"/>
      <c r="M2" s="153"/>
      <c r="N2" s="153"/>
      <c r="O2" s="153"/>
      <c r="P2" s="71"/>
      <c r="Q2" s="71"/>
    </row>
    <row r="3" spans="2:17" ht="21" customHeight="1" x14ac:dyDescent="0.45">
      <c r="B3" s="151"/>
      <c r="C3" s="151"/>
      <c r="E3" s="151"/>
      <c r="F3" s="153"/>
      <c r="G3" s="155"/>
      <c r="H3" s="155"/>
      <c r="I3" s="153"/>
      <c r="J3" s="153"/>
      <c r="K3" s="153"/>
      <c r="L3" s="153"/>
      <c r="M3" s="153"/>
      <c r="N3" s="153"/>
      <c r="O3" s="153"/>
      <c r="P3" s="71"/>
      <c r="Q3" s="71"/>
    </row>
    <row r="4" spans="2:17" s="151" customFormat="1" ht="20.100000000000001" customHeight="1" x14ac:dyDescent="0.45">
      <c r="B4" s="69" t="s">
        <v>1</v>
      </c>
      <c r="D4" s="154"/>
      <c r="F4" s="69"/>
      <c r="G4" s="69"/>
      <c r="H4" s="69"/>
      <c r="I4" s="156"/>
      <c r="J4" s="156"/>
      <c r="K4" s="156"/>
      <c r="L4" s="156"/>
      <c r="M4" s="156"/>
      <c r="O4" s="76" t="s">
        <v>128</v>
      </c>
      <c r="Q4" s="152"/>
    </row>
    <row r="5" spans="2:17" s="151" customFormat="1" ht="18.899999999999999" customHeight="1" x14ac:dyDescent="0.45">
      <c r="B5" s="157"/>
      <c r="C5" s="158"/>
      <c r="D5" s="159"/>
      <c r="E5" s="160" t="s">
        <v>117</v>
      </c>
      <c r="F5" s="161"/>
      <c r="G5" s="161"/>
      <c r="H5" s="161"/>
      <c r="I5" s="162"/>
      <c r="J5" s="160" t="s">
        <v>118</v>
      </c>
      <c r="K5" s="161"/>
      <c r="L5" s="162"/>
      <c r="M5" s="160" t="s">
        <v>126</v>
      </c>
      <c r="N5" s="161"/>
      <c r="O5" s="162"/>
      <c r="Q5" s="152"/>
    </row>
    <row r="6" spans="2:17" s="151" customFormat="1" ht="7.95" customHeight="1" x14ac:dyDescent="0.45">
      <c r="B6" s="163"/>
      <c r="C6" s="164"/>
      <c r="D6" s="308"/>
      <c r="E6" s="166"/>
      <c r="F6" s="166"/>
      <c r="G6" s="166"/>
      <c r="H6" s="167"/>
      <c r="I6" s="167"/>
      <c r="J6" s="166"/>
      <c r="K6" s="166"/>
      <c r="L6" s="167"/>
      <c r="M6" s="166"/>
      <c r="N6" s="166"/>
      <c r="O6" s="167"/>
      <c r="Q6" s="152"/>
    </row>
    <row r="7" spans="2:17" s="151" customFormat="1" ht="42" customHeight="1" x14ac:dyDescent="0.45">
      <c r="B7" s="163"/>
      <c r="C7" s="164"/>
      <c r="D7" s="309" t="s">
        <v>3</v>
      </c>
      <c r="E7" s="169" t="s">
        <v>129</v>
      </c>
      <c r="F7" s="169" t="s">
        <v>130</v>
      </c>
      <c r="G7" s="169" t="s">
        <v>131</v>
      </c>
      <c r="H7" s="170" t="s">
        <v>132</v>
      </c>
      <c r="I7" s="170" t="s">
        <v>133</v>
      </c>
      <c r="J7" s="169" t="s">
        <v>134</v>
      </c>
      <c r="K7" s="169" t="s">
        <v>130</v>
      </c>
      <c r="L7" s="170" t="s">
        <v>133</v>
      </c>
      <c r="M7" s="169" t="s">
        <v>134</v>
      </c>
      <c r="N7" s="169" t="s">
        <v>130</v>
      </c>
      <c r="O7" s="170" t="s">
        <v>133</v>
      </c>
      <c r="Q7" s="152"/>
    </row>
    <row r="8" spans="2:17" s="151" customFormat="1" ht="3" customHeight="1" x14ac:dyDescent="0.45">
      <c r="B8" s="171"/>
      <c r="C8" s="172"/>
      <c r="D8" s="173"/>
      <c r="E8" s="174"/>
      <c r="F8" s="174"/>
      <c r="G8" s="174"/>
      <c r="H8" s="175"/>
      <c r="I8" s="175"/>
      <c r="J8" s="174"/>
      <c r="K8" s="174"/>
      <c r="L8" s="176"/>
      <c r="M8" s="174"/>
      <c r="N8" s="174"/>
      <c r="O8" s="175"/>
      <c r="P8" s="152"/>
    </row>
    <row r="9" spans="2:17" s="151" customFormat="1" ht="18" customHeight="1" x14ac:dyDescent="0.2">
      <c r="B9" s="99" t="s">
        <v>8</v>
      </c>
      <c r="C9" s="100"/>
      <c r="D9" s="101" t="s">
        <v>9</v>
      </c>
      <c r="E9" s="177">
        <v>243806</v>
      </c>
      <c r="F9" s="177">
        <v>238067</v>
      </c>
      <c r="G9" s="178">
        <v>223970</v>
      </c>
      <c r="H9" s="179">
        <v>14097</v>
      </c>
      <c r="I9" s="180">
        <v>5739</v>
      </c>
      <c r="J9" s="181">
        <v>301535</v>
      </c>
      <c r="K9" s="178">
        <v>294436</v>
      </c>
      <c r="L9" s="179">
        <v>7099</v>
      </c>
      <c r="M9" s="182">
        <v>190891</v>
      </c>
      <c r="N9" s="182">
        <v>186399</v>
      </c>
      <c r="O9" s="180">
        <v>4492</v>
      </c>
      <c r="P9" s="152"/>
      <c r="Q9" s="86"/>
    </row>
    <row r="10" spans="2:17" s="151" customFormat="1" ht="18" customHeight="1" x14ac:dyDescent="0.2">
      <c r="B10" s="104" t="s">
        <v>10</v>
      </c>
      <c r="C10" s="105"/>
      <c r="D10" s="106" t="s">
        <v>11</v>
      </c>
      <c r="E10" s="177">
        <v>295111</v>
      </c>
      <c r="F10" s="177">
        <v>272785</v>
      </c>
      <c r="G10" s="178">
        <v>263548</v>
      </c>
      <c r="H10" s="183">
        <v>9237</v>
      </c>
      <c r="I10" s="184">
        <v>22326</v>
      </c>
      <c r="J10" s="181">
        <v>299943</v>
      </c>
      <c r="K10" s="178">
        <v>285757</v>
      </c>
      <c r="L10" s="183">
        <v>14186</v>
      </c>
      <c r="M10" s="177">
        <v>263210</v>
      </c>
      <c r="N10" s="177">
        <v>187128</v>
      </c>
      <c r="O10" s="184">
        <v>76082</v>
      </c>
      <c r="P10" s="152"/>
      <c r="Q10" s="86"/>
    </row>
    <row r="11" spans="2:17" s="151" customFormat="1" ht="18" customHeight="1" x14ac:dyDescent="0.2">
      <c r="B11" s="104" t="s">
        <v>12</v>
      </c>
      <c r="C11" s="105"/>
      <c r="D11" s="106" t="s">
        <v>13</v>
      </c>
      <c r="E11" s="177">
        <v>254653</v>
      </c>
      <c r="F11" s="177">
        <v>250440</v>
      </c>
      <c r="G11" s="178">
        <v>227979</v>
      </c>
      <c r="H11" s="183">
        <v>22461</v>
      </c>
      <c r="I11" s="184">
        <v>4213</v>
      </c>
      <c r="J11" s="181">
        <v>310152</v>
      </c>
      <c r="K11" s="178">
        <v>304024</v>
      </c>
      <c r="L11" s="183">
        <v>6128</v>
      </c>
      <c r="M11" s="177">
        <v>178924</v>
      </c>
      <c r="N11" s="177">
        <v>177324</v>
      </c>
      <c r="O11" s="184">
        <v>1600</v>
      </c>
      <c r="P11" s="152"/>
      <c r="Q11" s="86"/>
    </row>
    <row r="12" spans="2:17" s="151" customFormat="1" ht="18" customHeight="1" x14ac:dyDescent="0.2">
      <c r="B12" s="104" t="s">
        <v>14</v>
      </c>
      <c r="C12" s="105"/>
      <c r="D12" s="108" t="s">
        <v>15</v>
      </c>
      <c r="E12" s="177">
        <v>392434</v>
      </c>
      <c r="F12" s="177">
        <v>392338</v>
      </c>
      <c r="G12" s="178">
        <v>364466</v>
      </c>
      <c r="H12" s="185">
        <v>27872</v>
      </c>
      <c r="I12" s="184">
        <v>96</v>
      </c>
      <c r="J12" s="181">
        <v>405822</v>
      </c>
      <c r="K12" s="178">
        <v>405708</v>
      </c>
      <c r="L12" s="183">
        <v>114</v>
      </c>
      <c r="M12" s="177">
        <v>323658</v>
      </c>
      <c r="N12" s="177">
        <v>323658</v>
      </c>
      <c r="O12" s="184">
        <v>0</v>
      </c>
      <c r="P12" s="152"/>
      <c r="Q12" s="86"/>
    </row>
    <row r="13" spans="2:17" s="151" customFormat="1" ht="18" customHeight="1" x14ac:dyDescent="0.45">
      <c r="B13" s="104" t="s">
        <v>16</v>
      </c>
      <c r="C13" s="105"/>
      <c r="D13" s="106" t="s">
        <v>17</v>
      </c>
      <c r="E13" s="177">
        <v>323737</v>
      </c>
      <c r="F13" s="177">
        <v>303862</v>
      </c>
      <c r="G13" s="178">
        <v>284088</v>
      </c>
      <c r="H13" s="183">
        <v>19774</v>
      </c>
      <c r="I13" s="184">
        <v>19875</v>
      </c>
      <c r="J13" s="181">
        <v>368164</v>
      </c>
      <c r="K13" s="178">
        <v>342125</v>
      </c>
      <c r="L13" s="183">
        <v>26039</v>
      </c>
      <c r="M13" s="177">
        <v>260529</v>
      </c>
      <c r="N13" s="177">
        <v>249423</v>
      </c>
      <c r="O13" s="184">
        <v>11106</v>
      </c>
      <c r="Q13" s="129"/>
    </row>
    <row r="14" spans="2:17" s="151" customFormat="1" ht="18" customHeight="1" x14ac:dyDescent="0.45">
      <c r="B14" s="104" t="s">
        <v>18</v>
      </c>
      <c r="C14" s="105"/>
      <c r="D14" s="106" t="s">
        <v>19</v>
      </c>
      <c r="E14" s="177">
        <v>253860</v>
      </c>
      <c r="F14" s="177">
        <v>253628</v>
      </c>
      <c r="G14" s="178">
        <v>211877</v>
      </c>
      <c r="H14" s="183">
        <v>41751</v>
      </c>
      <c r="I14" s="184">
        <v>232</v>
      </c>
      <c r="J14" s="181">
        <v>265528</v>
      </c>
      <c r="K14" s="178">
        <v>265280</v>
      </c>
      <c r="L14" s="183">
        <v>248</v>
      </c>
      <c r="M14" s="177">
        <v>187982</v>
      </c>
      <c r="N14" s="177">
        <v>187838</v>
      </c>
      <c r="O14" s="184">
        <v>144</v>
      </c>
      <c r="P14" s="152"/>
    </row>
    <row r="15" spans="2:17" s="151" customFormat="1" ht="18" customHeight="1" x14ac:dyDescent="0.45">
      <c r="B15" s="104" t="s">
        <v>20</v>
      </c>
      <c r="C15" s="105"/>
      <c r="D15" s="106" t="s">
        <v>21</v>
      </c>
      <c r="E15" s="177">
        <v>231268</v>
      </c>
      <c r="F15" s="177">
        <v>230692</v>
      </c>
      <c r="G15" s="178">
        <v>215799</v>
      </c>
      <c r="H15" s="183">
        <v>14893</v>
      </c>
      <c r="I15" s="184">
        <v>576</v>
      </c>
      <c r="J15" s="181">
        <v>301321</v>
      </c>
      <c r="K15" s="178">
        <v>300276</v>
      </c>
      <c r="L15" s="183">
        <v>1045</v>
      </c>
      <c r="M15" s="177">
        <v>158320</v>
      </c>
      <c r="N15" s="177">
        <v>158232</v>
      </c>
      <c r="O15" s="184">
        <v>88</v>
      </c>
      <c r="P15" s="152"/>
    </row>
    <row r="16" spans="2:17" s="151" customFormat="1" ht="18" customHeight="1" x14ac:dyDescent="0.45">
      <c r="B16" s="104" t="s">
        <v>22</v>
      </c>
      <c r="C16" s="105"/>
      <c r="D16" s="106" t="s">
        <v>23</v>
      </c>
      <c r="E16" s="177">
        <v>340011</v>
      </c>
      <c r="F16" s="177">
        <v>340011</v>
      </c>
      <c r="G16" s="178">
        <v>319859</v>
      </c>
      <c r="H16" s="183">
        <v>20152</v>
      </c>
      <c r="I16" s="184">
        <v>0</v>
      </c>
      <c r="J16" s="181">
        <v>418030</v>
      </c>
      <c r="K16" s="178">
        <v>418030</v>
      </c>
      <c r="L16" s="183">
        <v>0</v>
      </c>
      <c r="M16" s="177">
        <v>262677</v>
      </c>
      <c r="N16" s="177">
        <v>262677</v>
      </c>
      <c r="O16" s="184">
        <v>0</v>
      </c>
      <c r="P16" s="152"/>
    </row>
    <row r="17" spans="2:16" s="151" customFormat="1" ht="18" customHeight="1" x14ac:dyDescent="0.45">
      <c r="B17" s="104" t="s">
        <v>24</v>
      </c>
      <c r="C17" s="105"/>
      <c r="D17" s="110" t="s">
        <v>25</v>
      </c>
      <c r="E17" s="177">
        <v>199810</v>
      </c>
      <c r="F17" s="177">
        <v>199122</v>
      </c>
      <c r="G17" s="178">
        <v>190418</v>
      </c>
      <c r="H17" s="183">
        <v>8704</v>
      </c>
      <c r="I17" s="184">
        <v>688</v>
      </c>
      <c r="J17" s="181">
        <v>245760</v>
      </c>
      <c r="K17" s="178">
        <v>244537</v>
      </c>
      <c r="L17" s="183">
        <v>1223</v>
      </c>
      <c r="M17" s="177">
        <v>140722</v>
      </c>
      <c r="N17" s="177">
        <v>140722</v>
      </c>
      <c r="O17" s="184">
        <v>0</v>
      </c>
      <c r="P17" s="152"/>
    </row>
    <row r="18" spans="2:16" s="151" customFormat="1" ht="18" customHeight="1" x14ac:dyDescent="0.45">
      <c r="B18" s="104" t="s">
        <v>26</v>
      </c>
      <c r="C18" s="105"/>
      <c r="D18" s="186" t="s">
        <v>27</v>
      </c>
      <c r="E18" s="177">
        <v>413239</v>
      </c>
      <c r="F18" s="177">
        <v>264019</v>
      </c>
      <c r="G18" s="178">
        <v>251583</v>
      </c>
      <c r="H18" s="183">
        <v>12436</v>
      </c>
      <c r="I18" s="184">
        <v>149220</v>
      </c>
      <c r="J18" s="181">
        <v>428320</v>
      </c>
      <c r="K18" s="178">
        <v>295338</v>
      </c>
      <c r="L18" s="183">
        <v>132982</v>
      </c>
      <c r="M18" s="177">
        <v>389181</v>
      </c>
      <c r="N18" s="177">
        <v>214059</v>
      </c>
      <c r="O18" s="184">
        <v>175122</v>
      </c>
    </row>
    <row r="19" spans="2:16" s="151" customFormat="1" ht="18" customHeight="1" x14ac:dyDescent="0.45">
      <c r="B19" s="104" t="s">
        <v>28</v>
      </c>
      <c r="C19" s="105"/>
      <c r="D19" s="187" t="s">
        <v>29</v>
      </c>
      <c r="E19" s="177">
        <v>91304</v>
      </c>
      <c r="F19" s="177">
        <v>88931</v>
      </c>
      <c r="G19" s="178">
        <v>87928</v>
      </c>
      <c r="H19" s="183">
        <v>1003</v>
      </c>
      <c r="I19" s="184">
        <v>2373</v>
      </c>
      <c r="J19" s="181">
        <v>106730</v>
      </c>
      <c r="K19" s="178">
        <v>102088</v>
      </c>
      <c r="L19" s="183">
        <v>4642</v>
      </c>
      <c r="M19" s="177">
        <v>83850</v>
      </c>
      <c r="N19" s="177">
        <v>82573</v>
      </c>
      <c r="O19" s="184">
        <v>1277</v>
      </c>
    </row>
    <row r="20" spans="2:16" s="151" customFormat="1" ht="18" customHeight="1" x14ac:dyDescent="0.45">
      <c r="B20" s="104" t="s">
        <v>30</v>
      </c>
      <c r="C20" s="105"/>
      <c r="D20" s="111" t="s">
        <v>31</v>
      </c>
      <c r="E20" s="177">
        <v>203116</v>
      </c>
      <c r="F20" s="177">
        <v>203102</v>
      </c>
      <c r="G20" s="178">
        <v>195600</v>
      </c>
      <c r="H20" s="183">
        <v>7502</v>
      </c>
      <c r="I20" s="184">
        <v>14</v>
      </c>
      <c r="J20" s="181">
        <v>237311</v>
      </c>
      <c r="K20" s="178">
        <v>237285</v>
      </c>
      <c r="L20" s="183">
        <v>26</v>
      </c>
      <c r="M20" s="177">
        <v>165926</v>
      </c>
      <c r="N20" s="177">
        <v>165925</v>
      </c>
      <c r="O20" s="184">
        <v>1</v>
      </c>
    </row>
    <row r="21" spans="2:16" s="151" customFormat="1" ht="18" customHeight="1" x14ac:dyDescent="0.45">
      <c r="B21" s="104" t="s">
        <v>32</v>
      </c>
      <c r="C21" s="105"/>
      <c r="D21" s="106" t="s">
        <v>33</v>
      </c>
      <c r="E21" s="188">
        <v>296742</v>
      </c>
      <c r="F21" s="181">
        <v>296742</v>
      </c>
      <c r="G21" s="178">
        <v>294383</v>
      </c>
      <c r="H21" s="183">
        <v>2359</v>
      </c>
      <c r="I21" s="184">
        <v>0</v>
      </c>
      <c r="J21" s="181">
        <v>377612</v>
      </c>
      <c r="K21" s="178">
        <v>377612</v>
      </c>
      <c r="L21" s="183">
        <v>0</v>
      </c>
      <c r="M21" s="177">
        <v>247597</v>
      </c>
      <c r="N21" s="177">
        <v>247597</v>
      </c>
      <c r="O21" s="184">
        <v>0</v>
      </c>
    </row>
    <row r="22" spans="2:16" s="151" customFormat="1" ht="18" customHeight="1" x14ac:dyDescent="0.45">
      <c r="B22" s="104" t="s">
        <v>34</v>
      </c>
      <c r="C22" s="105"/>
      <c r="D22" s="106" t="s">
        <v>35</v>
      </c>
      <c r="E22" s="188">
        <v>257818</v>
      </c>
      <c r="F22" s="181">
        <v>257270</v>
      </c>
      <c r="G22" s="178">
        <v>244033</v>
      </c>
      <c r="H22" s="183">
        <v>13237</v>
      </c>
      <c r="I22" s="184">
        <v>548</v>
      </c>
      <c r="J22" s="181">
        <v>364355</v>
      </c>
      <c r="K22" s="178">
        <v>363995</v>
      </c>
      <c r="L22" s="183">
        <v>360</v>
      </c>
      <c r="M22" s="177">
        <v>222176</v>
      </c>
      <c r="N22" s="178">
        <v>221565</v>
      </c>
      <c r="O22" s="184">
        <v>611</v>
      </c>
    </row>
    <row r="23" spans="2:16" s="151" customFormat="1" ht="18" customHeight="1" x14ac:dyDescent="0.45">
      <c r="B23" s="104" t="s">
        <v>36</v>
      </c>
      <c r="C23" s="105"/>
      <c r="D23" s="106" t="s">
        <v>37</v>
      </c>
      <c r="E23" s="188">
        <v>290773</v>
      </c>
      <c r="F23" s="181">
        <v>290415</v>
      </c>
      <c r="G23" s="178">
        <v>278708</v>
      </c>
      <c r="H23" s="183">
        <v>11707</v>
      </c>
      <c r="I23" s="184">
        <v>358</v>
      </c>
      <c r="J23" s="181">
        <v>326594</v>
      </c>
      <c r="K23" s="178">
        <v>326129</v>
      </c>
      <c r="L23" s="183">
        <v>465</v>
      </c>
      <c r="M23" s="177">
        <v>237841</v>
      </c>
      <c r="N23" s="178">
        <v>237641</v>
      </c>
      <c r="O23" s="184">
        <v>200</v>
      </c>
    </row>
    <row r="24" spans="2:16" s="151" customFormat="1" ht="18" customHeight="1" x14ac:dyDescent="0.45">
      <c r="B24" s="104" t="s">
        <v>38</v>
      </c>
      <c r="C24" s="105"/>
      <c r="D24" s="189" t="s">
        <v>39</v>
      </c>
      <c r="E24" s="188">
        <v>182048</v>
      </c>
      <c r="F24" s="181">
        <v>181657</v>
      </c>
      <c r="G24" s="178">
        <v>172533</v>
      </c>
      <c r="H24" s="183">
        <v>9124</v>
      </c>
      <c r="I24" s="184">
        <v>391</v>
      </c>
      <c r="J24" s="181">
        <v>218798</v>
      </c>
      <c r="K24" s="178">
        <v>218442</v>
      </c>
      <c r="L24" s="183">
        <v>356</v>
      </c>
      <c r="M24" s="177">
        <v>147809</v>
      </c>
      <c r="N24" s="178">
        <v>147385</v>
      </c>
      <c r="O24" s="184">
        <v>424</v>
      </c>
    </row>
    <row r="25" spans="2:16" s="151" customFormat="1" ht="18" customHeight="1" x14ac:dyDescent="0.45">
      <c r="B25" s="99" t="s">
        <v>40</v>
      </c>
      <c r="C25" s="100"/>
      <c r="D25" s="113" t="s">
        <v>41</v>
      </c>
      <c r="E25" s="190">
        <v>207741</v>
      </c>
      <c r="F25" s="190">
        <v>205964</v>
      </c>
      <c r="G25" s="190">
        <v>194858</v>
      </c>
      <c r="H25" s="190">
        <v>11106</v>
      </c>
      <c r="I25" s="190">
        <v>1777</v>
      </c>
      <c r="J25" s="190">
        <v>267735</v>
      </c>
      <c r="K25" s="190">
        <v>264990</v>
      </c>
      <c r="L25" s="190">
        <v>2745</v>
      </c>
      <c r="M25" s="190">
        <v>165319</v>
      </c>
      <c r="N25" s="190">
        <v>164228</v>
      </c>
      <c r="O25" s="190">
        <v>1091</v>
      </c>
    </row>
    <row r="26" spans="2:16" s="151" customFormat="1" ht="18" customHeight="1" x14ac:dyDescent="0.45">
      <c r="B26" s="104" t="s">
        <v>42</v>
      </c>
      <c r="C26" s="105"/>
      <c r="D26" s="115" t="s">
        <v>43</v>
      </c>
      <c r="E26" s="188">
        <v>227262</v>
      </c>
      <c r="F26" s="188">
        <v>226830</v>
      </c>
      <c r="G26" s="188">
        <v>205752</v>
      </c>
      <c r="H26" s="188">
        <v>21078</v>
      </c>
      <c r="I26" s="188">
        <v>432</v>
      </c>
      <c r="J26" s="188">
        <v>330653</v>
      </c>
      <c r="K26" s="188">
        <v>329414</v>
      </c>
      <c r="L26" s="188">
        <v>1239</v>
      </c>
      <c r="M26" s="188">
        <v>171909</v>
      </c>
      <c r="N26" s="188">
        <v>171909</v>
      </c>
      <c r="O26" s="188">
        <v>0</v>
      </c>
    </row>
    <row r="27" spans="2:16" s="151" customFormat="1" ht="18" customHeight="1" x14ac:dyDescent="0.45">
      <c r="B27" s="104" t="s">
        <v>44</v>
      </c>
      <c r="C27" s="105"/>
      <c r="D27" s="115" t="s">
        <v>45</v>
      </c>
      <c r="E27" s="188">
        <v>224982</v>
      </c>
      <c r="F27" s="188">
        <v>224982</v>
      </c>
      <c r="G27" s="188">
        <v>216402</v>
      </c>
      <c r="H27" s="188">
        <v>8580</v>
      </c>
      <c r="I27" s="188">
        <v>0</v>
      </c>
      <c r="J27" s="188">
        <v>241360</v>
      </c>
      <c r="K27" s="188">
        <v>241360</v>
      </c>
      <c r="L27" s="188">
        <v>0</v>
      </c>
      <c r="M27" s="188">
        <v>180538</v>
      </c>
      <c r="N27" s="188">
        <v>180538</v>
      </c>
      <c r="O27" s="188">
        <v>0</v>
      </c>
    </row>
    <row r="28" spans="2:16" s="151" customFormat="1" ht="18" customHeight="1" x14ac:dyDescent="0.45">
      <c r="B28" s="104" t="s">
        <v>46</v>
      </c>
      <c r="C28" s="105"/>
      <c r="D28" s="115" t="s">
        <v>47</v>
      </c>
      <c r="E28" s="188" t="s">
        <v>176</v>
      </c>
      <c r="F28" s="188" t="s">
        <v>176</v>
      </c>
      <c r="G28" s="188" t="s">
        <v>176</v>
      </c>
      <c r="H28" s="188" t="s">
        <v>176</v>
      </c>
      <c r="I28" s="188" t="s">
        <v>176</v>
      </c>
      <c r="J28" s="188" t="s">
        <v>176</v>
      </c>
      <c r="K28" s="188" t="s">
        <v>176</v>
      </c>
      <c r="L28" s="188" t="s">
        <v>176</v>
      </c>
      <c r="M28" s="188" t="s">
        <v>176</v>
      </c>
      <c r="N28" s="188" t="s">
        <v>176</v>
      </c>
      <c r="O28" s="188" t="s">
        <v>176</v>
      </c>
    </row>
    <row r="29" spans="2:16" s="151" customFormat="1" ht="18" customHeight="1" x14ac:dyDescent="0.45">
      <c r="B29" s="104" t="s">
        <v>48</v>
      </c>
      <c r="C29" s="105"/>
      <c r="D29" s="115" t="s">
        <v>49</v>
      </c>
      <c r="E29" s="188">
        <v>234132</v>
      </c>
      <c r="F29" s="188">
        <v>234132</v>
      </c>
      <c r="G29" s="188">
        <v>219259</v>
      </c>
      <c r="H29" s="188">
        <v>14873</v>
      </c>
      <c r="I29" s="188">
        <v>0</v>
      </c>
      <c r="J29" s="188">
        <v>269685</v>
      </c>
      <c r="K29" s="188">
        <v>269685</v>
      </c>
      <c r="L29" s="188">
        <v>0</v>
      </c>
      <c r="M29" s="188">
        <v>156329</v>
      </c>
      <c r="N29" s="188">
        <v>156329</v>
      </c>
      <c r="O29" s="188">
        <v>0</v>
      </c>
    </row>
    <row r="30" spans="2:16" s="151" customFormat="1" ht="18" customHeight="1" x14ac:dyDescent="0.45">
      <c r="B30" s="104" t="s">
        <v>50</v>
      </c>
      <c r="C30" s="105"/>
      <c r="D30" s="115" t="s">
        <v>51</v>
      </c>
      <c r="E30" s="188">
        <v>386760</v>
      </c>
      <c r="F30" s="188">
        <v>386742</v>
      </c>
      <c r="G30" s="188">
        <v>341821</v>
      </c>
      <c r="H30" s="188">
        <v>44921</v>
      </c>
      <c r="I30" s="188">
        <v>18</v>
      </c>
      <c r="J30" s="188">
        <v>397464</v>
      </c>
      <c r="K30" s="188">
        <v>397447</v>
      </c>
      <c r="L30" s="188">
        <v>17</v>
      </c>
      <c r="M30" s="188">
        <v>268604</v>
      </c>
      <c r="N30" s="188">
        <v>268583</v>
      </c>
      <c r="O30" s="188">
        <v>21</v>
      </c>
    </row>
    <row r="31" spans="2:16" s="151" customFormat="1" ht="18" customHeight="1" x14ac:dyDescent="0.45">
      <c r="B31" s="104" t="s">
        <v>52</v>
      </c>
      <c r="C31" s="105"/>
      <c r="D31" s="115" t="s">
        <v>53</v>
      </c>
      <c r="E31" s="188">
        <v>239023</v>
      </c>
      <c r="F31" s="188">
        <v>239023</v>
      </c>
      <c r="G31" s="188">
        <v>218188</v>
      </c>
      <c r="H31" s="188">
        <v>20835</v>
      </c>
      <c r="I31" s="188">
        <v>0</v>
      </c>
      <c r="J31" s="188">
        <v>296408</v>
      </c>
      <c r="K31" s="188">
        <v>296408</v>
      </c>
      <c r="L31" s="188">
        <v>0</v>
      </c>
      <c r="M31" s="188">
        <v>160673</v>
      </c>
      <c r="N31" s="188">
        <v>160673</v>
      </c>
      <c r="O31" s="188">
        <v>0</v>
      </c>
    </row>
    <row r="32" spans="2:16" s="151" customFormat="1" ht="18" customHeight="1" x14ac:dyDescent="0.45">
      <c r="B32" s="104" t="s">
        <v>54</v>
      </c>
      <c r="C32" s="105"/>
      <c r="D32" s="115" t="s">
        <v>55</v>
      </c>
      <c r="E32" s="188">
        <v>352092</v>
      </c>
      <c r="F32" s="188">
        <v>352092</v>
      </c>
      <c r="G32" s="188">
        <v>283947</v>
      </c>
      <c r="H32" s="188">
        <v>68145</v>
      </c>
      <c r="I32" s="188">
        <v>0</v>
      </c>
      <c r="J32" s="188">
        <v>366256</v>
      </c>
      <c r="K32" s="188">
        <v>366256</v>
      </c>
      <c r="L32" s="188">
        <v>0</v>
      </c>
      <c r="M32" s="188">
        <v>233120</v>
      </c>
      <c r="N32" s="188">
        <v>233120</v>
      </c>
      <c r="O32" s="188">
        <v>0</v>
      </c>
    </row>
    <row r="33" spans="2:17" s="151" customFormat="1" ht="18" customHeight="1" x14ac:dyDescent="0.45">
      <c r="B33" s="104" t="s">
        <v>56</v>
      </c>
      <c r="C33" s="105"/>
      <c r="D33" s="115" t="s">
        <v>57</v>
      </c>
      <c r="E33" s="188">
        <v>263759</v>
      </c>
      <c r="F33" s="188">
        <v>263759</v>
      </c>
      <c r="G33" s="188">
        <v>250444</v>
      </c>
      <c r="H33" s="188">
        <v>13315</v>
      </c>
      <c r="I33" s="188">
        <v>0</v>
      </c>
      <c r="J33" s="188">
        <v>268092</v>
      </c>
      <c r="K33" s="188">
        <v>268092</v>
      </c>
      <c r="L33" s="188">
        <v>0</v>
      </c>
      <c r="M33" s="188">
        <v>211799</v>
      </c>
      <c r="N33" s="188">
        <v>211799</v>
      </c>
      <c r="O33" s="188">
        <v>0</v>
      </c>
    </row>
    <row r="34" spans="2:17" s="151" customFormat="1" ht="18" customHeight="1" x14ac:dyDescent="0.45">
      <c r="B34" s="104" t="s">
        <v>58</v>
      </c>
      <c r="C34" s="105"/>
      <c r="D34" s="115" t="s">
        <v>59</v>
      </c>
      <c r="E34" s="191">
        <v>281305</v>
      </c>
      <c r="F34" s="191">
        <v>256291</v>
      </c>
      <c r="G34" s="191">
        <v>241508</v>
      </c>
      <c r="H34" s="188">
        <v>14783</v>
      </c>
      <c r="I34" s="188">
        <v>25014</v>
      </c>
      <c r="J34" s="188">
        <v>297105</v>
      </c>
      <c r="K34" s="188">
        <v>270068</v>
      </c>
      <c r="L34" s="188">
        <v>27037</v>
      </c>
      <c r="M34" s="188">
        <v>219764</v>
      </c>
      <c r="N34" s="188">
        <v>202631</v>
      </c>
      <c r="O34" s="188">
        <v>17133</v>
      </c>
    </row>
    <row r="35" spans="2:17" s="151" customFormat="1" ht="18" customHeight="1" x14ac:dyDescent="0.45">
      <c r="B35" s="104" t="s">
        <v>60</v>
      </c>
      <c r="C35" s="105"/>
      <c r="D35" s="115" t="s">
        <v>61</v>
      </c>
      <c r="E35" s="191">
        <v>275447</v>
      </c>
      <c r="F35" s="191">
        <v>275447</v>
      </c>
      <c r="G35" s="191">
        <v>251471</v>
      </c>
      <c r="H35" s="188">
        <v>23976</v>
      </c>
      <c r="I35" s="188">
        <v>0</v>
      </c>
      <c r="J35" s="188">
        <v>352880</v>
      </c>
      <c r="K35" s="188">
        <v>352880</v>
      </c>
      <c r="L35" s="188">
        <v>0</v>
      </c>
      <c r="M35" s="188">
        <v>189438</v>
      </c>
      <c r="N35" s="188">
        <v>189438</v>
      </c>
      <c r="O35" s="188">
        <v>0</v>
      </c>
    </row>
    <row r="36" spans="2:17" s="151" customFormat="1" ht="18" customHeight="1" x14ac:dyDescent="0.45">
      <c r="B36" s="104" t="s">
        <v>62</v>
      </c>
      <c r="C36" s="105"/>
      <c r="D36" s="115" t="s">
        <v>63</v>
      </c>
      <c r="E36" s="191">
        <v>227220</v>
      </c>
      <c r="F36" s="191">
        <v>226856</v>
      </c>
      <c r="G36" s="191">
        <v>204953</v>
      </c>
      <c r="H36" s="188">
        <v>21903</v>
      </c>
      <c r="I36" s="188">
        <v>364</v>
      </c>
      <c r="J36" s="188">
        <v>258953</v>
      </c>
      <c r="K36" s="188">
        <v>258953</v>
      </c>
      <c r="L36" s="188">
        <v>0</v>
      </c>
      <c r="M36" s="188">
        <v>186218</v>
      </c>
      <c r="N36" s="188">
        <v>185384</v>
      </c>
      <c r="O36" s="188">
        <v>834</v>
      </c>
    </row>
    <row r="37" spans="2:17" s="151" customFormat="1" ht="18" customHeight="1" x14ac:dyDescent="0.45">
      <c r="B37" s="104" t="s">
        <v>64</v>
      </c>
      <c r="C37" s="105"/>
      <c r="D37" s="115" t="s">
        <v>65</v>
      </c>
      <c r="E37" s="191">
        <v>248587</v>
      </c>
      <c r="F37" s="191">
        <v>224309</v>
      </c>
      <c r="G37" s="191">
        <v>216026</v>
      </c>
      <c r="H37" s="188">
        <v>8283</v>
      </c>
      <c r="I37" s="188">
        <v>24278</v>
      </c>
      <c r="J37" s="188">
        <v>323866</v>
      </c>
      <c r="K37" s="188">
        <v>279486</v>
      </c>
      <c r="L37" s="188">
        <v>44380</v>
      </c>
      <c r="M37" s="188">
        <v>170898</v>
      </c>
      <c r="N37" s="188">
        <v>167365</v>
      </c>
      <c r="O37" s="188">
        <v>3533</v>
      </c>
    </row>
    <row r="38" spans="2:17" s="151" customFormat="1" ht="18" customHeight="1" x14ac:dyDescent="0.45">
      <c r="B38" s="104" t="s">
        <v>66</v>
      </c>
      <c r="C38" s="105"/>
      <c r="D38" s="115" t="s">
        <v>67</v>
      </c>
      <c r="E38" s="191">
        <v>308551</v>
      </c>
      <c r="F38" s="191">
        <v>308551</v>
      </c>
      <c r="G38" s="191">
        <v>286538</v>
      </c>
      <c r="H38" s="188">
        <v>22013</v>
      </c>
      <c r="I38" s="188">
        <v>0</v>
      </c>
      <c r="J38" s="188">
        <v>338592</v>
      </c>
      <c r="K38" s="188">
        <v>338592</v>
      </c>
      <c r="L38" s="188">
        <v>0</v>
      </c>
      <c r="M38" s="188">
        <v>232008</v>
      </c>
      <c r="N38" s="188">
        <v>232008</v>
      </c>
      <c r="O38" s="188">
        <v>0</v>
      </c>
    </row>
    <row r="39" spans="2:17" s="151" customFormat="1" ht="18" customHeight="1" x14ac:dyDescent="0.45">
      <c r="B39" s="118" t="s">
        <v>68</v>
      </c>
      <c r="C39" s="119"/>
      <c r="D39" s="192" t="s">
        <v>69</v>
      </c>
      <c r="E39" s="193">
        <v>350389</v>
      </c>
      <c r="F39" s="193">
        <v>350389</v>
      </c>
      <c r="G39" s="193">
        <v>271552</v>
      </c>
      <c r="H39" s="194">
        <v>78837</v>
      </c>
      <c r="I39" s="194">
        <v>0</v>
      </c>
      <c r="J39" s="194">
        <v>383968</v>
      </c>
      <c r="K39" s="194">
        <v>383968</v>
      </c>
      <c r="L39" s="194">
        <v>0</v>
      </c>
      <c r="M39" s="194">
        <v>236349</v>
      </c>
      <c r="N39" s="194">
        <v>236349</v>
      </c>
      <c r="O39" s="194">
        <v>0</v>
      </c>
    </row>
    <row r="40" spans="2:17" s="151" customFormat="1" ht="18" customHeight="1" x14ac:dyDescent="0.45">
      <c r="B40" s="123" t="s">
        <v>70</v>
      </c>
      <c r="C40" s="124"/>
      <c r="D40" s="195" t="s">
        <v>71</v>
      </c>
      <c r="E40" s="196">
        <v>188609</v>
      </c>
      <c r="F40" s="196">
        <v>187479</v>
      </c>
      <c r="G40" s="196">
        <v>169867</v>
      </c>
      <c r="H40" s="197">
        <v>17612</v>
      </c>
      <c r="I40" s="197">
        <v>1130</v>
      </c>
      <c r="J40" s="197">
        <v>218933</v>
      </c>
      <c r="K40" s="197">
        <v>218325</v>
      </c>
      <c r="L40" s="197">
        <v>608</v>
      </c>
      <c r="M40" s="197">
        <v>161695</v>
      </c>
      <c r="N40" s="197">
        <v>160103</v>
      </c>
      <c r="O40" s="197">
        <v>1592</v>
      </c>
    </row>
    <row r="41" spans="2:17" s="151" customFormat="1" ht="11.25" customHeight="1" x14ac:dyDescent="0.45">
      <c r="B41" s="198"/>
      <c r="C41" s="199"/>
      <c r="D41" s="200"/>
      <c r="E41" s="201"/>
      <c r="F41" s="201"/>
      <c r="G41" s="201"/>
      <c r="H41" s="201"/>
      <c r="I41" s="201"/>
      <c r="J41" s="201"/>
      <c r="K41" s="201"/>
      <c r="L41" s="202"/>
      <c r="M41" s="201"/>
      <c r="N41" s="201"/>
      <c r="O41" s="202"/>
    </row>
    <row r="42" spans="2:17" ht="11.25" customHeight="1" x14ac:dyDescent="0.45">
      <c r="B42" s="198"/>
      <c r="C42" s="198"/>
      <c r="D42" s="198"/>
    </row>
    <row r="43" spans="2:17" s="151" customFormat="1" ht="20.100000000000001" customHeight="1" x14ac:dyDescent="0.45">
      <c r="B43" s="128" t="s">
        <v>7</v>
      </c>
      <c r="C43" s="198"/>
      <c r="D43" s="203"/>
      <c r="E43" s="204"/>
      <c r="F43" s="204"/>
      <c r="G43" s="204"/>
      <c r="H43" s="65"/>
      <c r="I43" s="205"/>
      <c r="J43" s="205"/>
      <c r="K43" s="205"/>
      <c r="L43" s="205"/>
      <c r="M43" s="205"/>
      <c r="N43" s="76"/>
      <c r="O43" s="76" t="s">
        <v>128</v>
      </c>
      <c r="Q43" s="129"/>
    </row>
    <row r="44" spans="2:17" s="151" customFormat="1" ht="20.100000000000001" customHeight="1" x14ac:dyDescent="0.45">
      <c r="B44" s="157"/>
      <c r="C44" s="158"/>
      <c r="D44" s="159"/>
      <c r="E44" s="160" t="s">
        <v>117</v>
      </c>
      <c r="F44" s="161"/>
      <c r="G44" s="161"/>
      <c r="H44" s="161"/>
      <c r="I44" s="162"/>
      <c r="J44" s="160" t="s">
        <v>118</v>
      </c>
      <c r="K44" s="161"/>
      <c r="L44" s="162"/>
      <c r="M44" s="160" t="s">
        <v>126</v>
      </c>
      <c r="N44" s="161"/>
      <c r="O44" s="162"/>
      <c r="Q44" s="129"/>
    </row>
    <row r="45" spans="2:17" s="151" customFormat="1" ht="6.45" customHeight="1" x14ac:dyDescent="0.45">
      <c r="B45" s="163"/>
      <c r="C45" s="164"/>
      <c r="D45" s="165"/>
      <c r="E45" s="166"/>
      <c r="F45" s="166"/>
      <c r="G45" s="166"/>
      <c r="H45" s="167"/>
      <c r="I45" s="167"/>
      <c r="J45" s="166"/>
      <c r="K45" s="166"/>
      <c r="L45" s="167"/>
      <c r="M45" s="166"/>
      <c r="N45" s="166"/>
      <c r="O45" s="167"/>
      <c r="Q45" s="152"/>
    </row>
    <row r="46" spans="2:17" s="151" customFormat="1" ht="42" customHeight="1" x14ac:dyDescent="0.45">
      <c r="B46" s="163"/>
      <c r="C46" s="164"/>
      <c r="D46" s="168" t="s">
        <v>3</v>
      </c>
      <c r="E46" s="169" t="s">
        <v>129</v>
      </c>
      <c r="F46" s="169" t="s">
        <v>130</v>
      </c>
      <c r="G46" s="169" t="s">
        <v>131</v>
      </c>
      <c r="H46" s="170" t="s">
        <v>132</v>
      </c>
      <c r="I46" s="170" t="s">
        <v>133</v>
      </c>
      <c r="J46" s="169" t="s">
        <v>134</v>
      </c>
      <c r="K46" s="169" t="s">
        <v>130</v>
      </c>
      <c r="L46" s="170" t="s">
        <v>133</v>
      </c>
      <c r="M46" s="169" t="s">
        <v>134</v>
      </c>
      <c r="N46" s="169" t="s">
        <v>130</v>
      </c>
      <c r="O46" s="170" t="s">
        <v>133</v>
      </c>
      <c r="Q46" s="152"/>
    </row>
    <row r="47" spans="2:17" s="151" customFormat="1" ht="3" customHeight="1" x14ac:dyDescent="0.45">
      <c r="B47" s="171"/>
      <c r="C47" s="172"/>
      <c r="D47" s="173"/>
      <c r="E47" s="174"/>
      <c r="F47" s="174"/>
      <c r="G47" s="174"/>
      <c r="H47" s="175"/>
      <c r="I47" s="175"/>
      <c r="J47" s="174"/>
      <c r="K47" s="174"/>
      <c r="L47" s="176"/>
      <c r="M47" s="174"/>
      <c r="N47" s="174"/>
      <c r="O47" s="175"/>
      <c r="P47" s="152"/>
    </row>
    <row r="48" spans="2:17" s="151" customFormat="1" ht="18" customHeight="1" x14ac:dyDescent="0.45">
      <c r="B48" s="99" t="s">
        <v>8</v>
      </c>
      <c r="C48" s="100"/>
      <c r="D48" s="101" t="s">
        <v>9</v>
      </c>
      <c r="E48" s="177">
        <v>253847</v>
      </c>
      <c r="F48" s="177">
        <v>246081</v>
      </c>
      <c r="G48" s="178">
        <v>230491</v>
      </c>
      <c r="H48" s="179">
        <v>15590</v>
      </c>
      <c r="I48" s="180">
        <v>7766</v>
      </c>
      <c r="J48" s="181">
        <v>307798</v>
      </c>
      <c r="K48" s="178">
        <v>297996</v>
      </c>
      <c r="L48" s="179">
        <v>9802</v>
      </c>
      <c r="M48" s="182">
        <v>205347</v>
      </c>
      <c r="N48" s="182">
        <v>199411</v>
      </c>
      <c r="O48" s="180">
        <v>5936</v>
      </c>
      <c r="Q48" s="129"/>
    </row>
    <row r="49" spans="2:17" s="151" customFormat="1" ht="18" customHeight="1" x14ac:dyDescent="0.45">
      <c r="B49" s="104" t="s">
        <v>10</v>
      </c>
      <c r="C49" s="105"/>
      <c r="D49" s="106" t="s">
        <v>11</v>
      </c>
      <c r="E49" s="177">
        <v>291940</v>
      </c>
      <c r="F49" s="177">
        <v>291940</v>
      </c>
      <c r="G49" s="178">
        <v>272442</v>
      </c>
      <c r="H49" s="183">
        <v>19498</v>
      </c>
      <c r="I49" s="184">
        <v>0</v>
      </c>
      <c r="J49" s="181">
        <v>303119</v>
      </c>
      <c r="K49" s="178">
        <v>303119</v>
      </c>
      <c r="L49" s="183">
        <v>0</v>
      </c>
      <c r="M49" s="177">
        <v>200842</v>
      </c>
      <c r="N49" s="177">
        <v>200842</v>
      </c>
      <c r="O49" s="184">
        <v>0</v>
      </c>
      <c r="Q49" s="129"/>
    </row>
    <row r="50" spans="2:17" s="151" customFormat="1" ht="18" customHeight="1" x14ac:dyDescent="0.45">
      <c r="B50" s="104" t="s">
        <v>12</v>
      </c>
      <c r="C50" s="105"/>
      <c r="D50" s="106" t="s">
        <v>13</v>
      </c>
      <c r="E50" s="177">
        <v>265024</v>
      </c>
      <c r="F50" s="177">
        <v>260976</v>
      </c>
      <c r="G50" s="178">
        <v>237550</v>
      </c>
      <c r="H50" s="183">
        <v>23426</v>
      </c>
      <c r="I50" s="184">
        <v>4048</v>
      </c>
      <c r="J50" s="181">
        <v>314697</v>
      </c>
      <c r="K50" s="178">
        <v>309275</v>
      </c>
      <c r="L50" s="183">
        <v>5422</v>
      </c>
      <c r="M50" s="177">
        <v>188904</v>
      </c>
      <c r="N50" s="177">
        <v>186961</v>
      </c>
      <c r="O50" s="184">
        <v>1943</v>
      </c>
      <c r="Q50" s="129"/>
    </row>
    <row r="51" spans="2:17" s="151" customFormat="1" ht="18" customHeight="1" x14ac:dyDescent="0.45">
      <c r="B51" s="104" t="s">
        <v>14</v>
      </c>
      <c r="C51" s="105"/>
      <c r="D51" s="108" t="s">
        <v>15</v>
      </c>
      <c r="E51" s="177">
        <v>415078</v>
      </c>
      <c r="F51" s="177">
        <v>414929</v>
      </c>
      <c r="G51" s="178">
        <v>377420</v>
      </c>
      <c r="H51" s="185">
        <v>37509</v>
      </c>
      <c r="I51" s="184">
        <v>149</v>
      </c>
      <c r="J51" s="181">
        <v>436786</v>
      </c>
      <c r="K51" s="178">
        <v>436602</v>
      </c>
      <c r="L51" s="183">
        <v>184</v>
      </c>
      <c r="M51" s="177">
        <v>321448</v>
      </c>
      <c r="N51" s="177">
        <v>321448</v>
      </c>
      <c r="O51" s="184">
        <v>0</v>
      </c>
      <c r="Q51" s="129"/>
    </row>
    <row r="52" spans="2:17" s="151" customFormat="1" ht="18" customHeight="1" x14ac:dyDescent="0.45">
      <c r="B52" s="104" t="s">
        <v>16</v>
      </c>
      <c r="C52" s="105"/>
      <c r="D52" s="106" t="s">
        <v>17</v>
      </c>
      <c r="E52" s="177">
        <v>345955</v>
      </c>
      <c r="F52" s="177">
        <v>322668</v>
      </c>
      <c r="G52" s="178">
        <v>306684</v>
      </c>
      <c r="H52" s="183">
        <v>15984</v>
      </c>
      <c r="I52" s="184">
        <v>23287</v>
      </c>
      <c r="J52" s="181">
        <v>389488</v>
      </c>
      <c r="K52" s="178">
        <v>359597</v>
      </c>
      <c r="L52" s="183">
        <v>29891</v>
      </c>
      <c r="M52" s="177">
        <v>277661</v>
      </c>
      <c r="N52" s="177">
        <v>264735</v>
      </c>
      <c r="O52" s="184">
        <v>12926</v>
      </c>
      <c r="Q52" s="129"/>
    </row>
    <row r="53" spans="2:17" s="151" customFormat="1" ht="18" customHeight="1" x14ac:dyDescent="0.45">
      <c r="B53" s="104" t="s">
        <v>18</v>
      </c>
      <c r="C53" s="105"/>
      <c r="D53" s="106" t="s">
        <v>19</v>
      </c>
      <c r="E53" s="177">
        <v>241080</v>
      </c>
      <c r="F53" s="177">
        <v>240718</v>
      </c>
      <c r="G53" s="178">
        <v>208894</v>
      </c>
      <c r="H53" s="183">
        <v>31824</v>
      </c>
      <c r="I53" s="184">
        <v>362</v>
      </c>
      <c r="J53" s="181">
        <v>253557</v>
      </c>
      <c r="K53" s="178">
        <v>253147</v>
      </c>
      <c r="L53" s="183">
        <v>410</v>
      </c>
      <c r="M53" s="177">
        <v>192005</v>
      </c>
      <c r="N53" s="177">
        <v>191832</v>
      </c>
      <c r="O53" s="184">
        <v>173</v>
      </c>
      <c r="Q53" s="129"/>
    </row>
    <row r="54" spans="2:17" s="151" customFormat="1" ht="18" customHeight="1" x14ac:dyDescent="0.45">
      <c r="B54" s="104" t="s">
        <v>20</v>
      </c>
      <c r="C54" s="105"/>
      <c r="D54" s="106" t="s">
        <v>21</v>
      </c>
      <c r="E54" s="177">
        <v>170804</v>
      </c>
      <c r="F54" s="177">
        <v>169921</v>
      </c>
      <c r="G54" s="178">
        <v>162907</v>
      </c>
      <c r="H54" s="183">
        <v>7014</v>
      </c>
      <c r="I54" s="184">
        <v>883</v>
      </c>
      <c r="J54" s="181">
        <v>234174</v>
      </c>
      <c r="K54" s="178">
        <v>232290</v>
      </c>
      <c r="L54" s="183">
        <v>1884</v>
      </c>
      <c r="M54" s="177">
        <v>126296</v>
      </c>
      <c r="N54" s="177">
        <v>126116</v>
      </c>
      <c r="O54" s="184">
        <v>180</v>
      </c>
      <c r="Q54" s="129"/>
    </row>
    <row r="55" spans="2:17" s="151" customFormat="1" ht="18" customHeight="1" x14ac:dyDescent="0.45">
      <c r="B55" s="104" t="s">
        <v>22</v>
      </c>
      <c r="C55" s="105"/>
      <c r="D55" s="106" t="s">
        <v>23</v>
      </c>
      <c r="E55" s="177">
        <v>350270</v>
      </c>
      <c r="F55" s="177">
        <v>350270</v>
      </c>
      <c r="G55" s="178">
        <v>333023</v>
      </c>
      <c r="H55" s="183">
        <v>17247</v>
      </c>
      <c r="I55" s="184">
        <v>0</v>
      </c>
      <c r="J55" s="181">
        <v>433584</v>
      </c>
      <c r="K55" s="178">
        <v>433584</v>
      </c>
      <c r="L55" s="183">
        <v>0</v>
      </c>
      <c r="M55" s="177">
        <v>279491</v>
      </c>
      <c r="N55" s="177">
        <v>279491</v>
      </c>
      <c r="O55" s="184">
        <v>0</v>
      </c>
      <c r="Q55" s="129"/>
    </row>
    <row r="56" spans="2:17" s="151" customFormat="1" ht="18" customHeight="1" x14ac:dyDescent="0.45">
      <c r="B56" s="104" t="s">
        <v>24</v>
      </c>
      <c r="C56" s="105"/>
      <c r="D56" s="110" t="s">
        <v>25</v>
      </c>
      <c r="E56" s="177">
        <v>259635</v>
      </c>
      <c r="F56" s="177">
        <v>258060</v>
      </c>
      <c r="G56" s="178">
        <v>252855</v>
      </c>
      <c r="H56" s="183">
        <v>5205</v>
      </c>
      <c r="I56" s="184">
        <v>1575</v>
      </c>
      <c r="J56" s="181">
        <v>302668</v>
      </c>
      <c r="K56" s="178">
        <v>300247</v>
      </c>
      <c r="L56" s="183">
        <v>2421</v>
      </c>
      <c r="M56" s="177">
        <v>179426</v>
      </c>
      <c r="N56" s="177">
        <v>179426</v>
      </c>
      <c r="O56" s="184">
        <v>0</v>
      </c>
      <c r="Q56" s="129"/>
    </row>
    <row r="57" spans="2:17" s="151" customFormat="1" ht="18" customHeight="1" x14ac:dyDescent="0.45">
      <c r="B57" s="104" t="s">
        <v>26</v>
      </c>
      <c r="C57" s="105"/>
      <c r="D57" s="186" t="s">
        <v>27</v>
      </c>
      <c r="E57" s="177">
        <v>693310</v>
      </c>
      <c r="F57" s="177">
        <v>306187</v>
      </c>
      <c r="G57" s="178">
        <v>284450</v>
      </c>
      <c r="H57" s="183">
        <v>21737</v>
      </c>
      <c r="I57" s="184">
        <v>387123</v>
      </c>
      <c r="J57" s="181">
        <v>746967</v>
      </c>
      <c r="K57" s="178">
        <v>345337</v>
      </c>
      <c r="L57" s="183">
        <v>401630</v>
      </c>
      <c r="M57" s="177">
        <v>633286</v>
      </c>
      <c r="N57" s="177">
        <v>262392</v>
      </c>
      <c r="O57" s="184">
        <v>370894</v>
      </c>
      <c r="Q57" s="129"/>
    </row>
    <row r="58" spans="2:17" s="151" customFormat="1" ht="18" customHeight="1" x14ac:dyDescent="0.45">
      <c r="B58" s="104" t="s">
        <v>28</v>
      </c>
      <c r="C58" s="105"/>
      <c r="D58" s="187" t="s">
        <v>29</v>
      </c>
      <c r="E58" s="177">
        <v>109444</v>
      </c>
      <c r="F58" s="177">
        <v>98848</v>
      </c>
      <c r="G58" s="178">
        <v>94513</v>
      </c>
      <c r="H58" s="183">
        <v>4335</v>
      </c>
      <c r="I58" s="184">
        <v>10596</v>
      </c>
      <c r="J58" s="181">
        <v>129404</v>
      </c>
      <c r="K58" s="178">
        <v>111197</v>
      </c>
      <c r="L58" s="183">
        <v>18207</v>
      </c>
      <c r="M58" s="177">
        <v>97675</v>
      </c>
      <c r="N58" s="177">
        <v>91566</v>
      </c>
      <c r="O58" s="184">
        <v>6109</v>
      </c>
      <c r="Q58" s="129"/>
    </row>
    <row r="59" spans="2:17" s="151" customFormat="1" ht="18" customHeight="1" x14ac:dyDescent="0.45">
      <c r="B59" s="104" t="s">
        <v>30</v>
      </c>
      <c r="C59" s="105"/>
      <c r="D59" s="111" t="s">
        <v>31</v>
      </c>
      <c r="E59" s="177">
        <v>199185</v>
      </c>
      <c r="F59" s="177">
        <v>199146</v>
      </c>
      <c r="G59" s="178">
        <v>187933</v>
      </c>
      <c r="H59" s="183">
        <v>11213</v>
      </c>
      <c r="I59" s="184">
        <v>39</v>
      </c>
      <c r="J59" s="181">
        <v>220068</v>
      </c>
      <c r="K59" s="178">
        <v>220003</v>
      </c>
      <c r="L59" s="183">
        <v>65</v>
      </c>
      <c r="M59" s="177">
        <v>169851</v>
      </c>
      <c r="N59" s="177">
        <v>169849</v>
      </c>
      <c r="O59" s="184">
        <v>2</v>
      </c>
      <c r="Q59" s="129"/>
    </row>
    <row r="60" spans="2:17" s="151" customFormat="1" ht="18" customHeight="1" x14ac:dyDescent="0.45">
      <c r="B60" s="104" t="s">
        <v>32</v>
      </c>
      <c r="C60" s="105"/>
      <c r="D60" s="106" t="s">
        <v>33</v>
      </c>
      <c r="E60" s="188">
        <v>318767</v>
      </c>
      <c r="F60" s="181">
        <v>318767</v>
      </c>
      <c r="G60" s="178">
        <v>315621</v>
      </c>
      <c r="H60" s="183">
        <v>3146</v>
      </c>
      <c r="I60" s="184">
        <v>0</v>
      </c>
      <c r="J60" s="181">
        <v>392678</v>
      </c>
      <c r="K60" s="178">
        <v>392678</v>
      </c>
      <c r="L60" s="183">
        <v>0</v>
      </c>
      <c r="M60" s="177">
        <v>267771</v>
      </c>
      <c r="N60" s="177">
        <v>267771</v>
      </c>
      <c r="O60" s="184">
        <v>0</v>
      </c>
      <c r="Q60" s="129"/>
    </row>
    <row r="61" spans="2:17" s="151" customFormat="1" ht="18" customHeight="1" x14ac:dyDescent="0.45">
      <c r="B61" s="104" t="s">
        <v>34</v>
      </c>
      <c r="C61" s="105"/>
      <c r="D61" s="106" t="s">
        <v>35</v>
      </c>
      <c r="E61" s="188">
        <v>274571</v>
      </c>
      <c r="F61" s="181">
        <v>274392</v>
      </c>
      <c r="G61" s="178">
        <v>257120</v>
      </c>
      <c r="H61" s="183">
        <v>17272</v>
      </c>
      <c r="I61" s="184">
        <v>179</v>
      </c>
      <c r="J61" s="181">
        <v>367778</v>
      </c>
      <c r="K61" s="178">
        <v>367615</v>
      </c>
      <c r="L61" s="183">
        <v>163</v>
      </c>
      <c r="M61" s="177">
        <v>239424</v>
      </c>
      <c r="N61" s="178">
        <v>239239</v>
      </c>
      <c r="O61" s="184">
        <v>185</v>
      </c>
      <c r="Q61" s="129"/>
    </row>
    <row r="62" spans="2:17" s="151" customFormat="1" ht="18" customHeight="1" x14ac:dyDescent="0.45">
      <c r="B62" s="104" t="s">
        <v>36</v>
      </c>
      <c r="C62" s="105"/>
      <c r="D62" s="106" t="s">
        <v>37</v>
      </c>
      <c r="E62" s="188">
        <v>324854</v>
      </c>
      <c r="F62" s="181">
        <v>324208</v>
      </c>
      <c r="G62" s="178">
        <v>311991</v>
      </c>
      <c r="H62" s="183">
        <v>12217</v>
      </c>
      <c r="I62" s="184">
        <v>646</v>
      </c>
      <c r="J62" s="181">
        <v>353580</v>
      </c>
      <c r="K62" s="178">
        <v>352770</v>
      </c>
      <c r="L62" s="183">
        <v>810</v>
      </c>
      <c r="M62" s="177">
        <v>278448</v>
      </c>
      <c r="N62" s="178">
        <v>278067</v>
      </c>
      <c r="O62" s="184">
        <v>381</v>
      </c>
      <c r="Q62" s="129"/>
    </row>
    <row r="63" spans="2:17" s="151" customFormat="1" ht="18" customHeight="1" x14ac:dyDescent="0.45">
      <c r="B63" s="104" t="s">
        <v>38</v>
      </c>
      <c r="C63" s="105"/>
      <c r="D63" s="189" t="s">
        <v>39</v>
      </c>
      <c r="E63" s="188">
        <v>162247</v>
      </c>
      <c r="F63" s="181">
        <v>161837</v>
      </c>
      <c r="G63" s="178">
        <v>151019</v>
      </c>
      <c r="H63" s="183">
        <v>10818</v>
      </c>
      <c r="I63" s="184">
        <v>410</v>
      </c>
      <c r="J63" s="181">
        <v>196545</v>
      </c>
      <c r="K63" s="178">
        <v>196202</v>
      </c>
      <c r="L63" s="183">
        <v>343</v>
      </c>
      <c r="M63" s="177">
        <v>135123</v>
      </c>
      <c r="N63" s="178">
        <v>134660</v>
      </c>
      <c r="O63" s="184">
        <v>463</v>
      </c>
      <c r="Q63" s="129"/>
    </row>
    <row r="64" spans="2:17" s="151" customFormat="1" ht="18" customHeight="1" x14ac:dyDescent="0.45">
      <c r="B64" s="99" t="s">
        <v>40</v>
      </c>
      <c r="C64" s="100"/>
      <c r="D64" s="113" t="s">
        <v>41</v>
      </c>
      <c r="E64" s="190">
        <v>227616</v>
      </c>
      <c r="F64" s="190">
        <v>225112</v>
      </c>
      <c r="G64" s="190">
        <v>211251</v>
      </c>
      <c r="H64" s="190">
        <v>13861</v>
      </c>
      <c r="I64" s="190">
        <v>2504</v>
      </c>
      <c r="J64" s="190">
        <v>283573</v>
      </c>
      <c r="K64" s="190">
        <v>280139</v>
      </c>
      <c r="L64" s="190">
        <v>3434</v>
      </c>
      <c r="M64" s="190">
        <v>178651</v>
      </c>
      <c r="N64" s="190">
        <v>176961</v>
      </c>
      <c r="O64" s="190">
        <v>1690</v>
      </c>
      <c r="Q64" s="129"/>
    </row>
    <row r="65" spans="2:17" s="151" customFormat="1" ht="18" customHeight="1" x14ac:dyDescent="0.45">
      <c r="B65" s="104" t="s">
        <v>42</v>
      </c>
      <c r="C65" s="105"/>
      <c r="D65" s="115" t="s">
        <v>43</v>
      </c>
      <c r="E65" s="188">
        <v>240680</v>
      </c>
      <c r="F65" s="188">
        <v>240168</v>
      </c>
      <c r="G65" s="188">
        <v>216971</v>
      </c>
      <c r="H65" s="188">
        <v>23197</v>
      </c>
      <c r="I65" s="188">
        <v>512</v>
      </c>
      <c r="J65" s="188">
        <v>333212</v>
      </c>
      <c r="K65" s="188">
        <v>331957</v>
      </c>
      <c r="L65" s="188">
        <v>1255</v>
      </c>
      <c r="M65" s="188">
        <v>176869</v>
      </c>
      <c r="N65" s="188">
        <v>176869</v>
      </c>
      <c r="O65" s="188">
        <v>0</v>
      </c>
      <c r="P65" s="129"/>
      <c r="Q65" s="129"/>
    </row>
    <row r="66" spans="2:17" ht="18" customHeight="1" x14ac:dyDescent="0.45">
      <c r="B66" s="104" t="s">
        <v>44</v>
      </c>
      <c r="C66" s="105"/>
      <c r="D66" s="115" t="s">
        <v>45</v>
      </c>
      <c r="E66" s="188">
        <v>227109</v>
      </c>
      <c r="F66" s="188">
        <v>227109</v>
      </c>
      <c r="G66" s="188">
        <v>209952</v>
      </c>
      <c r="H66" s="188">
        <v>17157</v>
      </c>
      <c r="I66" s="188">
        <v>0</v>
      </c>
      <c r="J66" s="188">
        <v>247364</v>
      </c>
      <c r="K66" s="188">
        <v>247364</v>
      </c>
      <c r="L66" s="188">
        <v>0</v>
      </c>
      <c r="M66" s="188">
        <v>154529</v>
      </c>
      <c r="N66" s="188">
        <v>154529</v>
      </c>
      <c r="O66" s="188">
        <v>0</v>
      </c>
    </row>
    <row r="67" spans="2:17" ht="18" customHeight="1" x14ac:dyDescent="0.45">
      <c r="B67" s="104" t="s">
        <v>46</v>
      </c>
      <c r="C67" s="105"/>
      <c r="D67" s="115" t="s">
        <v>47</v>
      </c>
      <c r="E67" s="188" t="s">
        <v>176</v>
      </c>
      <c r="F67" s="188" t="s">
        <v>176</v>
      </c>
      <c r="G67" s="188" t="s">
        <v>176</v>
      </c>
      <c r="H67" s="188" t="s">
        <v>176</v>
      </c>
      <c r="I67" s="188" t="s">
        <v>176</v>
      </c>
      <c r="J67" s="188" t="s">
        <v>176</v>
      </c>
      <c r="K67" s="188" t="s">
        <v>176</v>
      </c>
      <c r="L67" s="188" t="s">
        <v>176</v>
      </c>
      <c r="M67" s="188" t="s">
        <v>176</v>
      </c>
      <c r="N67" s="188" t="s">
        <v>176</v>
      </c>
      <c r="O67" s="188" t="s">
        <v>176</v>
      </c>
    </row>
    <row r="68" spans="2:17" ht="18" customHeight="1" x14ac:dyDescent="0.45">
      <c r="B68" s="104" t="s">
        <v>48</v>
      </c>
      <c r="C68" s="105"/>
      <c r="D68" s="115" t="s">
        <v>49</v>
      </c>
      <c r="E68" s="188" t="s">
        <v>176</v>
      </c>
      <c r="F68" s="188" t="s">
        <v>176</v>
      </c>
      <c r="G68" s="188" t="s">
        <v>176</v>
      </c>
      <c r="H68" s="188" t="s">
        <v>176</v>
      </c>
      <c r="I68" s="188" t="s">
        <v>176</v>
      </c>
      <c r="J68" s="188" t="s">
        <v>176</v>
      </c>
      <c r="K68" s="188" t="s">
        <v>176</v>
      </c>
      <c r="L68" s="188" t="s">
        <v>176</v>
      </c>
      <c r="M68" s="188" t="s">
        <v>176</v>
      </c>
      <c r="N68" s="188" t="s">
        <v>176</v>
      </c>
      <c r="O68" s="188" t="s">
        <v>176</v>
      </c>
    </row>
    <row r="69" spans="2:17" ht="18" customHeight="1" x14ac:dyDescent="0.45">
      <c r="B69" s="104" t="s">
        <v>50</v>
      </c>
      <c r="C69" s="105"/>
      <c r="D69" s="115" t="s">
        <v>51</v>
      </c>
      <c r="E69" s="188">
        <v>379933</v>
      </c>
      <c r="F69" s="188">
        <v>379914</v>
      </c>
      <c r="G69" s="188">
        <v>340533</v>
      </c>
      <c r="H69" s="188">
        <v>39381</v>
      </c>
      <c r="I69" s="188">
        <v>19</v>
      </c>
      <c r="J69" s="188">
        <v>390578</v>
      </c>
      <c r="K69" s="188">
        <v>390559</v>
      </c>
      <c r="L69" s="188">
        <v>19</v>
      </c>
      <c r="M69" s="188">
        <v>251000</v>
      </c>
      <c r="N69" s="188">
        <v>250975</v>
      </c>
      <c r="O69" s="188">
        <v>25</v>
      </c>
    </row>
    <row r="70" spans="2:17" ht="18" customHeight="1" x14ac:dyDescent="0.45">
      <c r="B70" s="104" t="s">
        <v>52</v>
      </c>
      <c r="C70" s="105"/>
      <c r="D70" s="115" t="s">
        <v>53</v>
      </c>
      <c r="E70" s="188">
        <v>266906</v>
      </c>
      <c r="F70" s="188">
        <v>266906</v>
      </c>
      <c r="G70" s="188">
        <v>238577</v>
      </c>
      <c r="H70" s="188">
        <v>28329</v>
      </c>
      <c r="I70" s="188">
        <v>0</v>
      </c>
      <c r="J70" s="188">
        <v>305282</v>
      </c>
      <c r="K70" s="188">
        <v>305282</v>
      </c>
      <c r="L70" s="188">
        <v>0</v>
      </c>
      <c r="M70" s="188">
        <v>165675</v>
      </c>
      <c r="N70" s="188">
        <v>165675</v>
      </c>
      <c r="O70" s="188">
        <v>0</v>
      </c>
    </row>
    <row r="71" spans="2:17" ht="18" customHeight="1" x14ac:dyDescent="0.45">
      <c r="B71" s="104" t="s">
        <v>54</v>
      </c>
      <c r="C71" s="105"/>
      <c r="D71" s="115" t="s">
        <v>55</v>
      </c>
      <c r="E71" s="188">
        <v>352092</v>
      </c>
      <c r="F71" s="188">
        <v>352092</v>
      </c>
      <c r="G71" s="188">
        <v>283947</v>
      </c>
      <c r="H71" s="188">
        <v>68145</v>
      </c>
      <c r="I71" s="188">
        <v>0</v>
      </c>
      <c r="J71" s="188">
        <v>366256</v>
      </c>
      <c r="K71" s="188">
        <v>366256</v>
      </c>
      <c r="L71" s="188">
        <v>0</v>
      </c>
      <c r="M71" s="188">
        <v>233120</v>
      </c>
      <c r="N71" s="188">
        <v>233120</v>
      </c>
      <c r="O71" s="188">
        <v>0</v>
      </c>
    </row>
    <row r="72" spans="2:17" ht="18" customHeight="1" x14ac:dyDescent="0.45">
      <c r="B72" s="104" t="s">
        <v>56</v>
      </c>
      <c r="C72" s="105"/>
      <c r="D72" s="115" t="s">
        <v>57</v>
      </c>
      <c r="E72" s="188">
        <v>283712</v>
      </c>
      <c r="F72" s="188">
        <v>283712</v>
      </c>
      <c r="G72" s="188">
        <v>270327</v>
      </c>
      <c r="H72" s="188">
        <v>13385</v>
      </c>
      <c r="I72" s="188">
        <v>0</v>
      </c>
      <c r="J72" s="188">
        <v>286979</v>
      </c>
      <c r="K72" s="188">
        <v>286979</v>
      </c>
      <c r="L72" s="188">
        <v>0</v>
      </c>
      <c r="M72" s="188">
        <v>249196</v>
      </c>
      <c r="N72" s="188">
        <v>249196</v>
      </c>
      <c r="O72" s="188">
        <v>0</v>
      </c>
    </row>
    <row r="73" spans="2:17" ht="18" customHeight="1" x14ac:dyDescent="0.45">
      <c r="B73" s="104" t="s">
        <v>58</v>
      </c>
      <c r="C73" s="105"/>
      <c r="D73" s="115" t="s">
        <v>59</v>
      </c>
      <c r="E73" s="191">
        <v>281305</v>
      </c>
      <c r="F73" s="191">
        <v>256291</v>
      </c>
      <c r="G73" s="191">
        <v>241508</v>
      </c>
      <c r="H73" s="188">
        <v>14783</v>
      </c>
      <c r="I73" s="188">
        <v>25014</v>
      </c>
      <c r="J73" s="188">
        <v>297105</v>
      </c>
      <c r="K73" s="188">
        <v>270068</v>
      </c>
      <c r="L73" s="188">
        <v>27037</v>
      </c>
      <c r="M73" s="188">
        <v>219764</v>
      </c>
      <c r="N73" s="188">
        <v>202631</v>
      </c>
      <c r="O73" s="188">
        <v>17133</v>
      </c>
    </row>
    <row r="74" spans="2:17" ht="18" customHeight="1" x14ac:dyDescent="0.45">
      <c r="B74" s="104" t="s">
        <v>60</v>
      </c>
      <c r="C74" s="105"/>
      <c r="D74" s="115" t="s">
        <v>61</v>
      </c>
      <c r="E74" s="191">
        <v>275447</v>
      </c>
      <c r="F74" s="191">
        <v>275447</v>
      </c>
      <c r="G74" s="191">
        <v>251471</v>
      </c>
      <c r="H74" s="188">
        <v>23976</v>
      </c>
      <c r="I74" s="188">
        <v>0</v>
      </c>
      <c r="J74" s="188">
        <v>352880</v>
      </c>
      <c r="K74" s="188">
        <v>352880</v>
      </c>
      <c r="L74" s="188">
        <v>0</v>
      </c>
      <c r="M74" s="188">
        <v>189438</v>
      </c>
      <c r="N74" s="188">
        <v>189438</v>
      </c>
      <c r="O74" s="188">
        <v>0</v>
      </c>
    </row>
    <row r="75" spans="2:17" ht="18" customHeight="1" x14ac:dyDescent="0.45">
      <c r="B75" s="104" t="s">
        <v>62</v>
      </c>
      <c r="C75" s="105"/>
      <c r="D75" s="115" t="s">
        <v>63</v>
      </c>
      <c r="E75" s="191">
        <v>230509</v>
      </c>
      <c r="F75" s="191">
        <v>230133</v>
      </c>
      <c r="G75" s="191">
        <v>207501</v>
      </c>
      <c r="H75" s="188">
        <v>22632</v>
      </c>
      <c r="I75" s="188">
        <v>376</v>
      </c>
      <c r="J75" s="188">
        <v>258871</v>
      </c>
      <c r="K75" s="188">
        <v>258871</v>
      </c>
      <c r="L75" s="188">
        <v>0</v>
      </c>
      <c r="M75" s="188">
        <v>191226</v>
      </c>
      <c r="N75" s="188">
        <v>190329</v>
      </c>
      <c r="O75" s="188">
        <v>897</v>
      </c>
    </row>
    <row r="76" spans="2:17" ht="18" customHeight="1" x14ac:dyDescent="0.45">
      <c r="B76" s="104" t="s">
        <v>64</v>
      </c>
      <c r="C76" s="105"/>
      <c r="D76" s="115" t="s">
        <v>65</v>
      </c>
      <c r="E76" s="191">
        <v>215784</v>
      </c>
      <c r="F76" s="191">
        <v>215784</v>
      </c>
      <c r="G76" s="191">
        <v>207851</v>
      </c>
      <c r="H76" s="188">
        <v>7933</v>
      </c>
      <c r="I76" s="188">
        <v>0</v>
      </c>
      <c r="J76" s="188">
        <v>269309</v>
      </c>
      <c r="K76" s="188">
        <v>269309</v>
      </c>
      <c r="L76" s="188">
        <v>0</v>
      </c>
      <c r="M76" s="188">
        <v>167602</v>
      </c>
      <c r="N76" s="188">
        <v>167602</v>
      </c>
      <c r="O76" s="188">
        <v>0</v>
      </c>
    </row>
    <row r="77" spans="2:17" ht="18" customHeight="1" x14ac:dyDescent="0.45">
      <c r="B77" s="104" t="s">
        <v>66</v>
      </c>
      <c r="C77" s="105"/>
      <c r="D77" s="115" t="s">
        <v>67</v>
      </c>
      <c r="E77" s="191">
        <v>313543</v>
      </c>
      <c r="F77" s="191">
        <v>313543</v>
      </c>
      <c r="G77" s="191">
        <v>290508</v>
      </c>
      <c r="H77" s="188">
        <v>23035</v>
      </c>
      <c r="I77" s="188">
        <v>0</v>
      </c>
      <c r="J77" s="188">
        <v>341536</v>
      </c>
      <c r="K77" s="188">
        <v>341536</v>
      </c>
      <c r="L77" s="188">
        <v>0</v>
      </c>
      <c r="M77" s="188">
        <v>237326</v>
      </c>
      <c r="N77" s="188">
        <v>237326</v>
      </c>
      <c r="O77" s="188">
        <v>0</v>
      </c>
    </row>
    <row r="78" spans="2:17" ht="18" customHeight="1" x14ac:dyDescent="0.45">
      <c r="B78" s="118" t="s">
        <v>68</v>
      </c>
      <c r="C78" s="119"/>
      <c r="D78" s="192" t="s">
        <v>69</v>
      </c>
      <c r="E78" s="193">
        <v>304578</v>
      </c>
      <c r="F78" s="193">
        <v>304578</v>
      </c>
      <c r="G78" s="193">
        <v>269035</v>
      </c>
      <c r="H78" s="194">
        <v>35543</v>
      </c>
      <c r="I78" s="194">
        <v>0</v>
      </c>
      <c r="J78" s="194">
        <v>320253</v>
      </c>
      <c r="K78" s="194">
        <v>320253</v>
      </c>
      <c r="L78" s="194">
        <v>0</v>
      </c>
      <c r="M78" s="194">
        <v>259180</v>
      </c>
      <c r="N78" s="194">
        <v>259180</v>
      </c>
      <c r="O78" s="194">
        <v>0</v>
      </c>
    </row>
    <row r="79" spans="2:17" ht="18" customHeight="1" x14ac:dyDescent="0.45">
      <c r="B79" s="123" t="s">
        <v>70</v>
      </c>
      <c r="C79" s="124"/>
      <c r="D79" s="195" t="s">
        <v>71</v>
      </c>
      <c r="E79" s="196">
        <v>188609</v>
      </c>
      <c r="F79" s="196">
        <v>187479</v>
      </c>
      <c r="G79" s="196">
        <v>169867</v>
      </c>
      <c r="H79" s="197">
        <v>17612</v>
      </c>
      <c r="I79" s="197">
        <v>1130</v>
      </c>
      <c r="J79" s="197">
        <v>218933</v>
      </c>
      <c r="K79" s="197">
        <v>218325</v>
      </c>
      <c r="L79" s="197">
        <v>608</v>
      </c>
      <c r="M79" s="197">
        <v>161695</v>
      </c>
      <c r="N79" s="197">
        <v>160103</v>
      </c>
      <c r="O79" s="197">
        <v>1592</v>
      </c>
    </row>
  </sheetData>
  <phoneticPr fontId="4"/>
  <printOptions horizontalCentered="1"/>
  <pageMargins left="0.59055118110236227" right="0.59055118110236227" top="0.35433070866141736" bottom="0.59055118110236227" header="0.35433070866141736" footer="0.59055118110236227"/>
  <pageSetup paperSize="9" scale="57" orientation="portrait" blackAndWhite="1" cellComments="atEnd" r:id="rId1"/>
  <headerFooter scaleWithDoc="0" alignWithMargins="0"/>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F3665-1143-44EB-9F88-A62BD0B411B0}">
  <sheetPr codeName="Sheet9"/>
  <dimension ref="A1:R78"/>
  <sheetViews>
    <sheetView showGridLines="0" zoomScale="80" zoomScaleNormal="80" zoomScaleSheetLayoutView="80" workbookViewId="0">
      <selection activeCell="S18" sqref="S18"/>
    </sheetView>
  </sheetViews>
  <sheetFormatPr defaultColWidth="9.69921875" defaultRowHeight="14.4" x14ac:dyDescent="0.45"/>
  <cols>
    <col min="1" max="1" width="1.69921875" style="3" customWidth="1"/>
    <col min="2" max="2" width="2.69921875" style="3" customWidth="1"/>
    <col min="3" max="3" width="3.796875" style="3" customWidth="1"/>
    <col min="4" max="4" width="21.5" style="258" customWidth="1"/>
    <col min="5" max="16" width="7.296875" style="258" customWidth="1"/>
    <col min="17" max="17" width="3.59765625" style="3" customWidth="1"/>
    <col min="18" max="18" width="9.59765625" style="3" customWidth="1"/>
    <col min="19" max="16384" width="9.69921875" style="3"/>
  </cols>
  <sheetData>
    <row r="1" spans="1:18" ht="21" customHeight="1" x14ac:dyDescent="0.45">
      <c r="B1" s="206" t="s">
        <v>115</v>
      </c>
      <c r="C1" s="206"/>
      <c r="D1" s="206"/>
      <c r="E1" s="206"/>
      <c r="F1" s="206"/>
      <c r="G1" s="206"/>
      <c r="H1" s="206"/>
      <c r="I1" s="206"/>
      <c r="J1" s="206"/>
      <c r="K1" s="206"/>
      <c r="L1" s="206"/>
      <c r="M1" s="206"/>
      <c r="N1" s="206"/>
      <c r="O1" s="206"/>
      <c r="P1" s="206"/>
      <c r="Q1" s="34"/>
      <c r="R1" s="207"/>
    </row>
    <row r="2" spans="1:18" ht="21" customHeight="1" x14ac:dyDescent="0.45">
      <c r="A2" s="208"/>
      <c r="B2" s="208"/>
      <c r="C2" s="208"/>
      <c r="D2" s="322" t="str">
        <f>[1]表１!E1</f>
        <v>（令和６年４月）</v>
      </c>
      <c r="E2" s="322"/>
      <c r="F2" s="208"/>
      <c r="G2" s="208"/>
      <c r="H2" s="208"/>
      <c r="I2" s="208"/>
      <c r="J2" s="208"/>
      <c r="K2" s="208"/>
      <c r="L2" s="208"/>
      <c r="M2" s="208"/>
      <c r="N2" s="208"/>
      <c r="O2" s="208"/>
      <c r="P2" s="208"/>
      <c r="Q2" s="34"/>
    </row>
    <row r="3" spans="1:18" ht="16.2" customHeight="1" x14ac:dyDescent="0.45">
      <c r="C3" s="34"/>
      <c r="D3" s="4"/>
      <c r="E3" s="209"/>
      <c r="F3" s="209"/>
      <c r="G3" s="209"/>
      <c r="H3" s="209"/>
      <c r="I3" s="209"/>
      <c r="J3" s="209"/>
      <c r="K3" s="209"/>
      <c r="L3" s="4"/>
      <c r="M3" s="209"/>
      <c r="N3" s="209"/>
      <c r="O3" s="209"/>
      <c r="P3" s="209"/>
      <c r="Q3" s="34"/>
    </row>
    <row r="4" spans="1:18" s="210" customFormat="1" ht="15" customHeight="1" x14ac:dyDescent="0.45">
      <c r="B4" s="211" t="s">
        <v>1</v>
      </c>
      <c r="C4" s="34"/>
      <c r="D4" s="3"/>
      <c r="E4" s="211"/>
      <c r="F4" s="3"/>
      <c r="G4" s="211"/>
      <c r="H4" s="211"/>
      <c r="I4" s="212"/>
      <c r="J4" s="212"/>
      <c r="K4" s="212"/>
      <c r="L4" s="213"/>
      <c r="M4" s="213"/>
      <c r="N4" s="212"/>
      <c r="O4" s="213"/>
      <c r="P4" s="213" t="s">
        <v>116</v>
      </c>
      <c r="Q4" s="214"/>
    </row>
    <row r="5" spans="1:18" s="210" customFormat="1" ht="15" customHeight="1" x14ac:dyDescent="0.2">
      <c r="B5" s="215"/>
      <c r="C5" s="13"/>
      <c r="D5" s="216"/>
      <c r="E5" s="217" t="s">
        <v>117</v>
      </c>
      <c r="F5" s="218"/>
      <c r="G5" s="218"/>
      <c r="H5" s="219"/>
      <c r="I5" s="220" t="s">
        <v>118</v>
      </c>
      <c r="J5" s="221"/>
      <c r="K5" s="221"/>
      <c r="L5" s="221"/>
      <c r="M5" s="220" t="s">
        <v>72</v>
      </c>
      <c r="N5" s="221"/>
      <c r="O5" s="221"/>
      <c r="P5" s="222"/>
      <c r="Q5" s="214"/>
      <c r="R5" s="86"/>
    </row>
    <row r="6" spans="1:18" s="210" customFormat="1" ht="15" customHeight="1" x14ac:dyDescent="0.2">
      <c r="B6" s="60"/>
      <c r="C6" s="3"/>
      <c r="D6" s="223" t="s">
        <v>3</v>
      </c>
      <c r="E6" s="224" t="s">
        <v>119</v>
      </c>
      <c r="F6" s="225" t="s">
        <v>120</v>
      </c>
      <c r="G6" s="226" t="s">
        <v>121</v>
      </c>
      <c r="H6" s="226" t="s">
        <v>122</v>
      </c>
      <c r="I6" s="227" t="s">
        <v>119</v>
      </c>
      <c r="J6" s="228" t="s">
        <v>120</v>
      </c>
      <c r="K6" s="229" t="s">
        <v>121</v>
      </c>
      <c r="L6" s="230" t="s">
        <v>122</v>
      </c>
      <c r="M6" s="231" t="s">
        <v>119</v>
      </c>
      <c r="N6" s="228" t="s">
        <v>120</v>
      </c>
      <c r="O6" s="229" t="s">
        <v>121</v>
      </c>
      <c r="P6" s="232" t="s">
        <v>122</v>
      </c>
      <c r="Q6" s="214"/>
      <c r="R6" s="86"/>
    </row>
    <row r="7" spans="1:18" s="210" customFormat="1" ht="15" customHeight="1" x14ac:dyDescent="0.2">
      <c r="B7" s="60"/>
      <c r="C7" s="3"/>
      <c r="D7" s="223"/>
      <c r="E7" s="233"/>
      <c r="F7" s="234" t="s">
        <v>123</v>
      </c>
      <c r="G7" s="226" t="s">
        <v>123</v>
      </c>
      <c r="H7" s="226" t="s">
        <v>123</v>
      </c>
      <c r="I7" s="226"/>
      <c r="J7" s="235" t="s">
        <v>123</v>
      </c>
      <c r="K7" s="226" t="s">
        <v>123</v>
      </c>
      <c r="L7" s="236" t="s">
        <v>123</v>
      </c>
      <c r="M7" s="237"/>
      <c r="N7" s="235" t="s">
        <v>123</v>
      </c>
      <c r="O7" s="226" t="s">
        <v>123</v>
      </c>
      <c r="P7" s="238" t="s">
        <v>123</v>
      </c>
      <c r="Q7" s="214"/>
      <c r="R7" s="86"/>
    </row>
    <row r="8" spans="1:18" s="210" customFormat="1" ht="15" customHeight="1" x14ac:dyDescent="0.2">
      <c r="B8" s="239"/>
      <c r="C8" s="240"/>
      <c r="D8" s="241"/>
      <c r="E8" s="233" t="s">
        <v>124</v>
      </c>
      <c r="F8" s="234" t="s">
        <v>125</v>
      </c>
      <c r="G8" s="226" t="s">
        <v>125</v>
      </c>
      <c r="H8" s="226" t="s">
        <v>125</v>
      </c>
      <c r="I8" s="242" t="s">
        <v>124</v>
      </c>
      <c r="J8" s="243" t="s">
        <v>125</v>
      </c>
      <c r="K8" s="226" t="s">
        <v>125</v>
      </c>
      <c r="L8" s="236" t="s">
        <v>125</v>
      </c>
      <c r="M8" s="237" t="s">
        <v>124</v>
      </c>
      <c r="N8" s="243" t="s">
        <v>125</v>
      </c>
      <c r="O8" s="226" t="s">
        <v>125</v>
      </c>
      <c r="P8" s="238" t="s">
        <v>125</v>
      </c>
      <c r="R8" s="86"/>
    </row>
    <row r="9" spans="1:18" s="210" customFormat="1" ht="17.25" customHeight="1" x14ac:dyDescent="0.45">
      <c r="B9" s="99" t="s">
        <v>8</v>
      </c>
      <c r="C9" s="100"/>
      <c r="D9" s="101" t="s">
        <v>9</v>
      </c>
      <c r="E9" s="244">
        <v>19.2</v>
      </c>
      <c r="F9" s="244">
        <v>146.6</v>
      </c>
      <c r="G9" s="244">
        <v>137.1</v>
      </c>
      <c r="H9" s="244">
        <v>9.5</v>
      </c>
      <c r="I9" s="244">
        <v>20.100000000000001</v>
      </c>
      <c r="J9" s="244">
        <v>162.69999999999999</v>
      </c>
      <c r="K9" s="244">
        <v>149.30000000000001</v>
      </c>
      <c r="L9" s="244">
        <v>13.4</v>
      </c>
      <c r="M9" s="244">
        <v>18.399999999999999</v>
      </c>
      <c r="N9" s="244">
        <v>132</v>
      </c>
      <c r="O9" s="244">
        <v>126</v>
      </c>
      <c r="P9" s="244">
        <v>6</v>
      </c>
    </row>
    <row r="10" spans="1:18" s="210" customFormat="1" ht="17.25" customHeight="1" x14ac:dyDescent="0.45">
      <c r="B10" s="104" t="s">
        <v>10</v>
      </c>
      <c r="C10" s="105"/>
      <c r="D10" s="106" t="s">
        <v>11</v>
      </c>
      <c r="E10" s="245">
        <v>20.7</v>
      </c>
      <c r="F10" s="245">
        <v>163.80000000000001</v>
      </c>
      <c r="G10" s="245">
        <v>158.4</v>
      </c>
      <c r="H10" s="246">
        <v>5.4</v>
      </c>
      <c r="I10" s="247">
        <v>21</v>
      </c>
      <c r="J10" s="247">
        <v>161.6</v>
      </c>
      <c r="K10" s="247">
        <v>155.6</v>
      </c>
      <c r="L10" s="248">
        <v>6</v>
      </c>
      <c r="M10" s="249">
        <v>18.899999999999999</v>
      </c>
      <c r="N10" s="249">
        <v>178.2</v>
      </c>
      <c r="O10" s="249">
        <v>176.8</v>
      </c>
      <c r="P10" s="250">
        <v>1.4</v>
      </c>
    </row>
    <row r="11" spans="1:18" s="210" customFormat="1" ht="17.25" customHeight="1" x14ac:dyDescent="0.45">
      <c r="B11" s="104" t="s">
        <v>12</v>
      </c>
      <c r="C11" s="105"/>
      <c r="D11" s="106" t="s">
        <v>13</v>
      </c>
      <c r="E11" s="245">
        <v>20.2</v>
      </c>
      <c r="F11" s="245">
        <v>165.7</v>
      </c>
      <c r="G11" s="245">
        <v>152.30000000000001</v>
      </c>
      <c r="H11" s="246">
        <v>13.4</v>
      </c>
      <c r="I11" s="247">
        <v>20.7</v>
      </c>
      <c r="J11" s="247">
        <v>171.8</v>
      </c>
      <c r="K11" s="247">
        <v>156.5</v>
      </c>
      <c r="L11" s="248">
        <v>15.3</v>
      </c>
      <c r="M11" s="249">
        <v>19.7</v>
      </c>
      <c r="N11" s="249">
        <v>157.30000000000001</v>
      </c>
      <c r="O11" s="249">
        <v>146.6</v>
      </c>
      <c r="P11" s="250">
        <v>10.7</v>
      </c>
    </row>
    <row r="12" spans="1:18" s="210" customFormat="1" ht="17.25" customHeight="1" x14ac:dyDescent="0.45">
      <c r="B12" s="104" t="s">
        <v>14</v>
      </c>
      <c r="C12" s="105"/>
      <c r="D12" s="108" t="s">
        <v>15</v>
      </c>
      <c r="E12" s="245">
        <v>19.7</v>
      </c>
      <c r="F12" s="245">
        <v>156.9</v>
      </c>
      <c r="G12" s="245">
        <v>149.19999999999999</v>
      </c>
      <c r="H12" s="246">
        <v>7.7</v>
      </c>
      <c r="I12" s="247">
        <v>19.600000000000001</v>
      </c>
      <c r="J12" s="247">
        <v>158</v>
      </c>
      <c r="K12" s="247">
        <v>149.5</v>
      </c>
      <c r="L12" s="248">
        <v>8.5</v>
      </c>
      <c r="M12" s="249">
        <v>19.899999999999999</v>
      </c>
      <c r="N12" s="249">
        <v>151.1</v>
      </c>
      <c r="O12" s="249">
        <v>147.6</v>
      </c>
      <c r="P12" s="250">
        <v>3.5</v>
      </c>
    </row>
    <row r="13" spans="1:18" s="210" customFormat="1" ht="17.25" customHeight="1" x14ac:dyDescent="0.45">
      <c r="B13" s="104" t="s">
        <v>16</v>
      </c>
      <c r="C13" s="105"/>
      <c r="D13" s="106" t="s">
        <v>17</v>
      </c>
      <c r="E13" s="245">
        <v>19.399999999999999</v>
      </c>
      <c r="F13" s="245">
        <v>158.9</v>
      </c>
      <c r="G13" s="245">
        <v>148.4</v>
      </c>
      <c r="H13" s="246">
        <v>10.5</v>
      </c>
      <c r="I13" s="247">
        <v>19.399999999999999</v>
      </c>
      <c r="J13" s="247">
        <v>161.19999999999999</v>
      </c>
      <c r="K13" s="247">
        <v>150.69999999999999</v>
      </c>
      <c r="L13" s="248">
        <v>10.5</v>
      </c>
      <c r="M13" s="249">
        <v>19.5</v>
      </c>
      <c r="N13" s="249">
        <v>155.4</v>
      </c>
      <c r="O13" s="249">
        <v>145.1</v>
      </c>
      <c r="P13" s="250">
        <v>10.3</v>
      </c>
    </row>
    <row r="14" spans="1:18" s="210" customFormat="1" ht="17.25" customHeight="1" x14ac:dyDescent="0.45">
      <c r="B14" s="104" t="s">
        <v>18</v>
      </c>
      <c r="C14" s="105"/>
      <c r="D14" s="106" t="s">
        <v>19</v>
      </c>
      <c r="E14" s="245">
        <v>20.399999999999999</v>
      </c>
      <c r="F14" s="245">
        <v>175.4</v>
      </c>
      <c r="G14" s="245">
        <v>151.5</v>
      </c>
      <c r="H14" s="246">
        <v>23.9</v>
      </c>
      <c r="I14" s="247">
        <v>20.5</v>
      </c>
      <c r="J14" s="247">
        <v>178.6</v>
      </c>
      <c r="K14" s="247">
        <v>151.30000000000001</v>
      </c>
      <c r="L14" s="248">
        <v>27.3</v>
      </c>
      <c r="M14" s="249">
        <v>20.2</v>
      </c>
      <c r="N14" s="249">
        <v>157.19999999999999</v>
      </c>
      <c r="O14" s="249">
        <v>152.9</v>
      </c>
      <c r="P14" s="250">
        <v>4.3</v>
      </c>
    </row>
    <row r="15" spans="1:18" s="210" customFormat="1" ht="17.25" customHeight="1" x14ac:dyDescent="0.45">
      <c r="B15" s="104" t="s">
        <v>20</v>
      </c>
      <c r="C15" s="105"/>
      <c r="D15" s="106" t="s">
        <v>21</v>
      </c>
      <c r="E15" s="245">
        <v>19.7</v>
      </c>
      <c r="F15" s="245">
        <v>148.6</v>
      </c>
      <c r="G15" s="245">
        <v>138.9</v>
      </c>
      <c r="H15" s="246">
        <v>9.6999999999999993</v>
      </c>
      <c r="I15" s="247">
        <v>21</v>
      </c>
      <c r="J15" s="247">
        <v>174.4</v>
      </c>
      <c r="K15" s="247">
        <v>158.69999999999999</v>
      </c>
      <c r="L15" s="248">
        <v>15.7</v>
      </c>
      <c r="M15" s="249">
        <v>18.5</v>
      </c>
      <c r="N15" s="249">
        <v>121.8</v>
      </c>
      <c r="O15" s="249">
        <v>118.4</v>
      </c>
      <c r="P15" s="250">
        <v>3.4</v>
      </c>
    </row>
    <row r="16" spans="1:18" s="210" customFormat="1" ht="17.25" customHeight="1" x14ac:dyDescent="0.45">
      <c r="B16" s="104" t="s">
        <v>22</v>
      </c>
      <c r="C16" s="105"/>
      <c r="D16" s="106" t="s">
        <v>23</v>
      </c>
      <c r="E16" s="245">
        <v>19.7</v>
      </c>
      <c r="F16" s="245">
        <v>151.9</v>
      </c>
      <c r="G16" s="245">
        <v>138.80000000000001</v>
      </c>
      <c r="H16" s="246">
        <v>13.1</v>
      </c>
      <c r="I16" s="247">
        <v>19.899999999999999</v>
      </c>
      <c r="J16" s="247">
        <v>160.9</v>
      </c>
      <c r="K16" s="247">
        <v>146.6</v>
      </c>
      <c r="L16" s="248">
        <v>14.3</v>
      </c>
      <c r="M16" s="249">
        <v>19.5</v>
      </c>
      <c r="N16" s="249">
        <v>142.9</v>
      </c>
      <c r="O16" s="249">
        <v>131</v>
      </c>
      <c r="P16" s="250">
        <v>11.9</v>
      </c>
    </row>
    <row r="17" spans="2:16" s="210" customFormat="1" ht="17.25" customHeight="1" x14ac:dyDescent="0.45">
      <c r="B17" s="104" t="s">
        <v>24</v>
      </c>
      <c r="C17" s="105"/>
      <c r="D17" s="106" t="s">
        <v>25</v>
      </c>
      <c r="E17" s="245">
        <v>18.899999999999999</v>
      </c>
      <c r="F17" s="245">
        <v>141.19999999999999</v>
      </c>
      <c r="G17" s="245">
        <v>134.1</v>
      </c>
      <c r="H17" s="245">
        <v>7.1</v>
      </c>
      <c r="I17" s="247">
        <v>20.2</v>
      </c>
      <c r="J17" s="247">
        <v>158.1</v>
      </c>
      <c r="K17" s="247">
        <v>149.30000000000001</v>
      </c>
      <c r="L17" s="248">
        <v>8.8000000000000007</v>
      </c>
      <c r="M17" s="249">
        <v>17.3</v>
      </c>
      <c r="N17" s="249">
        <v>119.6</v>
      </c>
      <c r="O17" s="249">
        <v>114.6</v>
      </c>
      <c r="P17" s="250">
        <v>5</v>
      </c>
    </row>
    <row r="18" spans="2:16" s="210" customFormat="1" ht="17.25" customHeight="1" x14ac:dyDescent="0.45">
      <c r="B18" s="104" t="s">
        <v>26</v>
      </c>
      <c r="C18" s="105"/>
      <c r="D18" s="109" t="s">
        <v>27</v>
      </c>
      <c r="E18" s="245">
        <v>19.399999999999999</v>
      </c>
      <c r="F18" s="245">
        <v>145.69999999999999</v>
      </c>
      <c r="G18" s="245">
        <v>138.9</v>
      </c>
      <c r="H18" s="246">
        <v>6.8</v>
      </c>
      <c r="I18" s="247">
        <v>19.399999999999999</v>
      </c>
      <c r="J18" s="247">
        <v>155.69999999999999</v>
      </c>
      <c r="K18" s="247">
        <v>149.30000000000001</v>
      </c>
      <c r="L18" s="248">
        <v>6.4</v>
      </c>
      <c r="M18" s="249">
        <v>19.399999999999999</v>
      </c>
      <c r="N18" s="249">
        <v>129.6</v>
      </c>
      <c r="O18" s="249">
        <v>122.2</v>
      </c>
      <c r="P18" s="250">
        <v>7.4</v>
      </c>
    </row>
    <row r="19" spans="2:16" s="210" customFormat="1" ht="17.25" customHeight="1" x14ac:dyDescent="0.45">
      <c r="B19" s="104" t="s">
        <v>28</v>
      </c>
      <c r="C19" s="105"/>
      <c r="D19" s="110" t="s">
        <v>29</v>
      </c>
      <c r="E19" s="245">
        <v>14.7</v>
      </c>
      <c r="F19" s="245">
        <v>82.6</v>
      </c>
      <c r="G19" s="245">
        <v>81.7</v>
      </c>
      <c r="H19" s="246">
        <v>0.9</v>
      </c>
      <c r="I19" s="247">
        <v>15.2</v>
      </c>
      <c r="J19" s="247">
        <v>89.9</v>
      </c>
      <c r="K19" s="247">
        <v>88.9</v>
      </c>
      <c r="L19" s="248">
        <v>1</v>
      </c>
      <c r="M19" s="249">
        <v>14.5</v>
      </c>
      <c r="N19" s="249">
        <v>79</v>
      </c>
      <c r="O19" s="249">
        <v>78.2</v>
      </c>
      <c r="P19" s="250">
        <v>0.8</v>
      </c>
    </row>
    <row r="20" spans="2:16" s="210" customFormat="1" ht="17.25" customHeight="1" x14ac:dyDescent="0.45">
      <c r="B20" s="104" t="s">
        <v>30</v>
      </c>
      <c r="C20" s="105"/>
      <c r="D20" s="111" t="s">
        <v>31</v>
      </c>
      <c r="E20" s="245">
        <v>18.2</v>
      </c>
      <c r="F20" s="245">
        <v>144</v>
      </c>
      <c r="G20" s="245">
        <v>134.1</v>
      </c>
      <c r="H20" s="246">
        <v>9.9</v>
      </c>
      <c r="I20" s="247">
        <v>19.2</v>
      </c>
      <c r="J20" s="247">
        <v>155.5</v>
      </c>
      <c r="K20" s="247">
        <v>145.6</v>
      </c>
      <c r="L20" s="248">
        <v>9.9</v>
      </c>
      <c r="M20" s="249">
        <v>17.2</v>
      </c>
      <c r="N20" s="249">
        <v>131.6</v>
      </c>
      <c r="O20" s="249">
        <v>121.6</v>
      </c>
      <c r="P20" s="250">
        <v>10</v>
      </c>
    </row>
    <row r="21" spans="2:16" s="210" customFormat="1" ht="17.25" customHeight="1" x14ac:dyDescent="0.45">
      <c r="B21" s="104" t="s">
        <v>32</v>
      </c>
      <c r="C21" s="105"/>
      <c r="D21" s="106" t="s">
        <v>33</v>
      </c>
      <c r="E21" s="245">
        <v>18.8</v>
      </c>
      <c r="F21" s="245">
        <v>156.1</v>
      </c>
      <c r="G21" s="245">
        <v>134.30000000000001</v>
      </c>
      <c r="H21" s="246">
        <v>21.8</v>
      </c>
      <c r="I21" s="247">
        <v>20.5</v>
      </c>
      <c r="J21" s="247">
        <v>183.9</v>
      </c>
      <c r="K21" s="247">
        <v>151.5</v>
      </c>
      <c r="L21" s="248">
        <v>32.4</v>
      </c>
      <c r="M21" s="249">
        <v>17.8</v>
      </c>
      <c r="N21" s="249">
        <v>139.19999999999999</v>
      </c>
      <c r="O21" s="249">
        <v>123.8</v>
      </c>
      <c r="P21" s="250">
        <v>15.4</v>
      </c>
    </row>
    <row r="22" spans="2:16" s="210" customFormat="1" ht="17.25" customHeight="1" x14ac:dyDescent="0.45">
      <c r="B22" s="104" t="s">
        <v>34</v>
      </c>
      <c r="C22" s="105"/>
      <c r="D22" s="106" t="s">
        <v>35</v>
      </c>
      <c r="E22" s="245">
        <v>19.100000000000001</v>
      </c>
      <c r="F22" s="245">
        <v>142.80000000000001</v>
      </c>
      <c r="G22" s="245">
        <v>137.9</v>
      </c>
      <c r="H22" s="246">
        <v>4.9000000000000004</v>
      </c>
      <c r="I22" s="247">
        <v>19.7</v>
      </c>
      <c r="J22" s="247">
        <v>152.4</v>
      </c>
      <c r="K22" s="247">
        <v>146.19999999999999</v>
      </c>
      <c r="L22" s="248">
        <v>6.2</v>
      </c>
      <c r="M22" s="249">
        <v>19</v>
      </c>
      <c r="N22" s="249">
        <v>139.6</v>
      </c>
      <c r="O22" s="249">
        <v>135.1</v>
      </c>
      <c r="P22" s="250">
        <v>4.5</v>
      </c>
    </row>
    <row r="23" spans="2:16" s="210" customFormat="1" ht="17.25" customHeight="1" x14ac:dyDescent="0.45">
      <c r="B23" s="104" t="s">
        <v>36</v>
      </c>
      <c r="C23" s="105"/>
      <c r="D23" s="106" t="s">
        <v>37</v>
      </c>
      <c r="E23" s="245">
        <v>20.100000000000001</v>
      </c>
      <c r="F23" s="245">
        <v>159</v>
      </c>
      <c r="G23" s="245">
        <v>153.4</v>
      </c>
      <c r="H23" s="246">
        <v>5.6</v>
      </c>
      <c r="I23" s="247">
        <v>19.7</v>
      </c>
      <c r="J23" s="247">
        <v>155.9</v>
      </c>
      <c r="K23" s="247">
        <v>150.5</v>
      </c>
      <c r="L23" s="248">
        <v>5.4</v>
      </c>
      <c r="M23" s="249">
        <v>20.7</v>
      </c>
      <c r="N23" s="249">
        <v>163.69999999999999</v>
      </c>
      <c r="O23" s="249">
        <v>157.69999999999999</v>
      </c>
      <c r="P23" s="250">
        <v>6</v>
      </c>
    </row>
    <row r="24" spans="2:16" s="210" customFormat="1" ht="17.25" customHeight="1" x14ac:dyDescent="0.45">
      <c r="B24" s="104" t="s">
        <v>38</v>
      </c>
      <c r="C24" s="105"/>
      <c r="D24" s="112" t="s">
        <v>39</v>
      </c>
      <c r="E24" s="245">
        <v>18.7</v>
      </c>
      <c r="F24" s="245">
        <v>137.19999999999999</v>
      </c>
      <c r="G24" s="245">
        <v>130.9</v>
      </c>
      <c r="H24" s="246">
        <v>6.3</v>
      </c>
      <c r="I24" s="247">
        <v>19</v>
      </c>
      <c r="J24" s="247">
        <v>151.19999999999999</v>
      </c>
      <c r="K24" s="247">
        <v>142.6</v>
      </c>
      <c r="L24" s="248">
        <v>8.6</v>
      </c>
      <c r="M24" s="249">
        <v>18.3</v>
      </c>
      <c r="N24" s="249">
        <v>124.1</v>
      </c>
      <c r="O24" s="249">
        <v>120</v>
      </c>
      <c r="P24" s="250">
        <v>4.0999999999999996</v>
      </c>
    </row>
    <row r="25" spans="2:16" s="210" customFormat="1" ht="17.25" customHeight="1" x14ac:dyDescent="0.45">
      <c r="B25" s="99" t="s">
        <v>40</v>
      </c>
      <c r="C25" s="100"/>
      <c r="D25" s="113" t="s">
        <v>41</v>
      </c>
      <c r="E25" s="244">
        <v>19.8</v>
      </c>
      <c r="F25" s="244">
        <v>161.1</v>
      </c>
      <c r="G25" s="244">
        <v>148</v>
      </c>
      <c r="H25" s="251">
        <v>13.1</v>
      </c>
      <c r="I25" s="244">
        <v>20.399999999999999</v>
      </c>
      <c r="J25" s="244">
        <v>164.6</v>
      </c>
      <c r="K25" s="244">
        <v>155.1</v>
      </c>
      <c r="L25" s="251">
        <v>9.5</v>
      </c>
      <c r="M25" s="244">
        <v>19.399999999999999</v>
      </c>
      <c r="N25" s="244">
        <v>158.69999999999999</v>
      </c>
      <c r="O25" s="244">
        <v>143</v>
      </c>
      <c r="P25" s="251">
        <v>15.7</v>
      </c>
    </row>
    <row r="26" spans="2:16" s="210" customFormat="1" ht="17.25" customHeight="1" x14ac:dyDescent="0.45">
      <c r="B26" s="104" t="s">
        <v>42</v>
      </c>
      <c r="C26" s="105"/>
      <c r="D26" s="115" t="s">
        <v>43</v>
      </c>
      <c r="E26" s="245">
        <v>21</v>
      </c>
      <c r="F26" s="245">
        <v>165.5</v>
      </c>
      <c r="G26" s="245">
        <v>156.69999999999999</v>
      </c>
      <c r="H26" s="248">
        <v>8.8000000000000007</v>
      </c>
      <c r="I26" s="245">
        <v>20.5</v>
      </c>
      <c r="J26" s="245">
        <v>166.7</v>
      </c>
      <c r="K26" s="245">
        <v>153</v>
      </c>
      <c r="L26" s="248">
        <v>13.7</v>
      </c>
      <c r="M26" s="245">
        <v>21.2</v>
      </c>
      <c r="N26" s="245">
        <v>164.9</v>
      </c>
      <c r="O26" s="245">
        <v>158.69999999999999</v>
      </c>
      <c r="P26" s="248">
        <v>6.2</v>
      </c>
    </row>
    <row r="27" spans="2:16" s="210" customFormat="1" ht="17.25" customHeight="1" x14ac:dyDescent="0.45">
      <c r="B27" s="104" t="s">
        <v>44</v>
      </c>
      <c r="C27" s="105"/>
      <c r="D27" s="115" t="s">
        <v>45</v>
      </c>
      <c r="E27" s="245">
        <v>19.600000000000001</v>
      </c>
      <c r="F27" s="245">
        <v>153.80000000000001</v>
      </c>
      <c r="G27" s="245">
        <v>146.19999999999999</v>
      </c>
      <c r="H27" s="248">
        <v>7.6</v>
      </c>
      <c r="I27" s="245">
        <v>19.8</v>
      </c>
      <c r="J27" s="245">
        <v>161.69999999999999</v>
      </c>
      <c r="K27" s="245">
        <v>152.5</v>
      </c>
      <c r="L27" s="248">
        <v>9.1999999999999993</v>
      </c>
      <c r="M27" s="245">
        <v>19</v>
      </c>
      <c r="N27" s="245">
        <v>132.30000000000001</v>
      </c>
      <c r="O27" s="245">
        <v>128.9</v>
      </c>
      <c r="P27" s="248">
        <v>3.4</v>
      </c>
    </row>
    <row r="28" spans="2:16" s="210" customFormat="1" ht="17.25" customHeight="1" x14ac:dyDescent="0.45">
      <c r="B28" s="104" t="s">
        <v>46</v>
      </c>
      <c r="C28" s="105"/>
      <c r="D28" s="115" t="s">
        <v>47</v>
      </c>
      <c r="E28" s="245" t="s">
        <v>176</v>
      </c>
      <c r="F28" s="245" t="s">
        <v>176</v>
      </c>
      <c r="G28" s="245" t="s">
        <v>176</v>
      </c>
      <c r="H28" s="248" t="s">
        <v>176</v>
      </c>
      <c r="I28" s="245" t="s">
        <v>176</v>
      </c>
      <c r="J28" s="245" t="s">
        <v>176</v>
      </c>
      <c r="K28" s="245" t="s">
        <v>176</v>
      </c>
      <c r="L28" s="248" t="s">
        <v>176</v>
      </c>
      <c r="M28" s="245" t="s">
        <v>176</v>
      </c>
      <c r="N28" s="245" t="s">
        <v>176</v>
      </c>
      <c r="O28" s="245" t="s">
        <v>176</v>
      </c>
      <c r="P28" s="248" t="s">
        <v>176</v>
      </c>
    </row>
    <row r="29" spans="2:16" s="210" customFormat="1" ht="17.25" customHeight="1" x14ac:dyDescent="0.45">
      <c r="B29" s="104" t="s">
        <v>48</v>
      </c>
      <c r="C29" s="105"/>
      <c r="D29" s="115" t="s">
        <v>49</v>
      </c>
      <c r="E29" s="245">
        <v>20.9</v>
      </c>
      <c r="F29" s="245">
        <v>171.9</v>
      </c>
      <c r="G29" s="245">
        <v>162</v>
      </c>
      <c r="H29" s="248">
        <v>9.9</v>
      </c>
      <c r="I29" s="245">
        <v>21.7</v>
      </c>
      <c r="J29" s="245">
        <v>184.9</v>
      </c>
      <c r="K29" s="245">
        <v>173.3</v>
      </c>
      <c r="L29" s="248">
        <v>11.6</v>
      </c>
      <c r="M29" s="245">
        <v>19.100000000000001</v>
      </c>
      <c r="N29" s="245">
        <v>143.5</v>
      </c>
      <c r="O29" s="245">
        <v>137.30000000000001</v>
      </c>
      <c r="P29" s="248">
        <v>6.2</v>
      </c>
    </row>
    <row r="30" spans="2:16" s="210" customFormat="1" ht="17.25" customHeight="1" x14ac:dyDescent="0.45">
      <c r="B30" s="104" t="s">
        <v>50</v>
      </c>
      <c r="C30" s="105"/>
      <c r="D30" s="115" t="s">
        <v>51</v>
      </c>
      <c r="E30" s="245">
        <v>20.100000000000001</v>
      </c>
      <c r="F30" s="245">
        <v>161.9</v>
      </c>
      <c r="G30" s="245">
        <v>143.19999999999999</v>
      </c>
      <c r="H30" s="248">
        <v>18.7</v>
      </c>
      <c r="I30" s="245">
        <v>20.100000000000001</v>
      </c>
      <c r="J30" s="245">
        <v>162.5</v>
      </c>
      <c r="K30" s="245">
        <v>143</v>
      </c>
      <c r="L30" s="248">
        <v>19.5</v>
      </c>
      <c r="M30" s="245">
        <v>19.7</v>
      </c>
      <c r="N30" s="245">
        <v>155</v>
      </c>
      <c r="O30" s="245">
        <v>145.19999999999999</v>
      </c>
      <c r="P30" s="248">
        <v>9.8000000000000007</v>
      </c>
    </row>
    <row r="31" spans="2:16" s="210" customFormat="1" ht="17.25" customHeight="1" x14ac:dyDescent="0.45">
      <c r="B31" s="104" t="s">
        <v>52</v>
      </c>
      <c r="C31" s="105"/>
      <c r="D31" s="115" t="s">
        <v>53</v>
      </c>
      <c r="E31" s="245">
        <v>20.5</v>
      </c>
      <c r="F31" s="245">
        <v>159.30000000000001</v>
      </c>
      <c r="G31" s="245">
        <v>152.4</v>
      </c>
      <c r="H31" s="248">
        <v>6.9</v>
      </c>
      <c r="I31" s="245">
        <v>20.9</v>
      </c>
      <c r="J31" s="245">
        <v>166.3</v>
      </c>
      <c r="K31" s="245">
        <v>155</v>
      </c>
      <c r="L31" s="248">
        <v>11.3</v>
      </c>
      <c r="M31" s="245">
        <v>20.100000000000001</v>
      </c>
      <c r="N31" s="245">
        <v>149.80000000000001</v>
      </c>
      <c r="O31" s="245">
        <v>148.80000000000001</v>
      </c>
      <c r="P31" s="248">
        <v>1</v>
      </c>
    </row>
    <row r="32" spans="2:16" s="210" customFormat="1" ht="17.25" customHeight="1" x14ac:dyDescent="0.45">
      <c r="B32" s="104" t="s">
        <v>54</v>
      </c>
      <c r="C32" s="105"/>
      <c r="D32" s="115" t="s">
        <v>55</v>
      </c>
      <c r="E32" s="245">
        <v>20.7</v>
      </c>
      <c r="F32" s="245">
        <v>172.3</v>
      </c>
      <c r="G32" s="245">
        <v>152.1</v>
      </c>
      <c r="H32" s="248">
        <v>20.2</v>
      </c>
      <c r="I32" s="245">
        <v>20.9</v>
      </c>
      <c r="J32" s="245">
        <v>172.9</v>
      </c>
      <c r="K32" s="245">
        <v>152.4</v>
      </c>
      <c r="L32" s="248">
        <v>20.5</v>
      </c>
      <c r="M32" s="245">
        <v>19.3</v>
      </c>
      <c r="N32" s="245">
        <v>166.8</v>
      </c>
      <c r="O32" s="245">
        <v>149.80000000000001</v>
      </c>
      <c r="P32" s="248">
        <v>17</v>
      </c>
    </row>
    <row r="33" spans="2:17" s="210" customFormat="1" ht="17.25" customHeight="1" x14ac:dyDescent="0.45">
      <c r="B33" s="104" t="s">
        <v>56</v>
      </c>
      <c r="C33" s="105"/>
      <c r="D33" s="115" t="s">
        <v>57</v>
      </c>
      <c r="E33" s="245">
        <v>20.8</v>
      </c>
      <c r="F33" s="245">
        <v>170.6</v>
      </c>
      <c r="G33" s="245">
        <v>163.19999999999999</v>
      </c>
      <c r="H33" s="248">
        <v>7.4</v>
      </c>
      <c r="I33" s="245">
        <v>20.7</v>
      </c>
      <c r="J33" s="245">
        <v>170.5</v>
      </c>
      <c r="K33" s="245">
        <v>162.6</v>
      </c>
      <c r="L33" s="248">
        <v>7.9</v>
      </c>
      <c r="M33" s="245">
        <v>22.1</v>
      </c>
      <c r="N33" s="245">
        <v>171.8</v>
      </c>
      <c r="O33" s="245">
        <v>170.2</v>
      </c>
      <c r="P33" s="248">
        <v>1.6</v>
      </c>
    </row>
    <row r="34" spans="2:17" s="210" customFormat="1" ht="17.25" customHeight="1" x14ac:dyDescent="0.45">
      <c r="B34" s="104" t="s">
        <v>58</v>
      </c>
      <c r="C34" s="105"/>
      <c r="D34" s="115" t="s">
        <v>59</v>
      </c>
      <c r="E34" s="248">
        <v>21.1</v>
      </c>
      <c r="F34" s="248">
        <v>173.5</v>
      </c>
      <c r="G34" s="248">
        <v>164.2</v>
      </c>
      <c r="H34" s="248">
        <v>9.3000000000000007</v>
      </c>
      <c r="I34" s="248">
        <v>21</v>
      </c>
      <c r="J34" s="248">
        <v>174.3</v>
      </c>
      <c r="K34" s="248">
        <v>164.2</v>
      </c>
      <c r="L34" s="248">
        <v>10.1</v>
      </c>
      <c r="M34" s="248">
        <v>21.4</v>
      </c>
      <c r="N34" s="248">
        <v>170.5</v>
      </c>
      <c r="O34" s="248">
        <v>164.3</v>
      </c>
      <c r="P34" s="248">
        <v>6.2</v>
      </c>
    </row>
    <row r="35" spans="2:17" s="210" customFormat="1" ht="17.25" customHeight="1" x14ac:dyDescent="0.45">
      <c r="B35" s="104" t="s">
        <v>60</v>
      </c>
      <c r="C35" s="105"/>
      <c r="D35" s="115" t="s">
        <v>61</v>
      </c>
      <c r="E35" s="248">
        <v>19.899999999999999</v>
      </c>
      <c r="F35" s="248">
        <v>166.9</v>
      </c>
      <c r="G35" s="248">
        <v>156.69999999999999</v>
      </c>
      <c r="H35" s="248">
        <v>10.199999999999999</v>
      </c>
      <c r="I35" s="248">
        <v>20.399999999999999</v>
      </c>
      <c r="J35" s="248">
        <v>172.5</v>
      </c>
      <c r="K35" s="248">
        <v>160</v>
      </c>
      <c r="L35" s="248">
        <v>12.5</v>
      </c>
      <c r="M35" s="248">
        <v>19.399999999999999</v>
      </c>
      <c r="N35" s="248">
        <v>160.5</v>
      </c>
      <c r="O35" s="248">
        <v>152.9</v>
      </c>
      <c r="P35" s="248">
        <v>7.6</v>
      </c>
    </row>
    <row r="36" spans="2:17" s="210" customFormat="1" ht="17.25" customHeight="1" x14ac:dyDescent="0.45">
      <c r="B36" s="104" t="s">
        <v>62</v>
      </c>
      <c r="C36" s="105"/>
      <c r="D36" s="115" t="s">
        <v>63</v>
      </c>
      <c r="E36" s="248">
        <v>19.5</v>
      </c>
      <c r="F36" s="248">
        <v>163.1</v>
      </c>
      <c r="G36" s="248">
        <v>151.5</v>
      </c>
      <c r="H36" s="248">
        <v>11.6</v>
      </c>
      <c r="I36" s="248">
        <v>19.899999999999999</v>
      </c>
      <c r="J36" s="248">
        <v>168.2</v>
      </c>
      <c r="K36" s="248">
        <v>155.19999999999999</v>
      </c>
      <c r="L36" s="248">
        <v>13</v>
      </c>
      <c r="M36" s="248">
        <v>19.100000000000001</v>
      </c>
      <c r="N36" s="248">
        <v>156.5</v>
      </c>
      <c r="O36" s="248">
        <v>146.80000000000001</v>
      </c>
      <c r="P36" s="248">
        <v>9.6999999999999993</v>
      </c>
    </row>
    <row r="37" spans="2:17" s="210" customFormat="1" ht="17.25" customHeight="1" x14ac:dyDescent="0.45">
      <c r="B37" s="104" t="s">
        <v>64</v>
      </c>
      <c r="C37" s="105"/>
      <c r="D37" s="115" t="s">
        <v>65</v>
      </c>
      <c r="E37" s="248">
        <v>21</v>
      </c>
      <c r="F37" s="248">
        <v>168.5</v>
      </c>
      <c r="G37" s="248">
        <v>163.19999999999999</v>
      </c>
      <c r="H37" s="248">
        <v>5.3</v>
      </c>
      <c r="I37" s="248">
        <v>21.1</v>
      </c>
      <c r="J37" s="248">
        <v>174.4</v>
      </c>
      <c r="K37" s="248">
        <v>166.4</v>
      </c>
      <c r="L37" s="248">
        <v>8</v>
      </c>
      <c r="M37" s="248">
        <v>20.8</v>
      </c>
      <c r="N37" s="248">
        <v>162.30000000000001</v>
      </c>
      <c r="O37" s="248">
        <v>159.80000000000001</v>
      </c>
      <c r="P37" s="248">
        <v>2.5</v>
      </c>
    </row>
    <row r="38" spans="2:17" s="210" customFormat="1" ht="17.25" customHeight="1" x14ac:dyDescent="0.45">
      <c r="B38" s="104" t="s">
        <v>66</v>
      </c>
      <c r="C38" s="105"/>
      <c r="D38" s="115" t="s">
        <v>67</v>
      </c>
      <c r="E38" s="248">
        <v>19.600000000000001</v>
      </c>
      <c r="F38" s="248">
        <v>161.69999999999999</v>
      </c>
      <c r="G38" s="248">
        <v>149.9</v>
      </c>
      <c r="H38" s="248">
        <v>11.8</v>
      </c>
      <c r="I38" s="248">
        <v>20.3</v>
      </c>
      <c r="J38" s="248">
        <v>170.1</v>
      </c>
      <c r="K38" s="248">
        <v>156.30000000000001</v>
      </c>
      <c r="L38" s="248">
        <v>13.8</v>
      </c>
      <c r="M38" s="248">
        <v>17.8</v>
      </c>
      <c r="N38" s="248">
        <v>140.19999999999999</v>
      </c>
      <c r="O38" s="248">
        <v>133.4</v>
      </c>
      <c r="P38" s="248">
        <v>6.8</v>
      </c>
    </row>
    <row r="39" spans="2:17" s="210" customFormat="1" ht="17.25" customHeight="1" x14ac:dyDescent="0.45">
      <c r="B39" s="118" t="s">
        <v>68</v>
      </c>
      <c r="C39" s="119"/>
      <c r="D39" s="120" t="s">
        <v>69</v>
      </c>
      <c r="E39" s="252">
        <v>23.1</v>
      </c>
      <c r="F39" s="252">
        <v>208.8</v>
      </c>
      <c r="G39" s="252">
        <v>163.80000000000001</v>
      </c>
      <c r="H39" s="252">
        <v>45</v>
      </c>
      <c r="I39" s="252">
        <v>24.1</v>
      </c>
      <c r="J39" s="252">
        <v>221.7</v>
      </c>
      <c r="K39" s="252">
        <v>166.2</v>
      </c>
      <c r="L39" s="252">
        <v>55.5</v>
      </c>
      <c r="M39" s="252">
        <v>19.600000000000001</v>
      </c>
      <c r="N39" s="252">
        <v>165.2</v>
      </c>
      <c r="O39" s="252">
        <v>155.69999999999999</v>
      </c>
      <c r="P39" s="252">
        <v>9.5</v>
      </c>
    </row>
    <row r="40" spans="2:17" s="210" customFormat="1" ht="16.2" customHeight="1" x14ac:dyDescent="0.45">
      <c r="B40" s="123" t="s">
        <v>70</v>
      </c>
      <c r="C40" s="124"/>
      <c r="D40" s="125" t="s">
        <v>71</v>
      </c>
      <c r="E40" s="253">
        <v>18.100000000000001</v>
      </c>
      <c r="F40" s="253">
        <v>147.80000000000001</v>
      </c>
      <c r="G40" s="253">
        <v>138.9</v>
      </c>
      <c r="H40" s="253">
        <v>8.9</v>
      </c>
      <c r="I40" s="253">
        <v>18.899999999999999</v>
      </c>
      <c r="J40" s="253">
        <v>161.69999999999999</v>
      </c>
      <c r="K40" s="253">
        <v>149.9</v>
      </c>
      <c r="L40" s="253">
        <v>11.8</v>
      </c>
      <c r="M40" s="253">
        <v>17.399999999999999</v>
      </c>
      <c r="N40" s="253">
        <v>135.6</v>
      </c>
      <c r="O40" s="253">
        <v>129.30000000000001</v>
      </c>
      <c r="P40" s="253">
        <v>6.3</v>
      </c>
    </row>
    <row r="41" spans="2:17" s="210" customFormat="1" ht="16.2" customHeight="1" x14ac:dyDescent="0.45">
      <c r="B41" s="254"/>
      <c r="C41" s="255"/>
      <c r="D41" s="256"/>
      <c r="E41" s="4"/>
      <c r="F41" s="4"/>
      <c r="G41" s="4"/>
      <c r="H41" s="4"/>
      <c r="I41" s="4"/>
      <c r="J41" s="4"/>
      <c r="K41" s="4"/>
      <c r="L41" s="4"/>
      <c r="M41" s="4"/>
      <c r="N41" s="4"/>
      <c r="O41" s="4"/>
      <c r="P41" s="4"/>
      <c r="Q41" s="214"/>
    </row>
    <row r="42" spans="2:17" s="210" customFormat="1" ht="15" customHeight="1" x14ac:dyDescent="0.45">
      <c r="B42" s="211" t="s">
        <v>7</v>
      </c>
      <c r="C42" s="3"/>
      <c r="D42" s="1"/>
      <c r="E42" s="3"/>
      <c r="F42" s="1"/>
      <c r="G42" s="1"/>
      <c r="H42" s="1"/>
      <c r="I42" s="213"/>
      <c r="J42" s="213"/>
      <c r="K42" s="213"/>
      <c r="L42" s="213"/>
      <c r="M42" s="213"/>
      <c r="N42" s="212"/>
      <c r="O42" s="213"/>
      <c r="P42" s="213" t="s">
        <v>116</v>
      </c>
      <c r="Q42" s="257"/>
    </row>
    <row r="43" spans="2:17" s="210" customFormat="1" ht="15" customHeight="1" x14ac:dyDescent="0.45">
      <c r="B43" s="215"/>
      <c r="C43" s="13"/>
      <c r="D43" s="216"/>
      <c r="E43" s="217" t="s">
        <v>117</v>
      </c>
      <c r="F43" s="218"/>
      <c r="G43" s="218"/>
      <c r="H43" s="219"/>
      <c r="I43" s="220" t="s">
        <v>118</v>
      </c>
      <c r="J43" s="221"/>
      <c r="K43" s="221"/>
      <c r="L43" s="221"/>
      <c r="M43" s="220" t="s">
        <v>126</v>
      </c>
      <c r="N43" s="221"/>
      <c r="O43" s="221"/>
      <c r="P43" s="222"/>
      <c r="Q43" s="214"/>
    </row>
    <row r="44" spans="2:17" s="210" customFormat="1" ht="15" customHeight="1" x14ac:dyDescent="0.45">
      <c r="B44" s="60"/>
      <c r="C44" s="3"/>
      <c r="D44" s="223" t="s">
        <v>3</v>
      </c>
      <c r="E44" s="224" t="s">
        <v>119</v>
      </c>
      <c r="F44" s="225" t="s">
        <v>120</v>
      </c>
      <c r="G44" s="226" t="s">
        <v>121</v>
      </c>
      <c r="H44" s="226" t="s">
        <v>122</v>
      </c>
      <c r="I44" s="227" t="s">
        <v>119</v>
      </c>
      <c r="J44" s="228" t="s">
        <v>120</v>
      </c>
      <c r="K44" s="229" t="s">
        <v>121</v>
      </c>
      <c r="L44" s="230" t="s">
        <v>122</v>
      </c>
      <c r="M44" s="231" t="s">
        <v>119</v>
      </c>
      <c r="N44" s="228" t="s">
        <v>120</v>
      </c>
      <c r="O44" s="229" t="s">
        <v>121</v>
      </c>
      <c r="P44" s="232" t="s">
        <v>122</v>
      </c>
      <c r="Q44" s="214"/>
    </row>
    <row r="45" spans="2:17" s="210" customFormat="1" ht="15" customHeight="1" x14ac:dyDescent="0.45">
      <c r="B45" s="60"/>
      <c r="C45" s="3"/>
      <c r="D45" s="223"/>
      <c r="E45" s="233"/>
      <c r="F45" s="234" t="s">
        <v>123</v>
      </c>
      <c r="G45" s="226" t="s">
        <v>123</v>
      </c>
      <c r="H45" s="226" t="s">
        <v>123</v>
      </c>
      <c r="I45" s="226"/>
      <c r="J45" s="235" t="s">
        <v>123</v>
      </c>
      <c r="K45" s="226" t="s">
        <v>123</v>
      </c>
      <c r="L45" s="236" t="s">
        <v>123</v>
      </c>
      <c r="M45" s="237"/>
      <c r="N45" s="235" t="s">
        <v>123</v>
      </c>
      <c r="O45" s="226" t="s">
        <v>123</v>
      </c>
      <c r="P45" s="238" t="s">
        <v>123</v>
      </c>
      <c r="Q45" s="214"/>
    </row>
    <row r="46" spans="2:17" s="210" customFormat="1" ht="15" customHeight="1" x14ac:dyDescent="0.45">
      <c r="B46" s="239"/>
      <c r="C46" s="240"/>
      <c r="D46" s="241"/>
      <c r="E46" s="233" t="s">
        <v>124</v>
      </c>
      <c r="F46" s="234" t="s">
        <v>125</v>
      </c>
      <c r="G46" s="226" t="s">
        <v>125</v>
      </c>
      <c r="H46" s="226" t="s">
        <v>125</v>
      </c>
      <c r="I46" s="242" t="s">
        <v>124</v>
      </c>
      <c r="J46" s="243" t="s">
        <v>125</v>
      </c>
      <c r="K46" s="226" t="s">
        <v>125</v>
      </c>
      <c r="L46" s="236" t="s">
        <v>125</v>
      </c>
      <c r="M46" s="237" t="s">
        <v>124</v>
      </c>
      <c r="N46" s="243" t="s">
        <v>125</v>
      </c>
      <c r="O46" s="226" t="s">
        <v>125</v>
      </c>
      <c r="P46" s="238" t="s">
        <v>125</v>
      </c>
      <c r="Q46" s="214"/>
    </row>
    <row r="47" spans="2:17" s="210" customFormat="1" ht="17.25" customHeight="1" x14ac:dyDescent="0.45">
      <c r="B47" s="99" t="s">
        <v>8</v>
      </c>
      <c r="C47" s="100"/>
      <c r="D47" s="101" t="s">
        <v>9</v>
      </c>
      <c r="E47" s="244">
        <v>19.100000000000001</v>
      </c>
      <c r="F47" s="244">
        <v>148.6</v>
      </c>
      <c r="G47" s="244">
        <v>138.1</v>
      </c>
      <c r="H47" s="244">
        <v>10.5</v>
      </c>
      <c r="I47" s="244">
        <v>19.8</v>
      </c>
      <c r="J47" s="244">
        <v>162.5</v>
      </c>
      <c r="K47" s="244">
        <v>148.6</v>
      </c>
      <c r="L47" s="244">
        <v>13.9</v>
      </c>
      <c r="M47" s="244">
        <v>18.5</v>
      </c>
      <c r="N47" s="244">
        <v>136.19999999999999</v>
      </c>
      <c r="O47" s="244">
        <v>128.69999999999999</v>
      </c>
      <c r="P47" s="244">
        <v>7.5</v>
      </c>
      <c r="Q47" s="214"/>
    </row>
    <row r="48" spans="2:17" s="210" customFormat="1" ht="17.25" customHeight="1" x14ac:dyDescent="0.45">
      <c r="B48" s="104" t="s">
        <v>10</v>
      </c>
      <c r="C48" s="105"/>
      <c r="D48" s="106" t="s">
        <v>11</v>
      </c>
      <c r="E48" s="245">
        <v>20.7</v>
      </c>
      <c r="F48" s="245">
        <v>165.9</v>
      </c>
      <c r="G48" s="245">
        <v>156.69999999999999</v>
      </c>
      <c r="H48" s="246">
        <v>9.1999999999999993</v>
      </c>
      <c r="I48" s="247">
        <v>20.7</v>
      </c>
      <c r="J48" s="247">
        <v>167.4</v>
      </c>
      <c r="K48" s="247">
        <v>157.30000000000001</v>
      </c>
      <c r="L48" s="248">
        <v>10.1</v>
      </c>
      <c r="M48" s="249">
        <v>20.7</v>
      </c>
      <c r="N48" s="249">
        <v>154.69999999999999</v>
      </c>
      <c r="O48" s="249">
        <v>152.5</v>
      </c>
      <c r="P48" s="250">
        <v>2.2000000000000002</v>
      </c>
      <c r="Q48" s="214"/>
    </row>
    <row r="49" spans="2:17" s="210" customFormat="1" ht="17.25" customHeight="1" x14ac:dyDescent="0.45">
      <c r="B49" s="104" t="s">
        <v>12</v>
      </c>
      <c r="C49" s="105"/>
      <c r="D49" s="106" t="s">
        <v>13</v>
      </c>
      <c r="E49" s="245">
        <v>20.2</v>
      </c>
      <c r="F49" s="245">
        <v>167.2</v>
      </c>
      <c r="G49" s="245">
        <v>153.4</v>
      </c>
      <c r="H49" s="246">
        <v>13.8</v>
      </c>
      <c r="I49" s="247">
        <v>20.5</v>
      </c>
      <c r="J49" s="247">
        <v>170</v>
      </c>
      <c r="K49" s="247">
        <v>155.80000000000001</v>
      </c>
      <c r="L49" s="248">
        <v>14.2</v>
      </c>
      <c r="M49" s="249">
        <v>19.8</v>
      </c>
      <c r="N49" s="249">
        <v>163</v>
      </c>
      <c r="O49" s="249">
        <v>149.69999999999999</v>
      </c>
      <c r="P49" s="250">
        <v>13.3</v>
      </c>
      <c r="Q49" s="214"/>
    </row>
    <row r="50" spans="2:17" s="210" customFormat="1" ht="17.25" customHeight="1" x14ac:dyDescent="0.45">
      <c r="B50" s="104" t="s">
        <v>14</v>
      </c>
      <c r="C50" s="105"/>
      <c r="D50" s="108" t="s">
        <v>15</v>
      </c>
      <c r="E50" s="245">
        <v>19.2</v>
      </c>
      <c r="F50" s="245">
        <v>153.6</v>
      </c>
      <c r="G50" s="245">
        <v>143.5</v>
      </c>
      <c r="H50" s="246">
        <v>10.1</v>
      </c>
      <c r="I50" s="247">
        <v>19</v>
      </c>
      <c r="J50" s="247">
        <v>154.6</v>
      </c>
      <c r="K50" s="247">
        <v>143.19999999999999</v>
      </c>
      <c r="L50" s="248">
        <v>11.4</v>
      </c>
      <c r="M50" s="249">
        <v>19.899999999999999</v>
      </c>
      <c r="N50" s="249">
        <v>149.4</v>
      </c>
      <c r="O50" s="249">
        <v>144.6</v>
      </c>
      <c r="P50" s="250">
        <v>4.8</v>
      </c>
      <c r="Q50" s="214"/>
    </row>
    <row r="51" spans="2:17" s="210" customFormat="1" ht="17.25" customHeight="1" x14ac:dyDescent="0.45">
      <c r="B51" s="104" t="s">
        <v>16</v>
      </c>
      <c r="C51" s="105"/>
      <c r="D51" s="106" t="s">
        <v>17</v>
      </c>
      <c r="E51" s="245">
        <v>19.100000000000001</v>
      </c>
      <c r="F51" s="245">
        <v>158.30000000000001</v>
      </c>
      <c r="G51" s="245">
        <v>147.80000000000001</v>
      </c>
      <c r="H51" s="246">
        <v>10.5</v>
      </c>
      <c r="I51" s="247">
        <v>19.100000000000001</v>
      </c>
      <c r="J51" s="247">
        <v>160</v>
      </c>
      <c r="K51" s="247">
        <v>149.19999999999999</v>
      </c>
      <c r="L51" s="248">
        <v>10.8</v>
      </c>
      <c r="M51" s="249">
        <v>19.2</v>
      </c>
      <c r="N51" s="249">
        <v>155.4</v>
      </c>
      <c r="O51" s="249">
        <v>145.4</v>
      </c>
      <c r="P51" s="250">
        <v>10</v>
      </c>
      <c r="Q51" s="214"/>
    </row>
    <row r="52" spans="2:17" s="210" customFormat="1" ht="17.25" customHeight="1" x14ac:dyDescent="0.45">
      <c r="B52" s="104" t="s">
        <v>18</v>
      </c>
      <c r="C52" s="105"/>
      <c r="D52" s="106" t="s">
        <v>19</v>
      </c>
      <c r="E52" s="245">
        <v>20.2</v>
      </c>
      <c r="F52" s="245">
        <v>168.3</v>
      </c>
      <c r="G52" s="245">
        <v>149.6</v>
      </c>
      <c r="H52" s="246">
        <v>18.7</v>
      </c>
      <c r="I52" s="247">
        <v>20.2</v>
      </c>
      <c r="J52" s="247">
        <v>170.1</v>
      </c>
      <c r="K52" s="247">
        <v>147.9</v>
      </c>
      <c r="L52" s="248">
        <v>22.2</v>
      </c>
      <c r="M52" s="249">
        <v>20.2</v>
      </c>
      <c r="N52" s="249">
        <v>160.9</v>
      </c>
      <c r="O52" s="249">
        <v>156</v>
      </c>
      <c r="P52" s="250">
        <v>4.9000000000000004</v>
      </c>
      <c r="Q52" s="214"/>
    </row>
    <row r="53" spans="2:17" s="210" customFormat="1" ht="17.25" customHeight="1" x14ac:dyDescent="0.45">
      <c r="B53" s="104" t="s">
        <v>20</v>
      </c>
      <c r="C53" s="105"/>
      <c r="D53" s="106" t="s">
        <v>21</v>
      </c>
      <c r="E53" s="245">
        <v>18.399999999999999</v>
      </c>
      <c r="F53" s="245">
        <v>126.8</v>
      </c>
      <c r="G53" s="245">
        <v>121.5</v>
      </c>
      <c r="H53" s="246">
        <v>5.3</v>
      </c>
      <c r="I53" s="247">
        <v>19.399999999999999</v>
      </c>
      <c r="J53" s="247">
        <v>151.1</v>
      </c>
      <c r="K53" s="247">
        <v>141.9</v>
      </c>
      <c r="L53" s="248">
        <v>9.1999999999999993</v>
      </c>
      <c r="M53" s="249">
        <v>17.600000000000001</v>
      </c>
      <c r="N53" s="249">
        <v>109.7</v>
      </c>
      <c r="O53" s="249">
        <v>107.2</v>
      </c>
      <c r="P53" s="250">
        <v>2.5</v>
      </c>
      <c r="Q53" s="214"/>
    </row>
    <row r="54" spans="2:17" s="210" customFormat="1" ht="17.25" customHeight="1" x14ac:dyDescent="0.45">
      <c r="B54" s="104" t="s">
        <v>22</v>
      </c>
      <c r="C54" s="105"/>
      <c r="D54" s="106" t="s">
        <v>23</v>
      </c>
      <c r="E54" s="245">
        <v>19</v>
      </c>
      <c r="F54" s="245">
        <v>142.69999999999999</v>
      </c>
      <c r="G54" s="245">
        <v>129.4</v>
      </c>
      <c r="H54" s="246">
        <v>13.3</v>
      </c>
      <c r="I54" s="247">
        <v>20</v>
      </c>
      <c r="J54" s="247">
        <v>159.19999999999999</v>
      </c>
      <c r="K54" s="247">
        <v>146.5</v>
      </c>
      <c r="L54" s="248">
        <v>12.7</v>
      </c>
      <c r="M54" s="249">
        <v>18.100000000000001</v>
      </c>
      <c r="N54" s="249">
        <v>128.69999999999999</v>
      </c>
      <c r="O54" s="249">
        <v>114.9</v>
      </c>
      <c r="P54" s="250">
        <v>13.8</v>
      </c>
      <c r="Q54" s="214"/>
    </row>
    <row r="55" spans="2:17" s="210" customFormat="1" ht="17.25" customHeight="1" x14ac:dyDescent="0.45">
      <c r="B55" s="104" t="s">
        <v>24</v>
      </c>
      <c r="C55" s="105"/>
      <c r="D55" s="106" t="s">
        <v>25</v>
      </c>
      <c r="E55" s="245">
        <v>21.6</v>
      </c>
      <c r="F55" s="245">
        <v>164.2</v>
      </c>
      <c r="G55" s="245">
        <v>159.19999999999999</v>
      </c>
      <c r="H55" s="245">
        <v>5</v>
      </c>
      <c r="I55" s="247">
        <v>22.7</v>
      </c>
      <c r="J55" s="247">
        <v>183.2</v>
      </c>
      <c r="K55" s="247">
        <v>176.3</v>
      </c>
      <c r="L55" s="248">
        <v>6.9</v>
      </c>
      <c r="M55" s="249">
        <v>19.600000000000001</v>
      </c>
      <c r="N55" s="249">
        <v>128.80000000000001</v>
      </c>
      <c r="O55" s="249">
        <v>127.4</v>
      </c>
      <c r="P55" s="250">
        <v>1.4</v>
      </c>
      <c r="Q55" s="214"/>
    </row>
    <row r="56" spans="2:17" s="210" customFormat="1" ht="17.25" customHeight="1" x14ac:dyDescent="0.45">
      <c r="B56" s="104" t="s">
        <v>26</v>
      </c>
      <c r="C56" s="105"/>
      <c r="D56" s="109" t="s">
        <v>27</v>
      </c>
      <c r="E56" s="245">
        <v>18.399999999999999</v>
      </c>
      <c r="F56" s="245">
        <v>156</v>
      </c>
      <c r="G56" s="245">
        <v>145.9</v>
      </c>
      <c r="H56" s="246">
        <v>10.1</v>
      </c>
      <c r="I56" s="247">
        <v>19.100000000000001</v>
      </c>
      <c r="J56" s="247">
        <v>162.80000000000001</v>
      </c>
      <c r="K56" s="247">
        <v>152.5</v>
      </c>
      <c r="L56" s="248">
        <v>10.3</v>
      </c>
      <c r="M56" s="249">
        <v>17.600000000000001</v>
      </c>
      <c r="N56" s="249">
        <v>148.4</v>
      </c>
      <c r="O56" s="249">
        <v>138.6</v>
      </c>
      <c r="P56" s="250">
        <v>9.8000000000000007</v>
      </c>
      <c r="Q56" s="214"/>
    </row>
    <row r="57" spans="2:17" s="210" customFormat="1" ht="17.25" customHeight="1" x14ac:dyDescent="0.45">
      <c r="B57" s="104" t="s">
        <v>28</v>
      </c>
      <c r="C57" s="105"/>
      <c r="D57" s="110" t="s">
        <v>29</v>
      </c>
      <c r="E57" s="245">
        <v>14.3</v>
      </c>
      <c r="F57" s="245">
        <v>82.5</v>
      </c>
      <c r="G57" s="245">
        <v>79.400000000000006</v>
      </c>
      <c r="H57" s="246">
        <v>3.1</v>
      </c>
      <c r="I57" s="247">
        <v>14.6</v>
      </c>
      <c r="J57" s="247">
        <v>86.6</v>
      </c>
      <c r="K57" s="247">
        <v>83.7</v>
      </c>
      <c r="L57" s="248">
        <v>2.9</v>
      </c>
      <c r="M57" s="249">
        <v>14.1</v>
      </c>
      <c r="N57" s="249">
        <v>80</v>
      </c>
      <c r="O57" s="249">
        <v>76.8</v>
      </c>
      <c r="P57" s="250">
        <v>3.2</v>
      </c>
      <c r="Q57" s="214"/>
    </row>
    <row r="58" spans="2:17" s="210" customFormat="1" ht="17.25" customHeight="1" x14ac:dyDescent="0.45">
      <c r="B58" s="104" t="s">
        <v>30</v>
      </c>
      <c r="C58" s="105"/>
      <c r="D58" s="111" t="s">
        <v>31</v>
      </c>
      <c r="E58" s="245">
        <v>18.2</v>
      </c>
      <c r="F58" s="245">
        <v>152.5</v>
      </c>
      <c r="G58" s="245">
        <v>144.6</v>
      </c>
      <c r="H58" s="246">
        <v>7.9</v>
      </c>
      <c r="I58" s="247">
        <v>18.7</v>
      </c>
      <c r="J58" s="247">
        <v>161.1</v>
      </c>
      <c r="K58" s="247">
        <v>151.30000000000001</v>
      </c>
      <c r="L58" s="248">
        <v>9.8000000000000007</v>
      </c>
      <c r="M58" s="249">
        <v>17.600000000000001</v>
      </c>
      <c r="N58" s="249">
        <v>140.5</v>
      </c>
      <c r="O58" s="249">
        <v>135.19999999999999</v>
      </c>
      <c r="P58" s="250">
        <v>5.3</v>
      </c>
      <c r="Q58" s="214"/>
    </row>
    <row r="59" spans="2:17" s="210" customFormat="1" ht="17.25" customHeight="1" x14ac:dyDescent="0.45">
      <c r="B59" s="104" t="s">
        <v>32</v>
      </c>
      <c r="C59" s="105"/>
      <c r="D59" s="106" t="s">
        <v>33</v>
      </c>
      <c r="E59" s="245">
        <v>19</v>
      </c>
      <c r="F59" s="245">
        <v>163.9</v>
      </c>
      <c r="G59" s="245">
        <v>137.4</v>
      </c>
      <c r="H59" s="246">
        <v>26.5</v>
      </c>
      <c r="I59" s="247">
        <v>20.7</v>
      </c>
      <c r="J59" s="247">
        <v>191.6</v>
      </c>
      <c r="K59" s="247">
        <v>154.5</v>
      </c>
      <c r="L59" s="248">
        <v>37.1</v>
      </c>
      <c r="M59" s="249">
        <v>17.8</v>
      </c>
      <c r="N59" s="249">
        <v>144.69999999999999</v>
      </c>
      <c r="O59" s="249">
        <v>125.6</v>
      </c>
      <c r="P59" s="250">
        <v>19.100000000000001</v>
      </c>
      <c r="Q59" s="214"/>
    </row>
    <row r="60" spans="2:17" s="210" customFormat="1" ht="17.25" customHeight="1" x14ac:dyDescent="0.45">
      <c r="B60" s="104" t="s">
        <v>34</v>
      </c>
      <c r="C60" s="105"/>
      <c r="D60" s="106" t="s">
        <v>35</v>
      </c>
      <c r="E60" s="245">
        <v>19.2</v>
      </c>
      <c r="F60" s="245">
        <v>145.9</v>
      </c>
      <c r="G60" s="245">
        <v>140.19999999999999</v>
      </c>
      <c r="H60" s="246">
        <v>5.7</v>
      </c>
      <c r="I60" s="247">
        <v>19.8</v>
      </c>
      <c r="J60" s="247">
        <v>156.69999999999999</v>
      </c>
      <c r="K60" s="247">
        <v>148.69999999999999</v>
      </c>
      <c r="L60" s="248">
        <v>8</v>
      </c>
      <c r="M60" s="249">
        <v>19</v>
      </c>
      <c r="N60" s="249">
        <v>141.9</v>
      </c>
      <c r="O60" s="249">
        <v>137</v>
      </c>
      <c r="P60" s="250">
        <v>4.9000000000000004</v>
      </c>
      <c r="Q60" s="214"/>
    </row>
    <row r="61" spans="2:17" s="210" customFormat="1" ht="17.25" customHeight="1" x14ac:dyDescent="0.45">
      <c r="B61" s="104" t="s">
        <v>36</v>
      </c>
      <c r="C61" s="105"/>
      <c r="D61" s="106" t="s">
        <v>37</v>
      </c>
      <c r="E61" s="245">
        <v>20.6</v>
      </c>
      <c r="F61" s="245">
        <v>160.1</v>
      </c>
      <c r="G61" s="245">
        <v>155.69999999999999</v>
      </c>
      <c r="H61" s="246">
        <v>4.4000000000000004</v>
      </c>
      <c r="I61" s="247">
        <v>20.3</v>
      </c>
      <c r="J61" s="247">
        <v>159.19999999999999</v>
      </c>
      <c r="K61" s="247">
        <v>153.9</v>
      </c>
      <c r="L61" s="248">
        <v>5.3</v>
      </c>
      <c r="M61" s="249">
        <v>21.1</v>
      </c>
      <c r="N61" s="249">
        <v>161.9</v>
      </c>
      <c r="O61" s="249">
        <v>158.69999999999999</v>
      </c>
      <c r="P61" s="250">
        <v>3.2</v>
      </c>
      <c r="Q61" s="214"/>
    </row>
    <row r="62" spans="2:17" s="210" customFormat="1" ht="17.25" customHeight="1" x14ac:dyDescent="0.45">
      <c r="B62" s="104" t="s">
        <v>38</v>
      </c>
      <c r="C62" s="105"/>
      <c r="D62" s="112" t="s">
        <v>39</v>
      </c>
      <c r="E62" s="245">
        <v>18.2</v>
      </c>
      <c r="F62" s="245">
        <v>132.1</v>
      </c>
      <c r="G62" s="245">
        <v>125.3</v>
      </c>
      <c r="H62" s="246">
        <v>6.8</v>
      </c>
      <c r="I62" s="247">
        <v>18.600000000000001</v>
      </c>
      <c r="J62" s="247">
        <v>149.6</v>
      </c>
      <c r="K62" s="247">
        <v>139.9</v>
      </c>
      <c r="L62" s="248">
        <v>9.6999999999999993</v>
      </c>
      <c r="M62" s="249">
        <v>17.8</v>
      </c>
      <c r="N62" s="249">
        <v>118.2</v>
      </c>
      <c r="O62" s="249">
        <v>113.7</v>
      </c>
      <c r="P62" s="250">
        <v>4.5</v>
      </c>
      <c r="Q62" s="214"/>
    </row>
    <row r="63" spans="2:17" s="210" customFormat="1" ht="17.25" customHeight="1" x14ac:dyDescent="0.45">
      <c r="B63" s="99" t="s">
        <v>40</v>
      </c>
      <c r="C63" s="100"/>
      <c r="D63" s="113" t="s">
        <v>41</v>
      </c>
      <c r="E63" s="244">
        <v>20.100000000000001</v>
      </c>
      <c r="F63" s="244">
        <v>168.9</v>
      </c>
      <c r="G63" s="244">
        <v>151.69999999999999</v>
      </c>
      <c r="H63" s="251">
        <v>17.2</v>
      </c>
      <c r="I63" s="244">
        <v>20.5</v>
      </c>
      <c r="J63" s="244">
        <v>168.1</v>
      </c>
      <c r="K63" s="244">
        <v>156.69999999999999</v>
      </c>
      <c r="L63" s="251">
        <v>11.4</v>
      </c>
      <c r="M63" s="244">
        <v>19.7</v>
      </c>
      <c r="N63" s="244">
        <v>169.6</v>
      </c>
      <c r="O63" s="244">
        <v>147.30000000000001</v>
      </c>
      <c r="P63" s="251">
        <v>22.3</v>
      </c>
      <c r="Q63" s="214"/>
    </row>
    <row r="64" spans="2:17" s="210" customFormat="1" ht="17.25" customHeight="1" x14ac:dyDescent="0.45">
      <c r="B64" s="104" t="s">
        <v>42</v>
      </c>
      <c r="C64" s="105"/>
      <c r="D64" s="115" t="s">
        <v>43</v>
      </c>
      <c r="E64" s="245">
        <v>20.8</v>
      </c>
      <c r="F64" s="245">
        <v>165.9</v>
      </c>
      <c r="G64" s="245">
        <v>157</v>
      </c>
      <c r="H64" s="248">
        <v>8.9</v>
      </c>
      <c r="I64" s="245">
        <v>20.399999999999999</v>
      </c>
      <c r="J64" s="245">
        <v>167.2</v>
      </c>
      <c r="K64" s="245">
        <v>153.30000000000001</v>
      </c>
      <c r="L64" s="248">
        <v>13.9</v>
      </c>
      <c r="M64" s="245">
        <v>21.1</v>
      </c>
      <c r="N64" s="245">
        <v>164.9</v>
      </c>
      <c r="O64" s="245">
        <v>159.5</v>
      </c>
      <c r="P64" s="248">
        <v>5.4</v>
      </c>
      <c r="Q64" s="214"/>
    </row>
    <row r="65" spans="2:16" ht="17.25" customHeight="1" x14ac:dyDescent="0.45">
      <c r="B65" s="104" t="s">
        <v>44</v>
      </c>
      <c r="C65" s="105"/>
      <c r="D65" s="115" t="s">
        <v>45</v>
      </c>
      <c r="E65" s="245">
        <v>20.100000000000001</v>
      </c>
      <c r="F65" s="245">
        <v>155.6</v>
      </c>
      <c r="G65" s="245">
        <v>146.6</v>
      </c>
      <c r="H65" s="248">
        <v>9</v>
      </c>
      <c r="I65" s="245">
        <v>19.8</v>
      </c>
      <c r="J65" s="245">
        <v>163.1</v>
      </c>
      <c r="K65" s="245">
        <v>152.19999999999999</v>
      </c>
      <c r="L65" s="248">
        <v>10.9</v>
      </c>
      <c r="M65" s="245">
        <v>21</v>
      </c>
      <c r="N65" s="245">
        <v>128.69999999999999</v>
      </c>
      <c r="O65" s="245">
        <v>126.7</v>
      </c>
      <c r="P65" s="248">
        <v>2</v>
      </c>
    </row>
    <row r="66" spans="2:16" ht="17.25" customHeight="1" x14ac:dyDescent="0.45">
      <c r="B66" s="104" t="s">
        <v>46</v>
      </c>
      <c r="C66" s="105"/>
      <c r="D66" s="115" t="s">
        <v>47</v>
      </c>
      <c r="E66" s="245" t="s">
        <v>176</v>
      </c>
      <c r="F66" s="245" t="s">
        <v>176</v>
      </c>
      <c r="G66" s="245" t="s">
        <v>176</v>
      </c>
      <c r="H66" s="248" t="s">
        <v>176</v>
      </c>
      <c r="I66" s="245" t="s">
        <v>176</v>
      </c>
      <c r="J66" s="245" t="s">
        <v>176</v>
      </c>
      <c r="K66" s="245" t="s">
        <v>176</v>
      </c>
      <c r="L66" s="248" t="s">
        <v>176</v>
      </c>
      <c r="M66" s="245" t="s">
        <v>176</v>
      </c>
      <c r="N66" s="245" t="s">
        <v>176</v>
      </c>
      <c r="O66" s="245" t="s">
        <v>176</v>
      </c>
      <c r="P66" s="248" t="s">
        <v>176</v>
      </c>
    </row>
    <row r="67" spans="2:16" x14ac:dyDescent="0.45">
      <c r="B67" s="104" t="s">
        <v>48</v>
      </c>
      <c r="C67" s="105"/>
      <c r="D67" s="115" t="s">
        <v>49</v>
      </c>
      <c r="E67" s="245" t="s">
        <v>176</v>
      </c>
      <c r="F67" s="245" t="s">
        <v>176</v>
      </c>
      <c r="G67" s="245" t="s">
        <v>176</v>
      </c>
      <c r="H67" s="248" t="s">
        <v>176</v>
      </c>
      <c r="I67" s="245" t="s">
        <v>176</v>
      </c>
      <c r="J67" s="245" t="s">
        <v>176</v>
      </c>
      <c r="K67" s="245" t="s">
        <v>176</v>
      </c>
      <c r="L67" s="248" t="s">
        <v>176</v>
      </c>
      <c r="M67" s="245" t="s">
        <v>176</v>
      </c>
      <c r="N67" s="245" t="s">
        <v>176</v>
      </c>
      <c r="O67" s="245" t="s">
        <v>176</v>
      </c>
      <c r="P67" s="248" t="s">
        <v>176</v>
      </c>
    </row>
    <row r="68" spans="2:16" x14ac:dyDescent="0.45">
      <c r="B68" s="104" t="s">
        <v>50</v>
      </c>
      <c r="C68" s="105"/>
      <c r="D68" s="115" t="s">
        <v>51</v>
      </c>
      <c r="E68" s="245">
        <v>20.100000000000001</v>
      </c>
      <c r="F68" s="245">
        <v>159.69999999999999</v>
      </c>
      <c r="G68" s="245">
        <v>142.30000000000001</v>
      </c>
      <c r="H68" s="248">
        <v>17.399999999999999</v>
      </c>
      <c r="I68" s="245">
        <v>20.100000000000001</v>
      </c>
      <c r="J68" s="245">
        <v>160.69999999999999</v>
      </c>
      <c r="K68" s="245">
        <v>142.19999999999999</v>
      </c>
      <c r="L68" s="248">
        <v>18.5</v>
      </c>
      <c r="M68" s="245">
        <v>19.5</v>
      </c>
      <c r="N68" s="245">
        <v>147.6</v>
      </c>
      <c r="O68" s="245">
        <v>143.6</v>
      </c>
      <c r="P68" s="248">
        <v>4</v>
      </c>
    </row>
    <row r="69" spans="2:16" x14ac:dyDescent="0.45">
      <c r="B69" s="104" t="s">
        <v>52</v>
      </c>
      <c r="C69" s="105"/>
      <c r="D69" s="115" t="s">
        <v>53</v>
      </c>
      <c r="E69" s="245">
        <v>20.7</v>
      </c>
      <c r="F69" s="245">
        <v>163.30000000000001</v>
      </c>
      <c r="G69" s="245">
        <v>153.9</v>
      </c>
      <c r="H69" s="248">
        <v>9.4</v>
      </c>
      <c r="I69" s="245">
        <v>20.9</v>
      </c>
      <c r="J69" s="245">
        <v>168.7</v>
      </c>
      <c r="K69" s="245">
        <v>156.5</v>
      </c>
      <c r="L69" s="248">
        <v>12.2</v>
      </c>
      <c r="M69" s="245">
        <v>20.2</v>
      </c>
      <c r="N69" s="245">
        <v>149</v>
      </c>
      <c r="O69" s="245">
        <v>147</v>
      </c>
      <c r="P69" s="248">
        <v>2</v>
      </c>
    </row>
    <row r="70" spans="2:16" x14ac:dyDescent="0.45">
      <c r="B70" s="104" t="s">
        <v>54</v>
      </c>
      <c r="C70" s="105"/>
      <c r="D70" s="115" t="s">
        <v>55</v>
      </c>
      <c r="E70" s="245">
        <v>20.7</v>
      </c>
      <c r="F70" s="245">
        <v>172.3</v>
      </c>
      <c r="G70" s="245">
        <v>152.1</v>
      </c>
      <c r="H70" s="248">
        <v>20.2</v>
      </c>
      <c r="I70" s="245">
        <v>20.9</v>
      </c>
      <c r="J70" s="245">
        <v>172.9</v>
      </c>
      <c r="K70" s="245">
        <v>152.4</v>
      </c>
      <c r="L70" s="248">
        <v>20.5</v>
      </c>
      <c r="M70" s="245">
        <v>19.3</v>
      </c>
      <c r="N70" s="245">
        <v>166.8</v>
      </c>
      <c r="O70" s="245">
        <v>149.80000000000001</v>
      </c>
      <c r="P70" s="248">
        <v>17</v>
      </c>
    </row>
    <row r="71" spans="2:16" x14ac:dyDescent="0.45">
      <c r="B71" s="104" t="s">
        <v>56</v>
      </c>
      <c r="C71" s="105"/>
      <c r="D71" s="115" t="s">
        <v>57</v>
      </c>
      <c r="E71" s="245">
        <v>19.3</v>
      </c>
      <c r="F71" s="245">
        <v>160.4</v>
      </c>
      <c r="G71" s="245">
        <v>153.19999999999999</v>
      </c>
      <c r="H71" s="248">
        <v>7.2</v>
      </c>
      <c r="I71" s="245">
        <v>19.3</v>
      </c>
      <c r="J71" s="245">
        <v>160.9</v>
      </c>
      <c r="K71" s="245">
        <v>153.5</v>
      </c>
      <c r="L71" s="248">
        <v>7.4</v>
      </c>
      <c r="M71" s="245">
        <v>19.100000000000001</v>
      </c>
      <c r="N71" s="245">
        <v>154.9</v>
      </c>
      <c r="O71" s="245">
        <v>149.9</v>
      </c>
      <c r="P71" s="248">
        <v>5</v>
      </c>
    </row>
    <row r="72" spans="2:16" x14ac:dyDescent="0.45">
      <c r="B72" s="104" t="s">
        <v>58</v>
      </c>
      <c r="C72" s="105"/>
      <c r="D72" s="115" t="s">
        <v>59</v>
      </c>
      <c r="E72" s="248">
        <v>21.1</v>
      </c>
      <c r="F72" s="248">
        <v>173.5</v>
      </c>
      <c r="G72" s="248">
        <v>164.2</v>
      </c>
      <c r="H72" s="248">
        <v>9.3000000000000007</v>
      </c>
      <c r="I72" s="248">
        <v>21</v>
      </c>
      <c r="J72" s="248">
        <v>174.3</v>
      </c>
      <c r="K72" s="248">
        <v>164.2</v>
      </c>
      <c r="L72" s="248">
        <v>10.1</v>
      </c>
      <c r="M72" s="248">
        <v>21.4</v>
      </c>
      <c r="N72" s="248">
        <v>170.5</v>
      </c>
      <c r="O72" s="248">
        <v>164.3</v>
      </c>
      <c r="P72" s="248">
        <v>6.2</v>
      </c>
    </row>
    <row r="73" spans="2:16" x14ac:dyDescent="0.45">
      <c r="B73" s="104" t="s">
        <v>60</v>
      </c>
      <c r="C73" s="105"/>
      <c r="D73" s="115" t="s">
        <v>61</v>
      </c>
      <c r="E73" s="248">
        <v>19.899999999999999</v>
      </c>
      <c r="F73" s="248">
        <v>166.9</v>
      </c>
      <c r="G73" s="248">
        <v>156.69999999999999</v>
      </c>
      <c r="H73" s="248">
        <v>10.199999999999999</v>
      </c>
      <c r="I73" s="248">
        <v>20.399999999999999</v>
      </c>
      <c r="J73" s="248">
        <v>172.5</v>
      </c>
      <c r="K73" s="248">
        <v>160</v>
      </c>
      <c r="L73" s="248">
        <v>12.5</v>
      </c>
      <c r="M73" s="248">
        <v>19.399999999999999</v>
      </c>
      <c r="N73" s="248">
        <v>160.5</v>
      </c>
      <c r="O73" s="248">
        <v>152.9</v>
      </c>
      <c r="P73" s="248">
        <v>7.6</v>
      </c>
    </row>
    <row r="74" spans="2:16" x14ac:dyDescent="0.45">
      <c r="B74" s="104" t="s">
        <v>62</v>
      </c>
      <c r="C74" s="105"/>
      <c r="D74" s="115" t="s">
        <v>63</v>
      </c>
      <c r="E74" s="248">
        <v>19.600000000000001</v>
      </c>
      <c r="F74" s="248">
        <v>164.9</v>
      </c>
      <c r="G74" s="248">
        <v>152.9</v>
      </c>
      <c r="H74" s="248">
        <v>12</v>
      </c>
      <c r="I74" s="248">
        <v>19.899999999999999</v>
      </c>
      <c r="J74" s="248">
        <v>168.2</v>
      </c>
      <c r="K74" s="248">
        <v>155.19999999999999</v>
      </c>
      <c r="L74" s="248">
        <v>13</v>
      </c>
      <c r="M74" s="248">
        <v>19.3</v>
      </c>
      <c r="N74" s="248">
        <v>160.19999999999999</v>
      </c>
      <c r="O74" s="248">
        <v>149.69999999999999</v>
      </c>
      <c r="P74" s="248">
        <v>10.5</v>
      </c>
    </row>
    <row r="75" spans="2:16" x14ac:dyDescent="0.45">
      <c r="B75" s="104" t="s">
        <v>64</v>
      </c>
      <c r="C75" s="105"/>
      <c r="D75" s="115" t="s">
        <v>65</v>
      </c>
      <c r="E75" s="248">
        <v>21.1</v>
      </c>
      <c r="F75" s="248">
        <v>168.9</v>
      </c>
      <c r="G75" s="248">
        <v>164.2</v>
      </c>
      <c r="H75" s="248">
        <v>4.7</v>
      </c>
      <c r="I75" s="248">
        <v>21.2</v>
      </c>
      <c r="J75" s="248">
        <v>174.9</v>
      </c>
      <c r="K75" s="248">
        <v>167.7</v>
      </c>
      <c r="L75" s="248">
        <v>7.2</v>
      </c>
      <c r="M75" s="248">
        <v>20.9</v>
      </c>
      <c r="N75" s="248">
        <v>163.5</v>
      </c>
      <c r="O75" s="248">
        <v>161</v>
      </c>
      <c r="P75" s="248">
        <v>2.5</v>
      </c>
    </row>
    <row r="76" spans="2:16" x14ac:dyDescent="0.45">
      <c r="B76" s="104" t="s">
        <v>66</v>
      </c>
      <c r="C76" s="105"/>
      <c r="D76" s="115" t="s">
        <v>67</v>
      </c>
      <c r="E76" s="248">
        <v>19.7</v>
      </c>
      <c r="F76" s="248">
        <v>163.19999999999999</v>
      </c>
      <c r="G76" s="248">
        <v>150.80000000000001</v>
      </c>
      <c r="H76" s="248">
        <v>12.4</v>
      </c>
      <c r="I76" s="248">
        <v>20.3</v>
      </c>
      <c r="J76" s="248">
        <v>171</v>
      </c>
      <c r="K76" s="248">
        <v>156.80000000000001</v>
      </c>
      <c r="L76" s="248">
        <v>14.2</v>
      </c>
      <c r="M76" s="248">
        <v>17.8</v>
      </c>
      <c r="N76" s="248">
        <v>141.80000000000001</v>
      </c>
      <c r="O76" s="248">
        <v>134.4</v>
      </c>
      <c r="P76" s="248">
        <v>7.4</v>
      </c>
    </row>
    <row r="77" spans="2:16" x14ac:dyDescent="0.45">
      <c r="B77" s="118" t="s">
        <v>68</v>
      </c>
      <c r="C77" s="119"/>
      <c r="D77" s="120" t="s">
        <v>69</v>
      </c>
      <c r="E77" s="252">
        <v>21.2</v>
      </c>
      <c r="F77" s="252">
        <v>180.9</v>
      </c>
      <c r="G77" s="252">
        <v>160.4</v>
      </c>
      <c r="H77" s="252">
        <v>20.5</v>
      </c>
      <c r="I77" s="252">
        <v>21.4</v>
      </c>
      <c r="J77" s="252">
        <v>184.3</v>
      </c>
      <c r="K77" s="252">
        <v>161</v>
      </c>
      <c r="L77" s="252">
        <v>23.3</v>
      </c>
      <c r="M77" s="252">
        <v>20.399999999999999</v>
      </c>
      <c r="N77" s="252">
        <v>171.3</v>
      </c>
      <c r="O77" s="252">
        <v>158.9</v>
      </c>
      <c r="P77" s="252">
        <v>12.4</v>
      </c>
    </row>
    <row r="78" spans="2:16" ht="17.399999999999999" customHeight="1" x14ac:dyDescent="0.45">
      <c r="B78" s="123" t="s">
        <v>70</v>
      </c>
      <c r="C78" s="124"/>
      <c r="D78" s="125" t="s">
        <v>71</v>
      </c>
      <c r="E78" s="253">
        <v>18.100000000000001</v>
      </c>
      <c r="F78" s="253">
        <v>147.80000000000001</v>
      </c>
      <c r="G78" s="253">
        <v>138.9</v>
      </c>
      <c r="H78" s="253">
        <v>8.9</v>
      </c>
      <c r="I78" s="253">
        <v>18.899999999999999</v>
      </c>
      <c r="J78" s="253">
        <v>161.69999999999999</v>
      </c>
      <c r="K78" s="253">
        <v>149.9</v>
      </c>
      <c r="L78" s="253">
        <v>11.8</v>
      </c>
      <c r="M78" s="253">
        <v>17.399999999999999</v>
      </c>
      <c r="N78" s="253">
        <v>135.6</v>
      </c>
      <c r="O78" s="253">
        <v>129.30000000000001</v>
      </c>
      <c r="P78" s="253">
        <v>6.3</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60" orientation="portrait" blackAndWhite="1" cellComments="atEnd"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8ED5E-E2D8-4DC7-8166-2AC263B544E7}">
  <sheetPr codeName="Sheet27">
    <pageSetUpPr fitToPage="1"/>
  </sheetPr>
  <dimension ref="A1:S37"/>
  <sheetViews>
    <sheetView showGridLines="0" view="pageBreakPreview" topLeftCell="A26" zoomScale="70" zoomScaleNormal="70" zoomScaleSheetLayoutView="70" workbookViewId="0">
      <selection sqref="A1:L1"/>
    </sheetView>
  </sheetViews>
  <sheetFormatPr defaultColWidth="8" defaultRowHeight="19.8" x14ac:dyDescent="0.45"/>
  <cols>
    <col min="1" max="1" width="13.69921875" style="259" bestFit="1" customWidth="1"/>
    <col min="2" max="2" width="11.5" style="263" bestFit="1" customWidth="1"/>
    <col min="3" max="4" width="8.69921875" style="263" customWidth="1"/>
    <col min="5" max="5" width="13.69921875" style="259" bestFit="1" customWidth="1"/>
    <col min="6" max="6" width="11.5" style="259" bestFit="1" customWidth="1"/>
    <col min="7" max="8" width="8.69921875" style="259" customWidth="1"/>
    <col min="9" max="9" width="13.69921875" style="259" customWidth="1"/>
    <col min="10" max="10" width="11.5" style="259" bestFit="1" customWidth="1"/>
    <col min="11" max="12" width="8.69921875" style="259" customWidth="1"/>
    <col min="13" max="16384" width="8" style="259"/>
  </cols>
  <sheetData>
    <row r="1" spans="1:19" ht="160.19999999999999" customHeight="1" x14ac:dyDescent="0.45">
      <c r="A1" s="323" t="s">
        <v>135</v>
      </c>
      <c r="B1" s="324"/>
      <c r="C1" s="324"/>
      <c r="D1" s="324"/>
      <c r="E1" s="324"/>
      <c r="F1" s="324"/>
      <c r="G1" s="324"/>
      <c r="H1" s="324"/>
      <c r="I1" s="324"/>
      <c r="J1" s="324"/>
      <c r="K1" s="324"/>
      <c r="L1" s="324"/>
      <c r="N1" s="260"/>
      <c r="O1" s="261"/>
      <c r="P1" s="261"/>
      <c r="Q1" s="261"/>
      <c r="R1" s="261"/>
      <c r="S1" s="261"/>
    </row>
    <row r="2" spans="1:19" ht="19.95" customHeight="1" thickBot="1" x14ac:dyDescent="0.5">
      <c r="A2" s="262" t="s">
        <v>136</v>
      </c>
      <c r="N2" s="261"/>
      <c r="O2" s="261"/>
      <c r="P2" s="261"/>
      <c r="Q2" s="261"/>
      <c r="R2" s="261"/>
      <c r="S2" s="261"/>
    </row>
    <row r="3" spans="1:19" ht="19.95" customHeight="1" x14ac:dyDescent="0.45">
      <c r="A3" s="325"/>
      <c r="B3" s="327" t="s">
        <v>137</v>
      </c>
      <c r="C3" s="264"/>
      <c r="D3" s="265"/>
      <c r="E3" s="329"/>
      <c r="F3" s="327" t="s">
        <v>137</v>
      </c>
      <c r="G3" s="264"/>
      <c r="H3" s="265"/>
      <c r="I3" s="325"/>
      <c r="J3" s="327" t="s">
        <v>137</v>
      </c>
      <c r="K3" s="264"/>
      <c r="L3" s="265"/>
      <c r="N3" s="261"/>
      <c r="O3" s="261"/>
      <c r="P3" s="261"/>
      <c r="Q3" s="261"/>
      <c r="R3" s="261"/>
      <c r="S3" s="261"/>
    </row>
    <row r="4" spans="1:19" ht="19.95" customHeight="1" x14ac:dyDescent="0.45">
      <c r="A4" s="326"/>
      <c r="B4" s="328"/>
      <c r="C4" s="266" t="s">
        <v>138</v>
      </c>
      <c r="D4" s="267" t="s">
        <v>73</v>
      </c>
      <c r="E4" s="330"/>
      <c r="F4" s="328"/>
      <c r="G4" s="266" t="s">
        <v>138</v>
      </c>
      <c r="H4" s="267" t="s">
        <v>73</v>
      </c>
      <c r="I4" s="326"/>
      <c r="J4" s="328"/>
      <c r="K4" s="266" t="s">
        <v>138</v>
      </c>
      <c r="L4" s="267" t="s">
        <v>73</v>
      </c>
    </row>
    <row r="5" spans="1:19" ht="19.95" customHeight="1" x14ac:dyDescent="0.45">
      <c r="A5" s="268"/>
      <c r="B5" s="269" t="s">
        <v>74</v>
      </c>
      <c r="C5" s="270" t="s">
        <v>74</v>
      </c>
      <c r="D5" s="271" t="s">
        <v>74</v>
      </c>
      <c r="E5" s="272"/>
      <c r="F5" s="269" t="s">
        <v>74</v>
      </c>
      <c r="G5" s="270" t="s">
        <v>74</v>
      </c>
      <c r="H5" s="271" t="s">
        <v>74</v>
      </c>
      <c r="I5" s="268"/>
      <c r="J5" s="269" t="s">
        <v>74</v>
      </c>
      <c r="K5" s="270" t="s">
        <v>74</v>
      </c>
      <c r="L5" s="271" t="s">
        <v>74</v>
      </c>
    </row>
    <row r="6" spans="1:19" ht="19.95" customHeight="1" x14ac:dyDescent="0.45">
      <c r="A6" s="273"/>
      <c r="B6" s="331" t="s">
        <v>75</v>
      </c>
      <c r="C6" s="332"/>
      <c r="D6" s="333"/>
      <c r="E6" s="262"/>
      <c r="F6" s="331" t="s">
        <v>139</v>
      </c>
      <c r="G6" s="332"/>
      <c r="H6" s="333"/>
      <c r="I6" s="273"/>
      <c r="J6" s="331" t="s">
        <v>140</v>
      </c>
      <c r="K6" s="332"/>
      <c r="L6" s="333"/>
    </row>
    <row r="7" spans="1:19" ht="19.95" customHeight="1" x14ac:dyDescent="0.45">
      <c r="A7" s="274" t="s">
        <v>179</v>
      </c>
      <c r="B7" s="275">
        <v>0.4</v>
      </c>
      <c r="C7" s="276">
        <v>0.5</v>
      </c>
      <c r="D7" s="277">
        <v>-1.7</v>
      </c>
      <c r="E7" s="278" t="str">
        <f t="shared" ref="E7:E19" si="0">A7</f>
        <v>令和5年4月</v>
      </c>
      <c r="F7" s="275">
        <v>0.8</v>
      </c>
      <c r="G7" s="276">
        <v>0.9</v>
      </c>
      <c r="H7" s="277">
        <v>-1.7</v>
      </c>
      <c r="I7" s="274" t="str">
        <f>E7</f>
        <v>令和5年4月</v>
      </c>
      <c r="J7" s="275">
        <v>1.1000000000000001</v>
      </c>
      <c r="K7" s="276">
        <v>1.4</v>
      </c>
      <c r="L7" s="277">
        <v>-2</v>
      </c>
    </row>
    <row r="8" spans="1:19" ht="19.95" customHeight="1" x14ac:dyDescent="0.45">
      <c r="A8" s="279" t="s">
        <v>180</v>
      </c>
      <c r="B8" s="275">
        <v>3.9</v>
      </c>
      <c r="C8" s="276">
        <v>2.5</v>
      </c>
      <c r="D8" s="277">
        <v>5</v>
      </c>
      <c r="E8" s="278" t="str">
        <f t="shared" si="0"/>
        <v>5月</v>
      </c>
      <c r="F8" s="275">
        <v>2.9</v>
      </c>
      <c r="G8" s="276">
        <v>1.4</v>
      </c>
      <c r="H8" s="277">
        <v>5</v>
      </c>
      <c r="I8" s="274" t="str">
        <f t="shared" ref="I8:I19" si="1">E8</f>
        <v>5月</v>
      </c>
      <c r="J8" s="275">
        <v>3.2</v>
      </c>
      <c r="K8" s="276">
        <v>1.7</v>
      </c>
      <c r="L8" s="277">
        <v>5.3</v>
      </c>
    </row>
    <row r="9" spans="1:19" ht="19.95" customHeight="1" x14ac:dyDescent="0.45">
      <c r="A9" s="279" t="s">
        <v>181</v>
      </c>
      <c r="B9" s="275">
        <v>-0.6</v>
      </c>
      <c r="C9" s="276">
        <v>-1.2</v>
      </c>
      <c r="D9" s="277">
        <v>5.4</v>
      </c>
      <c r="E9" s="278" t="str">
        <f t="shared" si="0"/>
        <v>6月</v>
      </c>
      <c r="F9" s="275">
        <v>1.8</v>
      </c>
      <c r="G9" s="276">
        <v>1</v>
      </c>
      <c r="H9" s="277">
        <v>6.5</v>
      </c>
      <c r="I9" s="274" t="str">
        <f t="shared" si="1"/>
        <v>6月</v>
      </c>
      <c r="J9" s="275">
        <v>0.8</v>
      </c>
      <c r="K9" s="276">
        <v>-0.3</v>
      </c>
      <c r="L9" s="277">
        <v>7.3</v>
      </c>
    </row>
    <row r="10" spans="1:19" ht="19.95" customHeight="1" x14ac:dyDescent="0.45">
      <c r="A10" s="279" t="s">
        <v>182</v>
      </c>
      <c r="B10" s="275">
        <v>5.2</v>
      </c>
      <c r="C10" s="276">
        <v>6.8</v>
      </c>
      <c r="D10" s="277">
        <v>3.2</v>
      </c>
      <c r="E10" s="278" t="str">
        <f t="shared" si="0"/>
        <v>7月</v>
      </c>
      <c r="F10" s="275">
        <v>1.7</v>
      </c>
      <c r="G10" s="276">
        <v>2.9</v>
      </c>
      <c r="H10" s="277">
        <v>1.5</v>
      </c>
      <c r="I10" s="274" t="str">
        <f t="shared" si="1"/>
        <v>7月</v>
      </c>
      <c r="J10" s="275">
        <v>1.6</v>
      </c>
      <c r="K10" s="276">
        <v>2.6</v>
      </c>
      <c r="L10" s="277">
        <v>2.6</v>
      </c>
    </row>
    <row r="11" spans="1:19" ht="19.95" customHeight="1" x14ac:dyDescent="0.45">
      <c r="A11" s="279" t="s">
        <v>183</v>
      </c>
      <c r="B11" s="275">
        <v>-1.6</v>
      </c>
      <c r="C11" s="276">
        <v>0.9</v>
      </c>
      <c r="D11" s="277">
        <v>-3.5</v>
      </c>
      <c r="E11" s="278" t="str">
        <f t="shared" si="0"/>
        <v>8月</v>
      </c>
      <c r="F11" s="275">
        <v>-0.9</v>
      </c>
      <c r="G11" s="276">
        <v>1.6</v>
      </c>
      <c r="H11" s="277">
        <v>-3</v>
      </c>
      <c r="I11" s="274" t="str">
        <f t="shared" si="1"/>
        <v>8月</v>
      </c>
      <c r="J11" s="275">
        <v>0.8</v>
      </c>
      <c r="K11" s="276">
        <v>3.1</v>
      </c>
      <c r="L11" s="277">
        <v>-0.1</v>
      </c>
    </row>
    <row r="12" spans="1:19" ht="19.95" customHeight="1" x14ac:dyDescent="0.45">
      <c r="A12" s="279" t="s">
        <v>184</v>
      </c>
      <c r="B12" s="275">
        <v>0</v>
      </c>
      <c r="C12" s="276">
        <v>1</v>
      </c>
      <c r="D12" s="277">
        <v>0</v>
      </c>
      <c r="E12" s="278" t="str">
        <f t="shared" si="0"/>
        <v>9月</v>
      </c>
      <c r="F12" s="275">
        <v>0.2</v>
      </c>
      <c r="G12" s="276">
        <v>1.2</v>
      </c>
      <c r="H12" s="277">
        <v>0.2</v>
      </c>
      <c r="I12" s="274" t="str">
        <f t="shared" si="1"/>
        <v>9月</v>
      </c>
      <c r="J12" s="275">
        <v>1.4</v>
      </c>
      <c r="K12" s="276">
        <v>2.2999999999999998</v>
      </c>
      <c r="L12" s="277">
        <v>2</v>
      </c>
    </row>
    <row r="13" spans="1:19" ht="19.95" customHeight="1" x14ac:dyDescent="0.45">
      <c r="A13" s="279" t="s">
        <v>185</v>
      </c>
      <c r="B13" s="275">
        <v>-0.3</v>
      </c>
      <c r="C13" s="276">
        <v>1.4</v>
      </c>
      <c r="D13" s="277">
        <v>-1.1000000000000001</v>
      </c>
      <c r="E13" s="278" t="str">
        <f t="shared" si="0"/>
        <v>10月</v>
      </c>
      <c r="F13" s="275">
        <v>0.2</v>
      </c>
      <c r="G13" s="276">
        <v>1.9</v>
      </c>
      <c r="H13" s="277">
        <v>-1.2</v>
      </c>
      <c r="I13" s="274" t="str">
        <f t="shared" si="1"/>
        <v>10月</v>
      </c>
      <c r="J13" s="275">
        <v>1.1000000000000001</v>
      </c>
      <c r="K13" s="276">
        <v>2.8</v>
      </c>
      <c r="L13" s="277">
        <v>-0.1</v>
      </c>
    </row>
    <row r="14" spans="1:19" ht="19.95" customHeight="1" x14ac:dyDescent="0.45">
      <c r="A14" s="279" t="s">
        <v>186</v>
      </c>
      <c r="B14" s="275">
        <v>6.4</v>
      </c>
      <c r="C14" s="276">
        <v>8.1999999999999993</v>
      </c>
      <c r="D14" s="277">
        <v>2.9</v>
      </c>
      <c r="E14" s="278" t="str">
        <f t="shared" si="0"/>
        <v>11月</v>
      </c>
      <c r="F14" s="275">
        <v>0.8</v>
      </c>
      <c r="G14" s="276">
        <v>1.7</v>
      </c>
      <c r="H14" s="277">
        <v>2.9</v>
      </c>
      <c r="I14" s="274" t="str">
        <f t="shared" si="1"/>
        <v>11月</v>
      </c>
      <c r="J14" s="275">
        <v>1.3</v>
      </c>
      <c r="K14" s="276">
        <v>2</v>
      </c>
      <c r="L14" s="277">
        <v>4.3</v>
      </c>
    </row>
    <row r="15" spans="1:19" ht="19.95" customHeight="1" x14ac:dyDescent="0.45">
      <c r="A15" s="279" t="s">
        <v>187</v>
      </c>
      <c r="B15" s="275">
        <v>-1.7</v>
      </c>
      <c r="C15" s="276">
        <v>-0.9</v>
      </c>
      <c r="D15" s="277">
        <v>1.7</v>
      </c>
      <c r="E15" s="278" t="str">
        <f t="shared" si="0"/>
        <v>12月</v>
      </c>
      <c r="F15" s="275">
        <v>0.2</v>
      </c>
      <c r="G15" s="276">
        <v>0.8</v>
      </c>
      <c r="H15" s="277">
        <v>2.7</v>
      </c>
      <c r="I15" s="274" t="str">
        <f t="shared" si="1"/>
        <v>12月</v>
      </c>
      <c r="J15" s="275">
        <v>0.4</v>
      </c>
      <c r="K15" s="276">
        <v>0.8</v>
      </c>
      <c r="L15" s="277">
        <v>3.7</v>
      </c>
    </row>
    <row r="16" spans="1:19" ht="19.95" customHeight="1" x14ac:dyDescent="0.45">
      <c r="A16" s="279" t="s">
        <v>188</v>
      </c>
      <c r="B16" s="275">
        <v>0.5</v>
      </c>
      <c r="C16" s="276">
        <v>1</v>
      </c>
      <c r="D16" s="277">
        <v>2.4</v>
      </c>
      <c r="E16" s="278" t="str">
        <f t="shared" si="0"/>
        <v>令和6年1月</v>
      </c>
      <c r="F16" s="275">
        <v>-0.7</v>
      </c>
      <c r="G16" s="276">
        <v>-0.3</v>
      </c>
      <c r="H16" s="277">
        <v>2.2000000000000002</v>
      </c>
      <c r="I16" s="274" t="str">
        <f t="shared" si="1"/>
        <v>令和6年1月</v>
      </c>
      <c r="J16" s="275">
        <v>-0.7</v>
      </c>
      <c r="K16" s="276">
        <v>-0.4</v>
      </c>
      <c r="L16" s="277">
        <v>2.5</v>
      </c>
    </row>
    <row r="17" spans="1:12" ht="19.95" customHeight="1" x14ac:dyDescent="0.45">
      <c r="A17" s="279" t="s">
        <v>189</v>
      </c>
      <c r="B17" s="275">
        <v>0.7</v>
      </c>
      <c r="C17" s="276">
        <v>1.2</v>
      </c>
      <c r="D17" s="277">
        <v>4.5999999999999996</v>
      </c>
      <c r="E17" s="278" t="str">
        <f t="shared" si="0"/>
        <v>2月</v>
      </c>
      <c r="F17" s="275">
        <v>0.4</v>
      </c>
      <c r="G17" s="276">
        <v>0.7</v>
      </c>
      <c r="H17" s="277">
        <v>5.3</v>
      </c>
      <c r="I17" s="274" t="str">
        <f t="shared" si="1"/>
        <v>2月</v>
      </c>
      <c r="J17" s="275">
        <v>-0.1</v>
      </c>
      <c r="K17" s="276">
        <v>0</v>
      </c>
      <c r="L17" s="277">
        <v>5.8</v>
      </c>
    </row>
    <row r="18" spans="1:12" ht="19.95" customHeight="1" x14ac:dyDescent="0.45">
      <c r="A18" s="279" t="s">
        <v>190</v>
      </c>
      <c r="B18" s="275">
        <v>2.2999999999999998</v>
      </c>
      <c r="C18" s="276">
        <v>2.9</v>
      </c>
      <c r="D18" s="277">
        <v>4.5</v>
      </c>
      <c r="E18" s="278" t="str">
        <f t="shared" si="0"/>
        <v>3月</v>
      </c>
      <c r="F18" s="275">
        <v>1.9</v>
      </c>
      <c r="G18" s="276">
        <v>2</v>
      </c>
      <c r="H18" s="277">
        <v>6.7</v>
      </c>
      <c r="I18" s="274" t="str">
        <f t="shared" si="1"/>
        <v>3月</v>
      </c>
      <c r="J18" s="275">
        <v>2.1</v>
      </c>
      <c r="K18" s="276">
        <v>2.1</v>
      </c>
      <c r="L18" s="277">
        <v>6.9</v>
      </c>
    </row>
    <row r="19" spans="1:12" ht="19.95" customHeight="1" thickBot="1" x14ac:dyDescent="0.5">
      <c r="A19" s="280" t="s">
        <v>191</v>
      </c>
      <c r="B19" s="281">
        <v>2.2000000000000002</v>
      </c>
      <c r="C19" s="282">
        <v>2</v>
      </c>
      <c r="D19" s="283">
        <v>7</v>
      </c>
      <c r="E19" s="284" t="str">
        <f t="shared" si="0"/>
        <v>4月</v>
      </c>
      <c r="F19" s="281">
        <v>2.5</v>
      </c>
      <c r="G19" s="282">
        <v>2.2000000000000002</v>
      </c>
      <c r="H19" s="283">
        <v>7.8</v>
      </c>
      <c r="I19" s="285" t="str">
        <f t="shared" si="1"/>
        <v>4月</v>
      </c>
      <c r="J19" s="281">
        <v>2.7</v>
      </c>
      <c r="K19" s="282">
        <v>2.2999999999999998</v>
      </c>
      <c r="L19" s="283">
        <v>8.1</v>
      </c>
    </row>
    <row r="20" spans="1:12" ht="19.95" customHeight="1" thickBot="1" x14ac:dyDescent="0.5"/>
    <row r="21" spans="1:12" ht="19.95" customHeight="1" x14ac:dyDescent="0.45">
      <c r="A21" s="325"/>
      <c r="B21" s="327" t="s">
        <v>137</v>
      </c>
      <c r="C21" s="264"/>
      <c r="D21" s="265"/>
      <c r="E21" s="325"/>
      <c r="F21" s="327" t="s">
        <v>137</v>
      </c>
      <c r="G21" s="264"/>
      <c r="H21" s="265"/>
      <c r="I21" s="325"/>
      <c r="J21" s="327" t="s">
        <v>137</v>
      </c>
      <c r="K21" s="264"/>
      <c r="L21" s="265"/>
    </row>
    <row r="22" spans="1:12" ht="19.95" customHeight="1" x14ac:dyDescent="0.45">
      <c r="A22" s="326"/>
      <c r="B22" s="328"/>
      <c r="C22" s="266" t="s">
        <v>138</v>
      </c>
      <c r="D22" s="267" t="s">
        <v>73</v>
      </c>
      <c r="E22" s="326"/>
      <c r="F22" s="328"/>
      <c r="G22" s="266" t="s">
        <v>138</v>
      </c>
      <c r="H22" s="267" t="s">
        <v>73</v>
      </c>
      <c r="I22" s="326"/>
      <c r="J22" s="328"/>
      <c r="K22" s="266" t="s">
        <v>138</v>
      </c>
      <c r="L22" s="267" t="s">
        <v>73</v>
      </c>
    </row>
    <row r="23" spans="1:12" ht="19.95" customHeight="1" x14ac:dyDescent="0.45">
      <c r="A23" s="268"/>
      <c r="B23" s="269" t="s">
        <v>74</v>
      </c>
      <c r="C23" s="270" t="s">
        <v>74</v>
      </c>
      <c r="D23" s="271" t="s">
        <v>74</v>
      </c>
      <c r="E23" s="268"/>
      <c r="F23" s="269" t="s">
        <v>74</v>
      </c>
      <c r="G23" s="270" t="s">
        <v>74</v>
      </c>
      <c r="H23" s="271" t="s">
        <v>74</v>
      </c>
      <c r="I23" s="268"/>
      <c r="J23" s="269" t="s">
        <v>74</v>
      </c>
      <c r="K23" s="270" t="s">
        <v>74</v>
      </c>
      <c r="L23" s="271" t="s">
        <v>74</v>
      </c>
    </row>
    <row r="24" spans="1:12" ht="19.95" customHeight="1" x14ac:dyDescent="0.45">
      <c r="A24" s="273"/>
      <c r="B24" s="331" t="s">
        <v>141</v>
      </c>
      <c r="C24" s="332"/>
      <c r="D24" s="333"/>
      <c r="E24" s="273"/>
      <c r="F24" s="331" t="s">
        <v>142</v>
      </c>
      <c r="G24" s="332"/>
      <c r="H24" s="333"/>
      <c r="I24" s="273"/>
      <c r="J24" s="331" t="s">
        <v>143</v>
      </c>
      <c r="K24" s="332"/>
      <c r="L24" s="333"/>
    </row>
    <row r="25" spans="1:12" ht="19.95" customHeight="1" x14ac:dyDescent="0.45">
      <c r="A25" s="274" t="str">
        <f t="shared" ref="A25:A37" si="2">A7</f>
        <v>令和5年4月</v>
      </c>
      <c r="B25" s="275">
        <v>-0.6</v>
      </c>
      <c r="C25" s="276">
        <v>-0.1</v>
      </c>
      <c r="D25" s="277">
        <v>-4.2</v>
      </c>
      <c r="E25" s="279" t="str">
        <f t="shared" ref="E25:E37" si="3">A25</f>
        <v>令和5年4月</v>
      </c>
      <c r="F25" s="275">
        <v>-0.7</v>
      </c>
      <c r="G25" s="276">
        <v>0.1</v>
      </c>
      <c r="H25" s="277">
        <v>-4.8</v>
      </c>
      <c r="I25" s="279" t="str">
        <f t="shared" ref="I25:I37" si="4">E25</f>
        <v>令和5年4月</v>
      </c>
      <c r="J25" s="275">
        <v>0</v>
      </c>
      <c r="K25" s="276">
        <v>-2.4</v>
      </c>
      <c r="L25" s="277">
        <v>25</v>
      </c>
    </row>
    <row r="26" spans="1:12" ht="19.95" customHeight="1" x14ac:dyDescent="0.45">
      <c r="A26" s="279" t="str">
        <f t="shared" si="2"/>
        <v>5月</v>
      </c>
      <c r="B26" s="275">
        <v>1.8</v>
      </c>
      <c r="C26" s="276">
        <v>1.5</v>
      </c>
      <c r="D26" s="277">
        <v>-0.4</v>
      </c>
      <c r="E26" s="279" t="str">
        <f t="shared" si="3"/>
        <v>5月</v>
      </c>
      <c r="F26" s="275">
        <v>2.4</v>
      </c>
      <c r="G26" s="276">
        <v>2.7</v>
      </c>
      <c r="H26" s="277">
        <v>-1.2</v>
      </c>
      <c r="I26" s="279" t="str">
        <f t="shared" si="4"/>
        <v>5月</v>
      </c>
      <c r="J26" s="275">
        <v>-7.8</v>
      </c>
      <c r="K26" s="276">
        <v>-11.6</v>
      </c>
      <c r="L26" s="277">
        <v>41.2</v>
      </c>
    </row>
    <row r="27" spans="1:12" ht="19.95" customHeight="1" x14ac:dyDescent="0.45">
      <c r="A27" s="279" t="str">
        <f t="shared" si="2"/>
        <v>6月</v>
      </c>
      <c r="B27" s="275">
        <v>-0.5</v>
      </c>
      <c r="C27" s="276">
        <v>-0.8</v>
      </c>
      <c r="D27" s="277">
        <v>0.5</v>
      </c>
      <c r="E27" s="279" t="str">
        <f t="shared" si="3"/>
        <v>6月</v>
      </c>
      <c r="F27" s="275">
        <v>-0.5</v>
      </c>
      <c r="G27" s="276">
        <v>-0.7</v>
      </c>
      <c r="H27" s="277">
        <v>-0.1</v>
      </c>
      <c r="I27" s="279" t="str">
        <f t="shared" si="4"/>
        <v>6月</v>
      </c>
      <c r="J27" s="275">
        <v>-1.2</v>
      </c>
      <c r="K27" s="276">
        <v>-2.6</v>
      </c>
      <c r="L27" s="277">
        <v>46.2</v>
      </c>
    </row>
    <row r="28" spans="1:12" ht="19.95" customHeight="1" x14ac:dyDescent="0.45">
      <c r="A28" s="279" t="str">
        <f t="shared" si="2"/>
        <v>7月</v>
      </c>
      <c r="B28" s="275">
        <v>-1.1000000000000001</v>
      </c>
      <c r="C28" s="276">
        <v>0</v>
      </c>
      <c r="D28" s="277">
        <v>-2</v>
      </c>
      <c r="E28" s="279" t="str">
        <f t="shared" si="3"/>
        <v>7月</v>
      </c>
      <c r="F28" s="275">
        <v>-0.7</v>
      </c>
      <c r="G28" s="276">
        <v>0.3</v>
      </c>
      <c r="H28" s="277">
        <v>-1.2</v>
      </c>
      <c r="I28" s="279" t="str">
        <f t="shared" si="4"/>
        <v>7月</v>
      </c>
      <c r="J28" s="275">
        <v>-6.5</v>
      </c>
      <c r="K28" s="276">
        <v>-3.4</v>
      </c>
      <c r="L28" s="277">
        <v>-19.399999999999999</v>
      </c>
    </row>
    <row r="29" spans="1:12" ht="19.95" customHeight="1" x14ac:dyDescent="0.45">
      <c r="A29" s="279" t="str">
        <f t="shared" si="2"/>
        <v>8月</v>
      </c>
      <c r="B29" s="275">
        <v>-3</v>
      </c>
      <c r="C29" s="276">
        <v>-0.9</v>
      </c>
      <c r="D29" s="277">
        <v>-5.3</v>
      </c>
      <c r="E29" s="279" t="str">
        <f t="shared" si="3"/>
        <v>8月</v>
      </c>
      <c r="F29" s="275">
        <v>-2.7</v>
      </c>
      <c r="G29" s="276">
        <v>-0.8</v>
      </c>
      <c r="H29" s="277">
        <v>-4.5</v>
      </c>
      <c r="I29" s="279" t="str">
        <f t="shared" si="4"/>
        <v>8月</v>
      </c>
      <c r="J29" s="275">
        <v>-7.9</v>
      </c>
      <c r="K29" s="276">
        <v>-2.7</v>
      </c>
      <c r="L29" s="277">
        <v>-23.7</v>
      </c>
    </row>
    <row r="30" spans="1:12" ht="19.95" customHeight="1" x14ac:dyDescent="0.45">
      <c r="A30" s="279" t="str">
        <f t="shared" si="2"/>
        <v>9月</v>
      </c>
      <c r="B30" s="275">
        <v>-0.5</v>
      </c>
      <c r="C30" s="276">
        <v>1</v>
      </c>
      <c r="D30" s="277">
        <v>-3.5</v>
      </c>
      <c r="E30" s="279" t="str">
        <f t="shared" si="3"/>
        <v>9月</v>
      </c>
      <c r="F30" s="275">
        <v>0.9</v>
      </c>
      <c r="G30" s="276">
        <v>2.5</v>
      </c>
      <c r="H30" s="277">
        <v>-2.2999999999999998</v>
      </c>
      <c r="I30" s="279" t="str">
        <f t="shared" si="4"/>
        <v>9月</v>
      </c>
      <c r="J30" s="275">
        <v>-18.399999999999999</v>
      </c>
      <c r="K30" s="276">
        <v>-16.7</v>
      </c>
      <c r="L30" s="277">
        <v>-29.7</v>
      </c>
    </row>
    <row r="31" spans="1:12" ht="19.95" customHeight="1" x14ac:dyDescent="0.45">
      <c r="A31" s="279" t="str">
        <f t="shared" si="2"/>
        <v>10月</v>
      </c>
      <c r="B31" s="275">
        <v>-0.6</v>
      </c>
      <c r="C31" s="276">
        <v>2</v>
      </c>
      <c r="D31" s="277">
        <v>-6</v>
      </c>
      <c r="E31" s="279" t="str">
        <f t="shared" si="3"/>
        <v>10月</v>
      </c>
      <c r="F31" s="275">
        <v>0.5</v>
      </c>
      <c r="G31" s="276">
        <v>3.1</v>
      </c>
      <c r="H31" s="277">
        <v>-5.7</v>
      </c>
      <c r="I31" s="279" t="str">
        <f t="shared" si="4"/>
        <v>10月</v>
      </c>
      <c r="J31" s="275">
        <v>-13.6</v>
      </c>
      <c r="K31" s="276">
        <v>-10.5</v>
      </c>
      <c r="L31" s="277">
        <v>-15.2</v>
      </c>
    </row>
    <row r="32" spans="1:12" ht="19.95" customHeight="1" x14ac:dyDescent="0.45">
      <c r="A32" s="279" t="str">
        <f t="shared" si="2"/>
        <v>11月</v>
      </c>
      <c r="B32" s="275">
        <v>-0.9</v>
      </c>
      <c r="C32" s="276">
        <v>0.3</v>
      </c>
      <c r="D32" s="277">
        <v>-1.8</v>
      </c>
      <c r="E32" s="279" t="str">
        <f t="shared" si="3"/>
        <v>11月</v>
      </c>
      <c r="F32" s="275">
        <v>-0.5</v>
      </c>
      <c r="G32" s="276">
        <v>0.5</v>
      </c>
      <c r="H32" s="277">
        <v>-0.9</v>
      </c>
      <c r="I32" s="279" t="str">
        <f t="shared" si="4"/>
        <v>11月</v>
      </c>
      <c r="J32" s="275">
        <v>-6.4</v>
      </c>
      <c r="K32" s="276">
        <v>-2.5</v>
      </c>
      <c r="L32" s="277">
        <v>-21.6</v>
      </c>
    </row>
    <row r="33" spans="1:12" ht="19.95" customHeight="1" x14ac:dyDescent="0.45">
      <c r="A33" s="279" t="str">
        <f t="shared" si="2"/>
        <v>12月</v>
      </c>
      <c r="B33" s="275">
        <v>-1.4</v>
      </c>
      <c r="C33" s="276">
        <v>-0.6</v>
      </c>
      <c r="D33" s="277">
        <v>-2.1</v>
      </c>
      <c r="E33" s="279" t="str">
        <f t="shared" si="3"/>
        <v>12月</v>
      </c>
      <c r="F33" s="275">
        <v>-1.1000000000000001</v>
      </c>
      <c r="G33" s="276">
        <v>-0.5</v>
      </c>
      <c r="H33" s="277">
        <v>-1.5</v>
      </c>
      <c r="I33" s="279" t="str">
        <f t="shared" si="4"/>
        <v>12月</v>
      </c>
      <c r="J33" s="275">
        <v>-5.2</v>
      </c>
      <c r="K33" s="276">
        <v>-2.4</v>
      </c>
      <c r="L33" s="277">
        <v>-15.4</v>
      </c>
    </row>
    <row r="34" spans="1:12" ht="19.95" customHeight="1" x14ac:dyDescent="0.45">
      <c r="A34" s="279" t="str">
        <f t="shared" si="2"/>
        <v>令和6年1月</v>
      </c>
      <c r="B34" s="275">
        <v>-3.1</v>
      </c>
      <c r="C34" s="276">
        <v>-2.7</v>
      </c>
      <c r="D34" s="277">
        <v>-2</v>
      </c>
      <c r="E34" s="279" t="str">
        <f t="shared" si="3"/>
        <v>令和6年1月</v>
      </c>
      <c r="F34" s="275">
        <v>-2.8</v>
      </c>
      <c r="G34" s="276">
        <v>-2.5</v>
      </c>
      <c r="H34" s="277">
        <v>-1.9</v>
      </c>
      <c r="I34" s="279" t="str">
        <f t="shared" si="4"/>
        <v>令和6年1月</v>
      </c>
      <c r="J34" s="275">
        <v>-6.6</v>
      </c>
      <c r="K34" s="276">
        <v>-5.6</v>
      </c>
      <c r="L34" s="277">
        <v>-8.3000000000000007</v>
      </c>
    </row>
    <row r="35" spans="1:12" ht="19.95" customHeight="1" x14ac:dyDescent="0.45">
      <c r="A35" s="279" t="str">
        <f t="shared" si="2"/>
        <v>2月</v>
      </c>
      <c r="B35" s="275">
        <v>0</v>
      </c>
      <c r="C35" s="276">
        <v>0.4</v>
      </c>
      <c r="D35" s="277">
        <v>1.3</v>
      </c>
      <c r="E35" s="279" t="str">
        <f t="shared" si="3"/>
        <v>2月</v>
      </c>
      <c r="F35" s="275">
        <v>-0.1</v>
      </c>
      <c r="G35" s="276">
        <v>0.2</v>
      </c>
      <c r="H35" s="277">
        <v>1.6</v>
      </c>
      <c r="I35" s="279" t="str">
        <f t="shared" si="4"/>
        <v>2月</v>
      </c>
      <c r="J35" s="275">
        <v>1.1000000000000001</v>
      </c>
      <c r="K35" s="276">
        <v>3</v>
      </c>
      <c r="L35" s="277">
        <v>-20</v>
      </c>
    </row>
    <row r="36" spans="1:12" ht="19.95" customHeight="1" x14ac:dyDescent="0.45">
      <c r="A36" s="279" t="str">
        <f t="shared" si="2"/>
        <v>3月</v>
      </c>
      <c r="B36" s="275">
        <v>-2</v>
      </c>
      <c r="C36" s="276">
        <v>-1.7</v>
      </c>
      <c r="D36" s="277">
        <v>-0.9</v>
      </c>
      <c r="E36" s="279" t="str">
        <f t="shared" si="3"/>
        <v>3月</v>
      </c>
      <c r="F36" s="275">
        <v>-2.6</v>
      </c>
      <c r="G36" s="276">
        <v>-2.6</v>
      </c>
      <c r="H36" s="277">
        <v>-0.7</v>
      </c>
      <c r="I36" s="279" t="str">
        <f t="shared" si="4"/>
        <v>3月</v>
      </c>
      <c r="J36" s="275">
        <v>6.4</v>
      </c>
      <c r="K36" s="276">
        <v>8.3000000000000007</v>
      </c>
      <c r="L36" s="277">
        <v>-18.2</v>
      </c>
    </row>
    <row r="37" spans="1:12" ht="19.95" customHeight="1" thickBot="1" x14ac:dyDescent="0.5">
      <c r="A37" s="285" t="str">
        <f t="shared" si="2"/>
        <v>4月</v>
      </c>
      <c r="B37" s="281">
        <v>0.8</v>
      </c>
      <c r="C37" s="282">
        <v>1.5</v>
      </c>
      <c r="D37" s="283">
        <v>-0.2</v>
      </c>
      <c r="E37" s="285" t="str">
        <f t="shared" si="3"/>
        <v>4月</v>
      </c>
      <c r="F37" s="281">
        <v>1.8</v>
      </c>
      <c r="G37" s="282">
        <v>2.6</v>
      </c>
      <c r="H37" s="283">
        <v>-0.2</v>
      </c>
      <c r="I37" s="285" t="str">
        <f t="shared" si="4"/>
        <v>4月</v>
      </c>
      <c r="J37" s="281">
        <v>-11.4</v>
      </c>
      <c r="K37" s="282">
        <v>-10.8</v>
      </c>
      <c r="L37" s="283">
        <v>0</v>
      </c>
    </row>
  </sheetData>
  <mergeCells count="19">
    <mergeCell ref="B24:D24"/>
    <mergeCell ref="F24:H24"/>
    <mergeCell ref="J24:L24"/>
    <mergeCell ref="B6:D6"/>
    <mergeCell ref="F6:H6"/>
    <mergeCell ref="J6:L6"/>
    <mergeCell ref="J21:J22"/>
    <mergeCell ref="A21:A22"/>
    <mergeCell ref="B21:B22"/>
    <mergeCell ref="E21:E22"/>
    <mergeCell ref="F21:F22"/>
    <mergeCell ref="I21:I22"/>
    <mergeCell ref="A1:L1"/>
    <mergeCell ref="A3:A4"/>
    <mergeCell ref="B3:B4"/>
    <mergeCell ref="E3:E4"/>
    <mergeCell ref="F3:F4"/>
    <mergeCell ref="I3:I4"/>
    <mergeCell ref="J3:J4"/>
  </mergeCells>
  <phoneticPr fontId="4"/>
  <pageMargins left="0.70866141732283472" right="0.70866141732283472" top="0.74803149606299213" bottom="0.74803149606299213" header="0.31496062992125984" footer="0.31496062992125984"/>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 </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 '!Print_Area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川越 淳平</cp:lastModifiedBy>
  <cp:lastPrinted>2024-06-24T07:27:56Z</cp:lastPrinted>
  <dcterms:created xsi:type="dcterms:W3CDTF">2024-04-18T05:12:26Z</dcterms:created>
  <dcterms:modified xsi:type="dcterms:W3CDTF">2024-06-26T05:54:03Z</dcterms:modified>
</cp:coreProperties>
</file>