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3 運輸、金融・財政\"/>
    </mc:Choice>
  </mc:AlternateContent>
  <xr:revisionPtr revIDLastSave="0" documentId="13_ncr:1_{5CD45121-6560-4905-934A-D3B5088539EC}" xr6:coauthVersionLast="47" xr6:coauthVersionMax="47" xr10:uidLastSave="{00000000-0000-0000-0000-000000000000}"/>
  <bookViews>
    <workbookView xWindow="28680" yWindow="-120" windowWidth="29040" windowHeight="15840" tabRatio="601" activeTab="1" xr2:uid="{00000000-000D-0000-FFFF-FFFF00000000}"/>
  </bookViews>
  <sheets>
    <sheet name="月" sheetId="11" r:id="rId1"/>
    <sheet name="年" sheetId="21" r:id="rId2"/>
  </sheets>
  <definedNames>
    <definedName name="_xlnm.Print_Area" localSheetId="0">月!$B$65:$AU$105</definedName>
    <definedName name="_xlnm.Print_Area" localSheetId="1">年!$B$29:$V$65</definedName>
    <definedName name="_xlnm.Print_Titles" localSheetId="0">月!$B:$D,月!$4:$9</definedName>
    <definedName name="_xlnm.Print_Titles" localSheetId="1">年!$B:$E,年!$4:$9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3" i="21" l="1"/>
  <c r="G63" i="21"/>
  <c r="AI94" i="11"/>
  <c r="V94" i="11"/>
  <c r="O94" i="11"/>
  <c r="AI93" i="11"/>
  <c r="H93" i="11"/>
  <c r="E93" i="11" s="1"/>
  <c r="H92" i="11"/>
  <c r="AI92" i="11"/>
  <c r="AO92" i="11"/>
  <c r="AO91" i="11"/>
  <c r="AO90" i="11"/>
  <c r="F62" i="21"/>
  <c r="G62" i="21"/>
  <c r="AO89" i="11"/>
  <c r="AO88" i="11"/>
  <c r="AO87" i="11"/>
  <c r="AL86" i="11"/>
  <c r="AO86" i="11"/>
  <c r="G44" i="21"/>
  <c r="G61" i="21"/>
  <c r="G60" i="21"/>
  <c r="G59" i="21"/>
  <c r="G58" i="21"/>
  <c r="F58" i="21" s="1"/>
  <c r="AL85" i="11"/>
  <c r="AO85" i="11"/>
  <c r="F63" i="21" l="1"/>
  <c r="H94" i="11"/>
  <c r="E94" i="11" s="1"/>
  <c r="E92" i="11"/>
  <c r="H71" i="11"/>
  <c r="H10" i="11"/>
  <c r="AO45" i="11"/>
  <c r="AO84" i="11" l="1"/>
  <c r="AL84" i="11" l="1"/>
  <c r="O11" i="21"/>
  <c r="O12" i="21"/>
  <c r="O13" i="21"/>
  <c r="O14" i="21"/>
  <c r="O15" i="21"/>
  <c r="O16" i="21"/>
  <c r="O17" i="21"/>
  <c r="O18" i="21"/>
  <c r="O19" i="21"/>
  <c r="O20" i="21"/>
  <c r="O21" i="21"/>
  <c r="O22" i="21"/>
  <c r="O23" i="21"/>
  <c r="O24" i="21"/>
  <c r="O25" i="21"/>
  <c r="O26" i="21"/>
  <c r="O27" i="21"/>
  <c r="O28" i="21"/>
  <c r="O29" i="21"/>
  <c r="O30" i="21"/>
  <c r="O31" i="21"/>
  <c r="O32" i="21"/>
  <c r="O33" i="21"/>
  <c r="O34" i="21"/>
  <c r="O35" i="21"/>
  <c r="O36" i="21"/>
  <c r="O37" i="21"/>
  <c r="O38" i="21"/>
  <c r="O39" i="21"/>
  <c r="O40" i="21"/>
  <c r="O41" i="21"/>
  <c r="O42" i="21"/>
  <c r="O43" i="21"/>
  <c r="O45" i="21"/>
  <c r="O46" i="21"/>
  <c r="O47" i="21"/>
  <c r="O48" i="21"/>
  <c r="O49" i="21"/>
  <c r="O50" i="21"/>
  <c r="O51" i="21"/>
  <c r="O54" i="21"/>
  <c r="O55" i="21"/>
  <c r="O56" i="21"/>
  <c r="O57" i="21"/>
  <c r="O59" i="21"/>
  <c r="O60" i="21"/>
  <c r="O61" i="21"/>
  <c r="O10" i="21"/>
  <c r="AU10" i="11" l="1"/>
  <c r="AU11" i="11"/>
  <c r="AU12" i="11"/>
  <c r="AU13" i="11"/>
  <c r="AU14" i="11"/>
  <c r="AU15" i="11"/>
  <c r="AU16" i="11"/>
  <c r="AU17" i="11"/>
  <c r="AU18" i="11"/>
  <c r="AU20" i="11"/>
  <c r="AU21" i="11"/>
  <c r="AU22" i="11"/>
  <c r="AU23" i="11"/>
  <c r="AU24" i="11"/>
  <c r="AU25" i="11"/>
  <c r="AU26" i="11"/>
  <c r="AU27" i="11"/>
  <c r="AU28" i="11"/>
  <c r="AU29" i="11"/>
  <c r="AU30" i="11"/>
  <c r="AU32" i="11"/>
  <c r="AU33" i="11"/>
  <c r="AU34" i="11"/>
  <c r="AU36" i="11"/>
  <c r="AU37" i="11"/>
  <c r="AU38" i="11"/>
  <c r="AU39" i="11"/>
  <c r="AU40" i="11"/>
  <c r="AU41" i="11"/>
  <c r="AU42" i="11"/>
  <c r="AU43" i="11"/>
  <c r="AU44" i="11"/>
  <c r="AU45" i="11"/>
  <c r="AU46" i="11"/>
  <c r="AU47" i="11"/>
  <c r="AU48" i="11"/>
  <c r="AU49" i="11"/>
  <c r="AU50" i="11"/>
  <c r="AU51" i="11"/>
  <c r="AU52" i="11"/>
  <c r="AU53" i="11"/>
  <c r="AU54" i="11"/>
  <c r="AU55" i="11"/>
  <c r="AU56" i="11"/>
  <c r="AU57" i="11"/>
  <c r="AU58" i="11"/>
  <c r="AU59" i="11"/>
  <c r="AU60" i="11"/>
  <c r="AU61" i="11"/>
  <c r="AU62" i="11"/>
  <c r="AU63" i="11"/>
  <c r="AU64" i="11"/>
  <c r="AU65" i="11"/>
  <c r="AU66" i="11"/>
  <c r="AU67" i="11"/>
  <c r="AU68" i="11"/>
  <c r="AU69" i="11"/>
  <c r="AU70" i="11"/>
  <c r="AU71" i="11"/>
  <c r="AU72" i="11"/>
  <c r="AU73" i="11"/>
  <c r="AU74" i="11"/>
  <c r="AU75" i="11"/>
  <c r="AU76" i="11"/>
  <c r="AU78" i="11"/>
  <c r="AU80" i="11"/>
  <c r="AU83" i="11"/>
  <c r="AR10" i="11"/>
  <c r="AR11" i="11"/>
  <c r="AR12" i="11"/>
  <c r="AR13" i="11"/>
  <c r="AR14" i="11"/>
  <c r="AR15" i="11"/>
  <c r="AR16" i="11"/>
  <c r="AR17" i="11"/>
  <c r="AR18" i="11"/>
  <c r="AR19" i="11"/>
  <c r="AR20" i="11"/>
  <c r="AR21" i="11"/>
  <c r="AR22" i="11"/>
  <c r="AR23" i="11"/>
  <c r="AR24" i="11"/>
  <c r="AR25" i="11"/>
  <c r="AR26" i="11"/>
  <c r="AR27" i="11"/>
  <c r="AO10" i="11"/>
  <c r="AO11" i="11"/>
  <c r="AO12" i="11"/>
  <c r="AO13" i="11"/>
  <c r="AO14" i="11"/>
  <c r="AO15" i="11"/>
  <c r="AO16" i="11"/>
  <c r="AO17" i="11"/>
  <c r="AO18" i="11"/>
  <c r="AO19" i="11"/>
  <c r="AO20" i="11"/>
  <c r="AO21" i="11"/>
  <c r="AO22" i="11"/>
  <c r="AO23" i="11"/>
  <c r="AO24" i="11"/>
  <c r="AO25" i="11"/>
  <c r="AO26" i="11"/>
  <c r="AO27" i="11"/>
  <c r="AO28" i="11"/>
  <c r="AO29" i="11"/>
  <c r="AO30" i="11"/>
  <c r="AO31" i="11"/>
  <c r="AO32" i="11"/>
  <c r="AO33" i="11"/>
  <c r="AO34" i="11"/>
  <c r="AO36" i="11"/>
  <c r="AO37" i="11"/>
  <c r="AO38" i="11"/>
  <c r="AO39" i="11"/>
  <c r="AO40" i="11"/>
  <c r="AO41" i="11"/>
  <c r="AO42" i="11"/>
  <c r="AO44" i="11"/>
  <c r="AO46" i="11"/>
  <c r="AO47" i="11"/>
  <c r="AO48" i="11"/>
  <c r="AO49" i="11"/>
  <c r="AO50" i="11"/>
  <c r="AO51" i="11"/>
  <c r="AO52" i="11"/>
  <c r="AO53" i="11"/>
  <c r="AO54" i="11"/>
  <c r="AO55" i="11"/>
  <c r="AO56" i="11"/>
  <c r="AO57" i="11"/>
  <c r="AO58" i="11"/>
  <c r="AO59" i="11"/>
  <c r="AO60" i="11"/>
  <c r="AO61" i="11"/>
  <c r="AO62" i="11"/>
  <c r="AO63" i="11"/>
  <c r="AO64" i="11"/>
  <c r="AO65" i="11"/>
  <c r="AO66" i="11"/>
  <c r="AO67" i="11"/>
  <c r="AO68" i="11"/>
  <c r="AO69" i="11"/>
  <c r="AO70" i="11"/>
  <c r="AO71" i="11"/>
  <c r="AO72" i="11"/>
  <c r="AO73" i="11"/>
  <c r="AO74" i="11"/>
  <c r="AO75" i="11"/>
  <c r="AO76" i="11"/>
  <c r="AO77" i="11"/>
  <c r="AO78" i="11"/>
  <c r="AO79" i="11"/>
  <c r="AO80" i="11"/>
  <c r="AO81" i="11"/>
  <c r="AO82" i="11"/>
  <c r="AO83" i="11"/>
  <c r="AL10" i="11"/>
  <c r="AL11" i="11"/>
  <c r="AL12" i="11"/>
  <c r="AL13" i="11"/>
  <c r="AL14" i="11"/>
  <c r="AL15" i="11"/>
  <c r="AL16" i="11"/>
  <c r="AL17" i="11"/>
  <c r="AL18" i="11"/>
  <c r="AL21" i="11"/>
  <c r="AL22" i="11"/>
  <c r="AL25" i="11"/>
  <c r="AL26" i="11"/>
  <c r="AL28" i="11"/>
  <c r="AL29" i="11"/>
  <c r="AL30" i="11"/>
  <c r="AL31" i="11"/>
  <c r="AL32" i="11"/>
  <c r="AL33" i="11"/>
  <c r="AL36" i="11"/>
  <c r="AL38" i="11"/>
  <c r="AL40" i="11"/>
  <c r="AL41" i="11"/>
  <c r="AL42" i="11"/>
  <c r="AL43" i="11"/>
  <c r="AL44" i="11"/>
  <c r="AL46" i="11"/>
  <c r="AL47" i="11"/>
  <c r="AL48" i="11"/>
  <c r="AL49" i="11"/>
  <c r="AL50" i="11"/>
  <c r="AL51" i="11"/>
  <c r="AL52" i="11"/>
  <c r="AL53" i="11"/>
  <c r="AL54" i="11"/>
  <c r="AL55" i="11"/>
  <c r="AL56" i="11"/>
  <c r="AL57" i="11"/>
  <c r="AL58" i="11"/>
  <c r="AL59" i="11"/>
  <c r="AL60" i="11"/>
  <c r="AL61" i="11"/>
  <c r="AL62" i="11"/>
  <c r="AL63" i="11"/>
  <c r="AL64" i="11"/>
  <c r="AL65" i="11"/>
  <c r="AL66" i="11"/>
  <c r="AL67" i="11"/>
  <c r="AL68" i="11"/>
  <c r="AL69" i="11"/>
  <c r="AL70" i="11"/>
  <c r="AL71" i="11"/>
  <c r="AL72" i="11"/>
  <c r="AL73" i="11"/>
  <c r="AL74" i="11"/>
  <c r="AL75" i="11"/>
  <c r="AL76" i="11"/>
  <c r="AL77" i="11"/>
  <c r="AL78" i="11"/>
  <c r="AL79" i="11"/>
  <c r="AL80" i="11"/>
  <c r="AL81" i="11"/>
  <c r="AL82" i="11"/>
  <c r="AL83" i="11"/>
  <c r="AH10" i="11"/>
  <c r="AH11" i="11"/>
  <c r="AH12" i="11"/>
  <c r="AH14" i="11"/>
  <c r="AH15" i="11"/>
  <c r="AH16" i="11"/>
  <c r="AH17" i="11"/>
  <c r="AH18" i="11"/>
  <c r="AH19" i="11"/>
  <c r="AH21" i="11"/>
  <c r="AH22" i="11"/>
  <c r="AH24" i="11"/>
  <c r="AH25" i="11"/>
  <c r="AH26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48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H62" i="11"/>
  <c r="AH63" i="11"/>
  <c r="AH64" i="11"/>
  <c r="AH65" i="11"/>
  <c r="AH66" i="11"/>
  <c r="AH67" i="11"/>
  <c r="AH68" i="11"/>
  <c r="AH69" i="11"/>
  <c r="AH70" i="11"/>
  <c r="AH71" i="11"/>
  <c r="AH72" i="11"/>
  <c r="AH73" i="11"/>
  <c r="AH74" i="11"/>
  <c r="AH75" i="11"/>
  <c r="AH76" i="11"/>
  <c r="AH77" i="11"/>
  <c r="AH78" i="11"/>
  <c r="AH79" i="11"/>
  <c r="AH80" i="11"/>
  <c r="AH81" i="11"/>
  <c r="AH82" i="11"/>
  <c r="AH83" i="11"/>
  <c r="AE10" i="11"/>
  <c r="AE11" i="11"/>
  <c r="AE12" i="11"/>
  <c r="AE13" i="11"/>
  <c r="AE14" i="11"/>
  <c r="AE15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0" i="11"/>
  <c r="AE31" i="11"/>
  <c r="AE32" i="11"/>
  <c r="AE33" i="11"/>
  <c r="AE34" i="11"/>
  <c r="AE35" i="11"/>
  <c r="AE36" i="11"/>
  <c r="AE37" i="11"/>
  <c r="AE38" i="11"/>
  <c r="AE39" i="11"/>
  <c r="AE40" i="11"/>
  <c r="AE41" i="11"/>
  <c r="AE42" i="11"/>
  <c r="AE43" i="11"/>
  <c r="AE44" i="11"/>
  <c r="AE45" i="11"/>
  <c r="AE46" i="11"/>
  <c r="AE47" i="11"/>
  <c r="AE48" i="11"/>
  <c r="AE49" i="11"/>
  <c r="AE50" i="11"/>
  <c r="AE51" i="11"/>
  <c r="AE52" i="11"/>
  <c r="AE53" i="11"/>
  <c r="AE54" i="11"/>
  <c r="AE55" i="11"/>
  <c r="AE56" i="11"/>
  <c r="AE57" i="11"/>
  <c r="AE58" i="11"/>
  <c r="AE59" i="11"/>
  <c r="AE60" i="11"/>
  <c r="AE61" i="11"/>
  <c r="AE62" i="11"/>
  <c r="AE63" i="11"/>
  <c r="AE64" i="11"/>
  <c r="AE65" i="11"/>
  <c r="AE66" i="11"/>
  <c r="AE67" i="11"/>
  <c r="AE68" i="11"/>
  <c r="AE69" i="11"/>
  <c r="AE70" i="11"/>
  <c r="AE71" i="11"/>
  <c r="AE72" i="11"/>
  <c r="AE73" i="11"/>
  <c r="AE74" i="11"/>
  <c r="AE75" i="11"/>
  <c r="AE76" i="11"/>
  <c r="AE77" i="11"/>
  <c r="AE78" i="11"/>
  <c r="AE79" i="11"/>
  <c r="AE80" i="11"/>
  <c r="AE81" i="11"/>
  <c r="AE82" i="11"/>
  <c r="AE83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42" i="11"/>
  <c r="Y43" i="11"/>
  <c r="Y44" i="11"/>
  <c r="Y45" i="11"/>
  <c r="Y46" i="11"/>
  <c r="Y47" i="11"/>
  <c r="Y48" i="11"/>
  <c r="Y49" i="11"/>
  <c r="Y50" i="11"/>
  <c r="Y51" i="11"/>
  <c r="Y52" i="11"/>
  <c r="Y53" i="11"/>
  <c r="Y54" i="11"/>
  <c r="Y55" i="11"/>
  <c r="Y56" i="11"/>
  <c r="Y57" i="11"/>
  <c r="Y58" i="11"/>
  <c r="Y59" i="11"/>
  <c r="Y60" i="11"/>
  <c r="Y61" i="11"/>
  <c r="Y62" i="11"/>
  <c r="Y63" i="11"/>
  <c r="Y64" i="11"/>
  <c r="Y65" i="11"/>
  <c r="Y66" i="11"/>
  <c r="Y67" i="11"/>
  <c r="Y68" i="11"/>
  <c r="Y69" i="11"/>
  <c r="Y70" i="11"/>
  <c r="Y71" i="11"/>
  <c r="Y72" i="11"/>
  <c r="Y73" i="11"/>
  <c r="Y74" i="11"/>
  <c r="Y75" i="11"/>
  <c r="Y76" i="11"/>
  <c r="Y77" i="11"/>
  <c r="Y78" i="11"/>
  <c r="Y79" i="11"/>
  <c r="Y80" i="11"/>
  <c r="Y81" i="11"/>
  <c r="Y82" i="11"/>
  <c r="Y83" i="11"/>
  <c r="AB10" i="11"/>
  <c r="AB11" i="11"/>
  <c r="AB12" i="11"/>
  <c r="AB13" i="11"/>
  <c r="AB14" i="11"/>
  <c r="AB15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0" i="11"/>
  <c r="AB31" i="11"/>
  <c r="AB32" i="11"/>
  <c r="AB33" i="11"/>
  <c r="AB34" i="11"/>
  <c r="AB35" i="11"/>
  <c r="AB36" i="11"/>
  <c r="AB37" i="11"/>
  <c r="AB38" i="11"/>
  <c r="AB39" i="11"/>
  <c r="AB40" i="11"/>
  <c r="AB41" i="11"/>
  <c r="AB42" i="11"/>
  <c r="AB43" i="11"/>
  <c r="AB44" i="11"/>
  <c r="AB45" i="11"/>
  <c r="AB46" i="11"/>
  <c r="AB47" i="11"/>
  <c r="AB48" i="11"/>
  <c r="AB49" i="11"/>
  <c r="AB50" i="11"/>
  <c r="AB51" i="11"/>
  <c r="AB52" i="11"/>
  <c r="AB53" i="11"/>
  <c r="AB54" i="11"/>
  <c r="AB55" i="11"/>
  <c r="AB56" i="11"/>
  <c r="AB57" i="11"/>
  <c r="AB58" i="11"/>
  <c r="AB59" i="11"/>
  <c r="AB60" i="11"/>
  <c r="AB61" i="11"/>
  <c r="AB62" i="11"/>
  <c r="AB63" i="11"/>
  <c r="AB64" i="11"/>
  <c r="AB65" i="11"/>
  <c r="AB66" i="11"/>
  <c r="AB67" i="11"/>
  <c r="AB68" i="11"/>
  <c r="AB69" i="11"/>
  <c r="AB70" i="11"/>
  <c r="AB71" i="11"/>
  <c r="AB72" i="11"/>
  <c r="AB73" i="11"/>
  <c r="AB74" i="11"/>
  <c r="AB75" i="11"/>
  <c r="AB76" i="11"/>
  <c r="AB77" i="11"/>
  <c r="AB78" i="11"/>
  <c r="AB79" i="11"/>
  <c r="AB80" i="11"/>
  <c r="AB81" i="11"/>
  <c r="AB82" i="11"/>
  <c r="AB83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18" i="11"/>
  <c r="K10" i="11"/>
  <c r="O10" i="11" s="1"/>
  <c r="K11" i="11"/>
  <c r="O11" i="11" s="1"/>
  <c r="K12" i="11"/>
  <c r="O12" i="11" s="1"/>
  <c r="K13" i="11"/>
  <c r="O13" i="11" s="1"/>
  <c r="K14" i="11"/>
  <c r="O14" i="11" s="1"/>
  <c r="K15" i="11"/>
  <c r="O15" i="11" s="1"/>
  <c r="K16" i="11"/>
  <c r="O16" i="11" s="1"/>
  <c r="K17" i="11"/>
  <c r="O17" i="11" s="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H11" i="11"/>
  <c r="H12" i="11"/>
  <c r="H15" i="11"/>
  <c r="H16" i="11"/>
  <c r="H17" i="11"/>
  <c r="H18" i="11"/>
  <c r="H22" i="11"/>
  <c r="H26" i="11"/>
  <c r="H29" i="11"/>
  <c r="H30" i="11"/>
  <c r="H31" i="11"/>
  <c r="H32" i="11"/>
  <c r="H36" i="11"/>
  <c r="H41" i="11"/>
  <c r="H42" i="11"/>
  <c r="H46" i="11"/>
  <c r="H47" i="11"/>
  <c r="H48" i="11"/>
  <c r="H52" i="11"/>
  <c r="H56" i="11"/>
  <c r="H59" i="11"/>
  <c r="H67" i="11"/>
  <c r="H73" i="11"/>
  <c r="H83" i="11"/>
  <c r="AI37" i="11" l="1"/>
  <c r="AI34" i="11"/>
  <c r="E34" i="11" s="1"/>
  <c r="AI74" i="11"/>
  <c r="E74" i="11" s="1"/>
  <c r="AI66" i="11"/>
  <c r="E66" i="11" s="1"/>
  <c r="AI58" i="11"/>
  <c r="E58" i="11" s="1"/>
  <c r="AI50" i="11"/>
  <c r="E50" i="11" s="1"/>
  <c r="AI42" i="11"/>
  <c r="E42" i="11" s="1"/>
  <c r="AI30" i="11"/>
  <c r="E30" i="11" s="1"/>
  <c r="AI78" i="11"/>
  <c r="E78" i="11" s="1"/>
  <c r="AI70" i="11"/>
  <c r="E70" i="11" s="1"/>
  <c r="AI62" i="11"/>
  <c r="E62" i="11" s="1"/>
  <c r="AI54" i="11"/>
  <c r="E54" i="11" s="1"/>
  <c r="AI46" i="11"/>
  <c r="E46" i="11" s="1"/>
  <c r="AI18" i="11"/>
  <c r="E18" i="11" s="1"/>
  <c r="AI69" i="11"/>
  <c r="E69" i="11" s="1"/>
  <c r="AI61" i="11"/>
  <c r="E61" i="11" s="1"/>
  <c r="AI53" i="11"/>
  <c r="E53" i="11" s="1"/>
  <c r="AI26" i="11"/>
  <c r="E26" i="11" s="1"/>
  <c r="AI14" i="11"/>
  <c r="E14" i="11" s="1"/>
  <c r="AI33" i="11"/>
  <c r="E33" i="11" s="1"/>
  <c r="AI22" i="11"/>
  <c r="E22" i="11" s="1"/>
  <c r="AI10" i="11"/>
  <c r="E10" i="11" s="1"/>
  <c r="V79" i="11"/>
  <c r="V47" i="11"/>
  <c r="V15" i="11"/>
  <c r="AI25" i="11"/>
  <c r="E25" i="11" s="1"/>
  <c r="AI13" i="11"/>
  <c r="E13" i="11" s="1"/>
  <c r="AI21" i="11"/>
  <c r="E21" i="11" s="1"/>
  <c r="AI73" i="11"/>
  <c r="E73" i="11" s="1"/>
  <c r="AI65" i="11"/>
  <c r="E65" i="11" s="1"/>
  <c r="AI57" i="11"/>
  <c r="E57" i="11" s="1"/>
  <c r="AI49" i="11"/>
  <c r="E49" i="11" s="1"/>
  <c r="AI41" i="11"/>
  <c r="E41" i="11" s="1"/>
  <c r="AI17" i="11"/>
  <c r="E17" i="11" s="1"/>
  <c r="AI38" i="11"/>
  <c r="E38" i="11" s="1"/>
  <c r="AI29" i="11"/>
  <c r="E29" i="11" s="1"/>
  <c r="AI76" i="11"/>
  <c r="E76" i="11" s="1"/>
  <c r="AI68" i="11"/>
  <c r="E68" i="11" s="1"/>
  <c r="AI60" i="11"/>
  <c r="E60" i="11" s="1"/>
  <c r="AI52" i="11"/>
  <c r="E52" i="11" s="1"/>
  <c r="AI44" i="11"/>
  <c r="E44" i="11" s="1"/>
  <c r="AI36" i="11"/>
  <c r="E36" i="11" s="1"/>
  <c r="AI28" i="11"/>
  <c r="E28" i="11" s="1"/>
  <c r="AI20" i="11"/>
  <c r="E20" i="11" s="1"/>
  <c r="AI12" i="11"/>
  <c r="E12" i="11" s="1"/>
  <c r="AI83" i="11"/>
  <c r="AI75" i="11"/>
  <c r="E75" i="11" s="1"/>
  <c r="AI67" i="11"/>
  <c r="E67" i="11" s="1"/>
  <c r="AI59" i="11"/>
  <c r="E59" i="11" s="1"/>
  <c r="AI51" i="11"/>
  <c r="E51" i="11" s="1"/>
  <c r="AI43" i="11"/>
  <c r="E43" i="11" s="1"/>
  <c r="AI27" i="11"/>
  <c r="AI19" i="11"/>
  <c r="AI11" i="11"/>
  <c r="E11" i="11" s="1"/>
  <c r="O78" i="11"/>
  <c r="O46" i="11"/>
  <c r="O30" i="11"/>
  <c r="O22" i="11"/>
  <c r="V69" i="11"/>
  <c r="V61" i="11"/>
  <c r="V53" i="11"/>
  <c r="V45" i="11"/>
  <c r="V37" i="11"/>
  <c r="V29" i="11"/>
  <c r="V21" i="11"/>
  <c r="V13" i="11"/>
  <c r="E79" i="11"/>
  <c r="AI80" i="11"/>
  <c r="E80" i="11" s="1"/>
  <c r="AI72" i="11"/>
  <c r="E72" i="11" s="1"/>
  <c r="AI64" i="11"/>
  <c r="E64" i="11" s="1"/>
  <c r="AI56" i="11"/>
  <c r="E56" i="11" s="1"/>
  <c r="AI48" i="11"/>
  <c r="E48" i="11" s="1"/>
  <c r="AI40" i="11"/>
  <c r="E40" i="11" s="1"/>
  <c r="AI32" i="11"/>
  <c r="E32" i="11" s="1"/>
  <c r="AI24" i="11"/>
  <c r="E24" i="11" s="1"/>
  <c r="AI16" i="11"/>
  <c r="E16" i="11" s="1"/>
  <c r="AI71" i="11"/>
  <c r="E71" i="11" s="1"/>
  <c r="AI63" i="11"/>
  <c r="E63" i="11" s="1"/>
  <c r="AI55" i="11"/>
  <c r="E55" i="11" s="1"/>
  <c r="AI47" i="11"/>
  <c r="E47" i="11" s="1"/>
  <c r="AI39" i="11"/>
  <c r="E39" i="11" s="1"/>
  <c r="AI31" i="11"/>
  <c r="AI23" i="11"/>
  <c r="E23" i="11" s="1"/>
  <c r="AI15" i="11"/>
  <c r="E15" i="11" s="1"/>
  <c r="O36" i="11"/>
  <c r="V83" i="11"/>
  <c r="V59" i="11"/>
  <c r="V27" i="11"/>
  <c r="O28" i="11"/>
  <c r="V67" i="11"/>
  <c r="V43" i="11"/>
  <c r="V11" i="11"/>
  <c r="O18" i="11"/>
  <c r="O76" i="11"/>
  <c r="O52" i="11"/>
  <c r="V51" i="11"/>
  <c r="V35" i="11"/>
  <c r="V19" i="11"/>
  <c r="O71" i="11"/>
  <c r="O47" i="11"/>
  <c r="O31" i="11"/>
  <c r="O23" i="11"/>
  <c r="V70" i="11"/>
  <c r="V62" i="11"/>
  <c r="V54" i="11"/>
  <c r="V46" i="11"/>
  <c r="V38" i="11"/>
  <c r="V30" i="11"/>
  <c r="V22" i="11"/>
  <c r="V14" i="11"/>
  <c r="O29" i="11"/>
  <c r="V68" i="11"/>
  <c r="V60" i="11"/>
  <c r="V52" i="11"/>
  <c r="V44" i="11"/>
  <c r="V36" i="11"/>
  <c r="V28" i="11"/>
  <c r="V20" i="11"/>
  <c r="V12" i="11"/>
  <c r="O83" i="11"/>
  <c r="O67" i="11"/>
  <c r="O59" i="11"/>
  <c r="V74" i="11"/>
  <c r="V66" i="11"/>
  <c r="V58" i="11"/>
  <c r="V50" i="11"/>
  <c r="V42" i="11"/>
  <c r="V34" i="11"/>
  <c r="V26" i="11"/>
  <c r="V18" i="11"/>
  <c r="V10" i="11"/>
  <c r="E45" i="11"/>
  <c r="E37" i="11"/>
  <c r="O56" i="11"/>
  <c r="O48" i="11"/>
  <c r="O32" i="11"/>
  <c r="V71" i="11"/>
  <c r="V63" i="11"/>
  <c r="V55" i="11"/>
  <c r="V39" i="11"/>
  <c r="V31" i="11"/>
  <c r="V23" i="11"/>
  <c r="O42" i="11"/>
  <c r="O26" i="11"/>
  <c r="V65" i="11"/>
  <c r="V57" i="11"/>
  <c r="V49" i="11"/>
  <c r="V41" i="11"/>
  <c r="V33" i="11"/>
  <c r="V25" i="11"/>
  <c r="V17" i="11"/>
  <c r="O41" i="11"/>
  <c r="V80" i="11"/>
  <c r="V64" i="11"/>
  <c r="V56" i="11"/>
  <c r="V48" i="11"/>
  <c r="V40" i="11"/>
  <c r="V32" i="11"/>
  <c r="V24" i="11"/>
  <c r="V16" i="11"/>
  <c r="E82" i="11"/>
  <c r="E81" i="11"/>
</calcChain>
</file>

<file path=xl/sharedStrings.xml><?xml version="1.0" encoding="utf-8"?>
<sst xmlns="http://schemas.openxmlformats.org/spreadsheetml/2006/main" count="322" uniqueCount="58">
  <si>
    <t>航    空    便    利    用    状    況</t>
  </si>
  <si>
    <t>年</t>
  </si>
  <si>
    <t>７－３表</t>
    <phoneticPr fontId="1"/>
  </si>
  <si>
    <t>台　　　　　湾</t>
    <rPh sb="0" eb="1">
      <t>ダイ</t>
    </rPh>
    <rPh sb="6" eb="7">
      <t>ワン</t>
    </rPh>
    <phoneticPr fontId="4"/>
  </si>
  <si>
    <t>国際線チャーター</t>
  </si>
  <si>
    <t>H</t>
    <phoneticPr fontId="4"/>
  </si>
  <si>
    <t>R</t>
    <phoneticPr fontId="4"/>
  </si>
  <si>
    <t>R</t>
  </si>
  <si>
    <t>年</t>
    <phoneticPr fontId="4"/>
  </si>
  <si>
    <t>月</t>
    <phoneticPr fontId="4"/>
  </si>
  <si>
    <t>―本県―</t>
    <phoneticPr fontId="4"/>
  </si>
  <si>
    <t>計</t>
    <rPh sb="0" eb="1">
      <t>ケイ</t>
    </rPh>
    <phoneticPr fontId="4"/>
  </si>
  <si>
    <t>S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</si>
  <si>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</si>
  <si>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</si>
  <si>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</si>
  <si>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</si>
  <si>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東京</t>
    <rPh sb="0" eb="2">
      <t>トウキョウ</t>
    </rPh>
    <phoneticPr fontId="4"/>
  </si>
  <si>
    <t>成田</t>
    <rPh sb="0" eb="2">
      <t>ナリタ</t>
    </rPh>
    <phoneticPr fontId="4"/>
  </si>
  <si>
    <t>合計</t>
    <rPh sb="0" eb="2">
      <t>ゴウケイ</t>
    </rPh>
    <phoneticPr fontId="4"/>
  </si>
  <si>
    <t>国内線計</t>
    <rPh sb="0" eb="3">
      <t>コクナイセン</t>
    </rPh>
    <rPh sb="3" eb="4">
      <t>ケイ</t>
    </rPh>
    <phoneticPr fontId="4"/>
  </si>
  <si>
    <t>東京</t>
    <rPh sb="0" eb="2">
      <t>トウキョウ</t>
    </rPh>
    <phoneticPr fontId="4"/>
  </si>
  <si>
    <t>おお</t>
    <phoneticPr fontId="4"/>
  </si>
  <si>
    <t>大阪</t>
    <rPh sb="0" eb="2">
      <t>オオサカ</t>
    </rPh>
    <phoneticPr fontId="4"/>
  </si>
  <si>
    <t>名古屋</t>
    <rPh sb="0" eb="3">
      <t>ナゴヤ</t>
    </rPh>
    <phoneticPr fontId="4"/>
  </si>
  <si>
    <t>福岡</t>
    <rPh sb="0" eb="2">
      <t>フクオカ</t>
    </rPh>
    <phoneticPr fontId="4"/>
  </si>
  <si>
    <t>沖縄</t>
    <rPh sb="0" eb="2">
      <t>オキナワ</t>
    </rPh>
    <phoneticPr fontId="4"/>
  </si>
  <si>
    <t>国際線計</t>
    <rPh sb="0" eb="3">
      <t>コクサイセン</t>
    </rPh>
    <rPh sb="3" eb="4">
      <t>ケイ</t>
    </rPh>
    <phoneticPr fontId="4"/>
  </si>
  <si>
    <t>（国内線計＋国際線計）</t>
    <rPh sb="1" eb="4">
      <t>コクナイセン</t>
    </rPh>
    <rPh sb="4" eb="5">
      <t>ケイ</t>
    </rPh>
    <rPh sb="6" eb="9">
      <t>コクサイセン</t>
    </rPh>
    <rPh sb="9" eb="10">
      <t>ケイ</t>
    </rPh>
    <phoneticPr fontId="4"/>
  </si>
  <si>
    <t>韓国</t>
    <rPh sb="0" eb="2">
      <t>カンコク</t>
    </rPh>
    <phoneticPr fontId="4"/>
  </si>
  <si>
    <t>台湾</t>
    <rPh sb="0" eb="2">
      <t>タイワン</t>
    </rPh>
    <phoneticPr fontId="4"/>
  </si>
  <si>
    <t>香港</t>
    <rPh sb="0" eb="2">
      <t>ホンコン</t>
    </rPh>
    <phoneticPr fontId="4"/>
  </si>
  <si>
    <t>国際線チャーター</t>
    <rPh sb="0" eb="3">
      <t>コクサイセン</t>
    </rPh>
    <phoneticPr fontId="4"/>
  </si>
  <si>
    <t>注</t>
    <rPh sb="0" eb="1">
      <t>チュウ</t>
    </rPh>
    <phoneticPr fontId="4"/>
  </si>
  <si>
    <t>その他</t>
    <rPh sb="2" eb="3">
      <t>タ</t>
    </rPh>
    <phoneticPr fontId="4"/>
  </si>
  <si>
    <t>国内線チャーター</t>
    <rPh sb="0" eb="3">
      <t>コクナイセン</t>
    </rPh>
    <phoneticPr fontId="4"/>
  </si>
  <si>
    <t>（国内線計＋　国際線計）</t>
    <rPh sb="1" eb="4">
      <t>コクナイセン</t>
    </rPh>
    <rPh sb="4" eb="5">
      <t>ケイ</t>
    </rPh>
    <rPh sb="7" eb="10">
      <t>コクサイセン</t>
    </rPh>
    <rPh sb="10" eb="11">
      <t>ケイ</t>
    </rPh>
    <phoneticPr fontId="4"/>
  </si>
  <si>
    <t>R</t>
    <phoneticPr fontId="4"/>
  </si>
  <si>
    <t>-</t>
    <phoneticPr fontId="4"/>
  </si>
  <si>
    <t>-</t>
    <phoneticPr fontId="4"/>
  </si>
  <si>
    <t>資料提供　　宮崎交通（株）、県総合交通課</t>
    <rPh sb="0" eb="2">
      <t>シリョウ</t>
    </rPh>
    <rPh sb="2" eb="4">
      <t>テイキョウ</t>
    </rPh>
    <rPh sb="6" eb="8">
      <t>ミヤザキ</t>
    </rPh>
    <rPh sb="8" eb="10">
      <t>コウツウ</t>
    </rPh>
    <rPh sb="11" eb="12">
      <t>カブ</t>
    </rPh>
    <rPh sb="14" eb="15">
      <t>ケン</t>
    </rPh>
    <rPh sb="15" eb="17">
      <t>ソウゴウ</t>
    </rPh>
    <rPh sb="17" eb="19">
      <t>コウツウ</t>
    </rPh>
    <rPh sb="19" eb="20">
      <t>カ</t>
    </rPh>
    <phoneticPr fontId="4"/>
  </si>
  <si>
    <t>「国内線計」の「その他」は、かつて就航していた高知便・松山便・熊本便・長崎便・札幌便・広島便・岡山便の利用客数の合計</t>
    <rPh sb="1" eb="4">
      <t>コクナイセン</t>
    </rPh>
    <rPh sb="4" eb="5">
      <t>ケイ</t>
    </rPh>
    <rPh sb="10" eb="11">
      <t>タ</t>
    </rPh>
    <rPh sb="17" eb="19">
      <t>シュウコウ</t>
    </rPh>
    <rPh sb="23" eb="25">
      <t>コウチ</t>
    </rPh>
    <rPh sb="25" eb="26">
      <t>ビン</t>
    </rPh>
    <rPh sb="27" eb="29">
      <t>マツヤマ</t>
    </rPh>
    <rPh sb="29" eb="30">
      <t>ビン</t>
    </rPh>
    <rPh sb="31" eb="33">
      <t>クマモト</t>
    </rPh>
    <rPh sb="33" eb="34">
      <t>ビン</t>
    </rPh>
    <rPh sb="35" eb="37">
      <t>ナガサキ</t>
    </rPh>
    <rPh sb="37" eb="38">
      <t>ビン</t>
    </rPh>
    <rPh sb="39" eb="41">
      <t>サッポロ</t>
    </rPh>
    <rPh sb="41" eb="42">
      <t>ビン</t>
    </rPh>
    <rPh sb="43" eb="45">
      <t>ヒロシマ</t>
    </rPh>
    <rPh sb="45" eb="46">
      <t>ビン</t>
    </rPh>
    <rPh sb="47" eb="49">
      <t>オカヤマ</t>
    </rPh>
    <rPh sb="49" eb="50">
      <t>ビン</t>
    </rPh>
    <rPh sb="51" eb="53">
      <t>リヨウ</t>
    </rPh>
    <rPh sb="53" eb="55">
      <t>キャクスウ</t>
    </rPh>
    <rPh sb="56" eb="58">
      <t>ゴウケイ</t>
    </rPh>
    <phoneticPr fontId="4"/>
  </si>
  <si>
    <t>―本県―</t>
    <phoneticPr fontId="4"/>
  </si>
  <si>
    <t>宮 崎 空 港 乗 降 客 数</t>
    <rPh sb="0" eb="1">
      <t>ミヤ</t>
    </rPh>
    <rPh sb="2" eb="3">
      <t>ザキ</t>
    </rPh>
    <rPh sb="4" eb="5">
      <t>ソラ</t>
    </rPh>
    <rPh sb="6" eb="7">
      <t>ミナト</t>
    </rPh>
    <rPh sb="8" eb="9">
      <t>ジョウ</t>
    </rPh>
    <rPh sb="10" eb="11">
      <t>コウ</t>
    </rPh>
    <rPh sb="12" eb="13">
      <t>キャク</t>
    </rPh>
    <rPh sb="14" eb="15">
      <t>スウ</t>
    </rPh>
    <phoneticPr fontId="4"/>
  </si>
  <si>
    <t>チャーター</t>
    <phoneticPr fontId="4"/>
  </si>
  <si>
    <t>宮 崎 空 港 乗 降 客 数</t>
  </si>
  <si>
    <t>R</t>
    <phoneticPr fontId="4"/>
  </si>
  <si>
    <t>-</t>
    <phoneticPr fontId="4"/>
  </si>
  <si>
    <t>R</t>
    <phoneticPr fontId="4"/>
  </si>
  <si>
    <t>R</t>
    <phoneticPr fontId="4"/>
  </si>
  <si>
    <t>R</t>
    <phoneticPr fontId="4"/>
  </si>
  <si>
    <t>単位　人</t>
    <rPh sb="0" eb="2">
      <t>タンイ</t>
    </rPh>
    <rPh sb="3" eb="4">
      <t>ニン</t>
    </rPh>
    <phoneticPr fontId="4"/>
  </si>
  <si>
    <t>単位　人</t>
    <rPh sb="0" eb="2">
      <t>タンイ</t>
    </rPh>
    <rPh sb="3" eb="4">
      <t>ニン</t>
    </rPh>
    <phoneticPr fontId="4"/>
  </si>
  <si>
    <t>R</t>
    <phoneticPr fontId="4"/>
  </si>
  <si>
    <t>R</t>
    <phoneticPr fontId="4"/>
  </si>
  <si>
    <t>R</t>
    <phoneticPr fontId="4"/>
  </si>
  <si>
    <t>注　１　「東京」は羽田空港と成田空港の計、「大阪」は伊丹空港と関西空港の計。</t>
    <rPh sb="0" eb="1">
      <t>チュウ</t>
    </rPh>
    <phoneticPr fontId="4"/>
  </si>
  <si>
    <t>　　２　「名古屋」は中部空港。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</si>
</sst>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#,##0.0_ "/>
    <numFmt numFmtId="178" formatCode="#,##0_);[Red]\(#,##0\)"/>
    <numFmt numFmtId="179" formatCode="0_);[Red]\(0\)"/>
    <numFmt numFmtId="180" formatCode="0&quot; 年&quot;"/>
    <numFmt numFmtId="181" formatCode="0&quot; 月&quot;"/>
  </numFmts>
  <fonts count="12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5" fillId="0" borderId="0">
      <alignment vertical="center"/>
    </xf>
  </cellStyleXfs>
  <cellXfs count="176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quotePrefix="1" applyFont="1"/>
    <xf numFmtId="0" fontId="2" fillId="0" borderId="0" xfId="0" applyFont="1" applyAlignment="1">
      <alignment horizontal="left"/>
    </xf>
    <xf numFmtId="177" fontId="2" fillId="0" borderId="0" xfId="0" applyNumberFormat="1" applyFont="1"/>
    <xf numFmtId="0" fontId="2" fillId="0" borderId="8" xfId="0" applyFont="1" applyBorder="1"/>
    <xf numFmtId="0" fontId="2" fillId="0" borderId="9" xfId="0" applyFont="1" applyBorder="1"/>
    <xf numFmtId="0" fontId="2" fillId="0" borderId="24" xfId="0" applyFont="1" applyBorder="1"/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distributed" vertical="center"/>
    </xf>
    <xf numFmtId="177" fontId="2" fillId="0" borderId="9" xfId="0" applyNumberFormat="1" applyFont="1" applyBorder="1" applyAlignment="1">
      <alignment horizontal="center"/>
    </xf>
    <xf numFmtId="177" fontId="9" fillId="0" borderId="10" xfId="0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7" xfId="0" applyFont="1" applyBorder="1"/>
    <xf numFmtId="0" fontId="2" fillId="0" borderId="6" xfId="0" applyFont="1" applyBorder="1"/>
    <xf numFmtId="177" fontId="7" fillId="0" borderId="2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12" xfId="0" applyFont="1" applyBorder="1"/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0" fillId="0" borderId="32" xfId="0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180" fontId="2" fillId="0" borderId="0" xfId="0" applyNumberFormat="1" applyFont="1" applyAlignment="1">
      <alignment horizontal="right"/>
    </xf>
    <xf numFmtId="41" fontId="2" fillId="0" borderId="6" xfId="0" applyNumberFormat="1" applyFont="1" applyBorder="1" applyAlignment="1">
      <alignment horizontal="right"/>
    </xf>
    <xf numFmtId="41" fontId="3" fillId="0" borderId="4" xfId="0" applyNumberFormat="1" applyFont="1" applyBorder="1" applyAlignment="1">
      <alignment horizontal="right"/>
    </xf>
    <xf numFmtId="41" fontId="3" fillId="0" borderId="0" xfId="0" applyNumberFormat="1" applyFont="1" applyAlignment="1">
      <alignment horizontal="right"/>
    </xf>
    <xf numFmtId="180" fontId="2" fillId="0" borderId="2" xfId="0" applyNumberFormat="1" applyFont="1" applyBorder="1" applyAlignment="1">
      <alignment horizontal="right"/>
    </xf>
    <xf numFmtId="41" fontId="2" fillId="0" borderId="4" xfId="0" applyNumberFormat="1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180" fontId="2" fillId="0" borderId="15" xfId="0" applyNumberFormat="1" applyFont="1" applyBorder="1" applyAlignment="1">
      <alignment horizontal="right"/>
    </xf>
    <xf numFmtId="181" fontId="2" fillId="0" borderId="15" xfId="0" applyNumberFormat="1" applyFont="1" applyBorder="1" applyAlignment="1">
      <alignment horizontal="right"/>
    </xf>
    <xf numFmtId="0" fontId="2" fillId="0" borderId="27" xfId="0" applyFont="1" applyBorder="1"/>
    <xf numFmtId="41" fontId="2" fillId="0" borderId="16" xfId="0" applyNumberFormat="1" applyFont="1" applyBorder="1" applyAlignment="1">
      <alignment horizontal="right"/>
    </xf>
    <xf numFmtId="41" fontId="3" fillId="0" borderId="16" xfId="0" applyNumberFormat="1" applyFont="1" applyBorder="1" applyAlignment="1">
      <alignment horizontal="right"/>
    </xf>
    <xf numFmtId="41" fontId="3" fillId="0" borderId="15" xfId="0" applyNumberFormat="1" applyFont="1" applyBorder="1" applyAlignment="1">
      <alignment horizontal="right"/>
    </xf>
    <xf numFmtId="0" fontId="2" fillId="0" borderId="15" xfId="0" applyFont="1" applyBorder="1"/>
    <xf numFmtId="0" fontId="2" fillId="0" borderId="18" xfId="0" applyFont="1" applyBorder="1"/>
    <xf numFmtId="177" fontId="3" fillId="0" borderId="0" xfId="0" applyNumberFormat="1" applyFont="1"/>
    <xf numFmtId="176" fontId="2" fillId="0" borderId="0" xfId="0" applyNumberFormat="1" applyFont="1"/>
    <xf numFmtId="179" fontId="3" fillId="0" borderId="0" xfId="0" applyNumberFormat="1" applyFont="1"/>
    <xf numFmtId="179" fontId="2" fillId="0" borderId="0" xfId="0" applyNumberFormat="1" applyFont="1"/>
    <xf numFmtId="3" fontId="2" fillId="0" borderId="0" xfId="0" applyNumberFormat="1" applyFont="1"/>
    <xf numFmtId="177" fontId="2" fillId="0" borderId="10" xfId="0" applyNumberFormat="1" applyFont="1" applyBorder="1" applyAlignment="1">
      <alignment horizontal="center" vertical="top"/>
    </xf>
    <xf numFmtId="177" fontId="2" fillId="0" borderId="10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177" fontId="2" fillId="0" borderId="23" xfId="0" applyNumberFormat="1" applyFont="1" applyBorder="1" applyAlignment="1">
      <alignment horizontal="center" vertical="center"/>
    </xf>
    <xf numFmtId="179" fontId="2" fillId="0" borderId="21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Continuous"/>
    </xf>
    <xf numFmtId="177" fontId="2" fillId="0" borderId="24" xfId="0" applyNumberFormat="1" applyFont="1" applyBorder="1" applyAlignment="1">
      <alignment horizontal="centerContinuous"/>
    </xf>
    <xf numFmtId="179" fontId="2" fillId="0" borderId="10" xfId="0" applyNumberFormat="1" applyFont="1" applyBorder="1" applyAlignment="1">
      <alignment horizontal="centerContinuous"/>
    </xf>
    <xf numFmtId="179" fontId="2" fillId="0" borderId="9" xfId="0" applyNumberFormat="1" applyFont="1" applyBorder="1" applyAlignment="1">
      <alignment horizontal="centerContinuous"/>
    </xf>
    <xf numFmtId="177" fontId="2" fillId="0" borderId="9" xfId="0" applyNumberFormat="1" applyFont="1" applyBorder="1" applyAlignment="1">
      <alignment horizontal="centerContinuous"/>
    </xf>
    <xf numFmtId="177" fontId="2" fillId="0" borderId="22" xfId="0" applyNumberFormat="1" applyFont="1" applyBorder="1" applyAlignment="1">
      <alignment horizontal="centerContinuous"/>
    </xf>
    <xf numFmtId="177" fontId="2" fillId="0" borderId="23" xfId="0" applyNumberFormat="1" applyFont="1" applyBorder="1" applyAlignment="1">
      <alignment horizontal="centerContinuous"/>
    </xf>
    <xf numFmtId="177" fontId="2" fillId="0" borderId="10" xfId="0" applyNumberFormat="1" applyFont="1" applyBorder="1" applyAlignment="1">
      <alignment horizontal="center"/>
    </xf>
    <xf numFmtId="0" fontId="2" fillId="0" borderId="22" xfId="0" applyFont="1" applyBorder="1"/>
    <xf numFmtId="0" fontId="2" fillId="0" borderId="22" xfId="0" applyFont="1" applyBorder="1" applyAlignment="1">
      <alignment horizontal="centerContinuous"/>
    </xf>
    <xf numFmtId="177" fontId="2" fillId="0" borderId="22" xfId="0" applyNumberFormat="1" applyFont="1" applyBorder="1"/>
    <xf numFmtId="177" fontId="2" fillId="0" borderId="34" xfId="0" applyNumberFormat="1" applyFont="1" applyBorder="1"/>
    <xf numFmtId="177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7" fontId="2" fillId="0" borderId="26" xfId="0" applyNumberFormat="1" applyFont="1" applyBorder="1" applyAlignment="1">
      <alignment horizontal="center" vertical="center"/>
    </xf>
    <xf numFmtId="179" fontId="2" fillId="0" borderId="3" xfId="0" applyNumberFormat="1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0" fontId="2" fillId="0" borderId="33" xfId="0" applyFont="1" applyBorder="1" applyAlignment="1">
      <alignment horizontal="center"/>
    </xf>
    <xf numFmtId="177" fontId="2" fillId="0" borderId="28" xfId="0" applyNumberFormat="1" applyFont="1" applyBorder="1" applyAlignment="1">
      <alignment horizontal="center"/>
    </xf>
    <xf numFmtId="179" fontId="2" fillId="0" borderId="19" xfId="0" applyNumberFormat="1" applyFont="1" applyBorder="1" applyAlignment="1">
      <alignment horizontal="center"/>
    </xf>
    <xf numFmtId="179" fontId="2" fillId="0" borderId="33" xfId="0" applyNumberFormat="1" applyFont="1" applyBorder="1" applyAlignment="1">
      <alignment horizontal="center"/>
    </xf>
    <xf numFmtId="177" fontId="2" fillId="0" borderId="33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6" xfId="0" applyFont="1" applyBorder="1" applyAlignment="1">
      <alignment horizontal="centerContinuous"/>
    </xf>
    <xf numFmtId="177" fontId="2" fillId="0" borderId="4" xfId="0" applyNumberFormat="1" applyFont="1" applyBorder="1" applyAlignment="1">
      <alignment horizontal="centerContinuous"/>
    </xf>
    <xf numFmtId="0" fontId="2" fillId="0" borderId="3" xfId="0" applyFont="1" applyBorder="1"/>
    <xf numFmtId="0" fontId="2" fillId="0" borderId="1" xfId="0" applyFont="1" applyBorder="1"/>
    <xf numFmtId="0" fontId="0" fillId="0" borderId="30" xfId="0" applyBorder="1" applyAlignment="1">
      <alignment horizontal="center" vertical="center"/>
    </xf>
    <xf numFmtId="0" fontId="2" fillId="0" borderId="19" xfId="0" applyFont="1" applyBorder="1" applyAlignment="1">
      <alignment horizontal="centerContinuous"/>
    </xf>
    <xf numFmtId="177" fontId="2" fillId="0" borderId="20" xfId="0" applyNumberFormat="1" applyFont="1" applyBorder="1" applyAlignment="1">
      <alignment horizontal="centerContinuous"/>
    </xf>
    <xf numFmtId="0" fontId="2" fillId="0" borderId="19" xfId="0" applyFont="1" applyBorder="1" applyAlignment="1">
      <alignment horizontal="center"/>
    </xf>
    <xf numFmtId="177" fontId="2" fillId="0" borderId="20" xfId="0" applyNumberFormat="1" applyFont="1" applyBorder="1" applyAlignment="1">
      <alignment horizontal="center"/>
    </xf>
    <xf numFmtId="177" fontId="2" fillId="0" borderId="25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26" xfId="0" applyFont="1" applyBorder="1" applyAlignment="1">
      <alignment horizontal="centerContinuous"/>
    </xf>
    <xf numFmtId="177" fontId="2" fillId="0" borderId="26" xfId="0" applyNumberFormat="1" applyFont="1" applyBorder="1" applyAlignment="1">
      <alignment horizontal="centerContinuous"/>
    </xf>
    <xf numFmtId="177" fontId="2" fillId="0" borderId="6" xfId="0" applyNumberFormat="1" applyFont="1" applyBorder="1" applyAlignment="1">
      <alignment horizontal="centerContinuous"/>
    </xf>
    <xf numFmtId="177" fontId="2" fillId="0" borderId="6" xfId="0" applyNumberFormat="1" applyFont="1" applyBorder="1" applyAlignment="1">
      <alignment horizontal="center"/>
    </xf>
    <xf numFmtId="17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77" fontId="2" fillId="0" borderId="12" xfId="0" applyNumberFormat="1" applyFont="1" applyBorder="1" applyAlignment="1">
      <alignment horizontal="centerContinuous"/>
    </xf>
    <xf numFmtId="0" fontId="0" fillId="0" borderId="30" xfId="0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Continuous"/>
    </xf>
    <xf numFmtId="0" fontId="0" fillId="0" borderId="30" xfId="0" applyBorder="1" applyAlignment="1">
      <alignment horizontal="center" wrapText="1"/>
    </xf>
    <xf numFmtId="0" fontId="2" fillId="0" borderId="30" xfId="0" applyFont="1" applyBorder="1" applyAlignment="1">
      <alignment horizontal="center"/>
    </xf>
    <xf numFmtId="0" fontId="0" fillId="0" borderId="29" xfId="0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181" fontId="2" fillId="0" borderId="0" xfId="0" applyNumberFormat="1" applyFont="1" applyAlignment="1">
      <alignment horizontal="right"/>
    </xf>
    <xf numFmtId="176" fontId="2" fillId="0" borderId="4" xfId="0" applyNumberFormat="1" applyFont="1" applyBorder="1"/>
    <xf numFmtId="41" fontId="2" fillId="0" borderId="4" xfId="0" applyNumberFormat="1" applyFont="1" applyBorder="1"/>
    <xf numFmtId="41" fontId="2" fillId="0" borderId="29" xfId="0" applyNumberFormat="1" applyFont="1" applyBorder="1"/>
    <xf numFmtId="178" fontId="3" fillId="0" borderId="4" xfId="0" applyNumberFormat="1" applyFont="1" applyBorder="1"/>
    <xf numFmtId="41" fontId="3" fillId="0" borderId="4" xfId="0" applyNumberFormat="1" applyFont="1" applyBorder="1"/>
    <xf numFmtId="41" fontId="3" fillId="0" borderId="29" xfId="0" applyNumberFormat="1" applyFont="1" applyBorder="1"/>
    <xf numFmtId="179" fontId="2" fillId="0" borderId="4" xfId="0" applyNumberFormat="1" applyFont="1" applyBorder="1" applyAlignment="1">
      <alignment horizontal="right"/>
    </xf>
    <xf numFmtId="176" fontId="3" fillId="0" borderId="4" xfId="0" applyNumberFormat="1" applyFont="1" applyBorder="1" applyAlignment="1">
      <alignment horizontal="right"/>
    </xf>
    <xf numFmtId="41" fontId="3" fillId="0" borderId="37" xfId="0" applyNumberFormat="1" applyFont="1" applyBorder="1"/>
    <xf numFmtId="178" fontId="3" fillId="0" borderId="29" xfId="0" applyNumberFormat="1" applyFont="1" applyBorder="1"/>
    <xf numFmtId="41" fontId="2" fillId="0" borderId="6" xfId="0" applyNumberFormat="1" applyFont="1" applyBorder="1"/>
    <xf numFmtId="181" fontId="3" fillId="0" borderId="0" xfId="0" applyNumberFormat="1" applyFont="1"/>
    <xf numFmtId="41" fontId="3" fillId="0" borderId="37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41" fontId="2" fillId="0" borderId="29" xfId="0" applyNumberFormat="1" applyFont="1" applyBorder="1" applyAlignment="1">
      <alignment horizontal="right"/>
    </xf>
    <xf numFmtId="41" fontId="3" fillId="0" borderId="29" xfId="0" applyNumberFormat="1" applyFont="1" applyBorder="1" applyAlignment="1">
      <alignment horizontal="right"/>
    </xf>
    <xf numFmtId="41" fontId="2" fillId="0" borderId="37" xfId="0" applyNumberFormat="1" applyFont="1" applyBorder="1"/>
    <xf numFmtId="41" fontId="3" fillId="0" borderId="16" xfId="0" applyNumberFormat="1" applyFont="1" applyBorder="1"/>
    <xf numFmtId="0" fontId="3" fillId="0" borderId="3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/>
    <xf numFmtId="0" fontId="11" fillId="0" borderId="0" xfId="0" applyFont="1"/>
    <xf numFmtId="41" fontId="3" fillId="0" borderId="15" xfId="0" applyNumberFormat="1" applyFont="1" applyBorder="1"/>
    <xf numFmtId="41" fontId="3" fillId="0" borderId="18" xfId="0" applyNumberFormat="1" applyFont="1" applyBorder="1"/>
    <xf numFmtId="41" fontId="3" fillId="0" borderId="0" xfId="0" applyNumberFormat="1" applyFont="1"/>
    <xf numFmtId="41" fontId="3" fillId="0" borderId="12" xfId="0" applyNumberFormat="1" applyFont="1" applyBorder="1"/>
    <xf numFmtId="180" fontId="2" fillId="0" borderId="17" xfId="0" applyNumberFormat="1" applyFont="1" applyBorder="1" applyAlignment="1">
      <alignment horizontal="right"/>
    </xf>
    <xf numFmtId="179" fontId="2" fillId="0" borderId="3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177" fontId="2" fillId="0" borderId="5" xfId="0" applyNumberFormat="1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177" fontId="2" fillId="0" borderId="28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177" fontId="2" fillId="0" borderId="35" xfId="0" applyNumberFormat="1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3" fillId="0" borderId="15" xfId="0" applyFont="1" applyBorder="1" applyAlignment="1">
      <alignment horizontal="right"/>
    </xf>
    <xf numFmtId="0" fontId="0" fillId="0" borderId="15" xfId="0" applyBorder="1" applyAlignment="1">
      <alignment horizontal="right"/>
    </xf>
    <xf numFmtId="0" fontId="2" fillId="0" borderId="29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177" fontId="9" fillId="0" borderId="5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4">
    <cellStyle name="桁区切り 2" xfId="1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A4:AU111"/>
  <sheetViews>
    <sheetView showGridLines="0" zoomScaleNormal="100" zoomScaleSheetLayoutView="110" workbookViewId="0">
      <pane ySplit="8" topLeftCell="A79" activePane="bottomLeft" state="frozen"/>
      <selection pane="bottomLeft" activeCell="BE95" sqref="BE95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2.88671875" style="1" customWidth="1"/>
    <col min="6" max="7" width="11.6640625" style="1" hidden="1" customWidth="1"/>
    <col min="8" max="8" width="11.44140625" style="58" customWidth="1"/>
    <col min="9" max="10" width="9.6640625" style="1" hidden="1" customWidth="1"/>
    <col min="11" max="11" width="10.33203125" style="58" hidden="1" customWidth="1"/>
    <col min="12" max="14" width="8.6640625" style="58" hidden="1" customWidth="1"/>
    <col min="15" max="15" width="12.21875" style="58" customWidth="1"/>
    <col min="16" max="17" width="9.6640625" style="1" hidden="1" customWidth="1"/>
    <col min="18" max="18" width="11.33203125" style="58" hidden="1" customWidth="1"/>
    <col min="19" max="20" width="8.6640625" style="60" hidden="1" customWidth="1"/>
    <col min="21" max="21" width="10.109375" style="58" hidden="1" customWidth="1"/>
    <col min="22" max="22" width="11.44140625" style="58" customWidth="1"/>
    <col min="23" max="24" width="9.6640625" style="1" hidden="1" customWidth="1"/>
    <col min="25" max="25" width="11.109375" style="58" customWidth="1"/>
    <col min="26" max="27" width="9.6640625" style="1" hidden="1" customWidth="1"/>
    <col min="28" max="28" width="11.109375" style="1" customWidth="1"/>
    <col min="29" max="30" width="8.6640625" style="1" hidden="1" customWidth="1"/>
    <col min="31" max="31" width="10.109375" style="58" customWidth="1"/>
    <col min="32" max="33" width="8.6640625" style="1" hidden="1" customWidth="1"/>
    <col min="34" max="34" width="10.21875" style="1" customWidth="1"/>
    <col min="35" max="35" width="9.44140625" style="58" customWidth="1"/>
    <col min="36" max="37" width="8.6640625" style="1" hidden="1" customWidth="1"/>
    <col min="38" max="38" width="10" style="1" customWidth="1"/>
    <col min="39" max="39" width="8.6640625" style="1" hidden="1" customWidth="1"/>
    <col min="40" max="40" width="2.44140625" style="1" hidden="1" customWidth="1"/>
    <col min="41" max="41" width="8.88671875" style="1" customWidth="1"/>
    <col min="42" max="43" width="8.6640625" style="1" hidden="1" customWidth="1"/>
    <col min="44" max="44" width="9.44140625" style="1" customWidth="1"/>
    <col min="45" max="46" width="8.6640625" style="1" hidden="1" customWidth="1"/>
    <col min="47" max="47" width="9.33203125" style="1" customWidth="1"/>
    <col min="48" max="16384" width="9" style="1"/>
  </cols>
  <sheetData>
    <row r="4" spans="1:47" ht="15" customHeight="1" x14ac:dyDescent="0.2">
      <c r="B4" s="2" t="s">
        <v>2</v>
      </c>
      <c r="C4" s="2"/>
      <c r="D4" s="2"/>
      <c r="E4" s="4" t="s">
        <v>42</v>
      </c>
      <c r="G4" s="2" t="s">
        <v>0</v>
      </c>
      <c r="H4" s="5" t="s">
        <v>43</v>
      </c>
      <c r="I4" s="2"/>
      <c r="J4" s="2"/>
      <c r="K4" s="5"/>
      <c r="L4" s="5"/>
      <c r="M4" s="5"/>
      <c r="N4" s="5"/>
      <c r="O4" s="5"/>
      <c r="P4" s="2"/>
      <c r="Q4" s="2"/>
      <c r="R4" s="5"/>
      <c r="S4" s="61"/>
      <c r="T4" s="61"/>
      <c r="U4" s="5"/>
      <c r="V4" s="5"/>
      <c r="Z4" s="4" t="s">
        <v>10</v>
      </c>
      <c r="AA4" s="2" t="s">
        <v>0</v>
      </c>
      <c r="AB4" s="2"/>
      <c r="AC4" s="4" t="s">
        <v>10</v>
      </c>
      <c r="AD4" s="2" t="s">
        <v>0</v>
      </c>
      <c r="AE4" s="5"/>
      <c r="AF4" s="2"/>
      <c r="AG4" s="2"/>
      <c r="AI4" s="5"/>
      <c r="AJ4" s="2"/>
      <c r="AK4" s="2"/>
      <c r="AL4" s="2"/>
      <c r="AM4" s="2"/>
      <c r="AN4" s="2"/>
      <c r="AP4" s="4" t="s">
        <v>10</v>
      </c>
      <c r="AQ4" s="2" t="s">
        <v>0</v>
      </c>
      <c r="AS4" s="2"/>
      <c r="AT4" s="2"/>
    </row>
    <row r="5" spans="1:47" ht="15" customHeight="1" thickBot="1" x14ac:dyDescent="0.25">
      <c r="B5" s="2"/>
      <c r="C5" s="2"/>
      <c r="D5" s="2"/>
      <c r="E5" s="2"/>
      <c r="F5" s="2"/>
      <c r="G5" s="62"/>
      <c r="H5" s="5"/>
      <c r="I5" s="2"/>
      <c r="J5" s="2"/>
      <c r="K5" s="5"/>
      <c r="L5" s="5"/>
      <c r="M5" s="5"/>
      <c r="N5" s="5"/>
      <c r="O5" s="5"/>
      <c r="P5" s="2"/>
      <c r="Q5" s="2"/>
      <c r="R5" s="5"/>
      <c r="S5" s="61"/>
      <c r="T5" s="61"/>
      <c r="U5" s="5"/>
      <c r="V5" s="5"/>
      <c r="Z5" s="2"/>
      <c r="AA5" s="2"/>
      <c r="AB5" s="2"/>
      <c r="AC5" s="2"/>
      <c r="AD5" s="2"/>
      <c r="AE5" s="5"/>
      <c r="AF5" s="2"/>
      <c r="AG5" s="2"/>
      <c r="AI5" s="5"/>
      <c r="AJ5" s="2"/>
      <c r="AK5" s="2"/>
      <c r="AL5" s="2"/>
      <c r="AM5" s="2"/>
      <c r="AN5" s="2"/>
      <c r="AP5" s="2"/>
      <c r="AQ5" s="2"/>
      <c r="AS5" s="2"/>
      <c r="AT5" s="2"/>
      <c r="AU5" s="1" t="s">
        <v>52</v>
      </c>
    </row>
    <row r="6" spans="1:47" ht="15" customHeight="1" x14ac:dyDescent="0.2">
      <c r="B6" s="6"/>
      <c r="C6" s="7"/>
      <c r="D6" s="7"/>
      <c r="E6" s="63" t="s">
        <v>19</v>
      </c>
      <c r="F6" s="64"/>
      <c r="G6" s="65"/>
      <c r="H6" s="66" t="s">
        <v>20</v>
      </c>
      <c r="I6" s="67"/>
      <c r="J6" s="67"/>
      <c r="K6" s="68" t="s">
        <v>17</v>
      </c>
      <c r="L6" s="69"/>
      <c r="M6" s="70"/>
      <c r="N6" s="70" t="s">
        <v>18</v>
      </c>
      <c r="O6" s="70"/>
      <c r="P6" s="71"/>
      <c r="Q6" s="71"/>
      <c r="R6" s="72"/>
      <c r="S6" s="73"/>
      <c r="T6" s="74"/>
      <c r="U6" s="75"/>
      <c r="V6" s="75"/>
      <c r="W6" s="71"/>
      <c r="X6" s="71"/>
      <c r="Y6" s="76"/>
      <c r="Z6" s="71"/>
      <c r="AA6" s="71"/>
      <c r="AB6" s="76"/>
      <c r="AC6" s="71"/>
      <c r="AD6" s="71"/>
      <c r="AE6" s="76"/>
      <c r="AF6" s="71"/>
      <c r="AG6" s="71"/>
      <c r="AH6" s="77"/>
      <c r="AI6" s="78" t="s">
        <v>27</v>
      </c>
      <c r="AJ6" s="79"/>
      <c r="AK6" s="80"/>
      <c r="AL6" s="76"/>
      <c r="AM6" s="79" t="s">
        <v>3</v>
      </c>
      <c r="AN6" s="80"/>
      <c r="AO6" s="76"/>
      <c r="AP6" s="7"/>
      <c r="AQ6" s="7"/>
      <c r="AR6" s="81"/>
      <c r="AS6" s="79" t="s">
        <v>4</v>
      </c>
      <c r="AT6" s="79"/>
      <c r="AU6" s="82"/>
    </row>
    <row r="7" spans="1:47" ht="15" customHeight="1" x14ac:dyDescent="0.2">
      <c r="B7" s="16"/>
      <c r="C7" s="2"/>
      <c r="D7" s="2"/>
      <c r="E7" s="161" t="s">
        <v>28</v>
      </c>
      <c r="F7" s="83"/>
      <c r="G7" s="84"/>
      <c r="H7" s="85"/>
      <c r="I7" s="86"/>
      <c r="J7" s="86"/>
      <c r="K7" s="87"/>
      <c r="L7" s="88"/>
      <c r="M7" s="89"/>
      <c r="N7" s="89"/>
      <c r="O7" s="155" t="s">
        <v>21</v>
      </c>
      <c r="P7" s="90"/>
      <c r="Q7" s="90"/>
      <c r="R7" s="91"/>
      <c r="S7" s="92"/>
      <c r="T7" s="93"/>
      <c r="U7" s="94"/>
      <c r="V7" s="157" t="s">
        <v>23</v>
      </c>
      <c r="W7" s="95"/>
      <c r="X7" s="95"/>
      <c r="Y7" s="159" t="s">
        <v>24</v>
      </c>
      <c r="Z7" s="96"/>
      <c r="AA7" s="97"/>
      <c r="AB7" s="157" t="s">
        <v>25</v>
      </c>
      <c r="AC7" s="96"/>
      <c r="AD7" s="97"/>
      <c r="AE7" s="157" t="s">
        <v>26</v>
      </c>
      <c r="AF7" s="96"/>
      <c r="AG7" s="98"/>
      <c r="AH7" s="157" t="s">
        <v>44</v>
      </c>
      <c r="AI7" s="99"/>
      <c r="AJ7" s="100"/>
      <c r="AK7" s="101"/>
      <c r="AL7" s="157" t="s">
        <v>29</v>
      </c>
      <c r="AM7" s="100"/>
      <c r="AN7" s="101"/>
      <c r="AO7" s="159" t="s">
        <v>30</v>
      </c>
      <c r="AP7" s="22"/>
      <c r="AQ7" s="2"/>
      <c r="AR7" s="157" t="s">
        <v>31</v>
      </c>
      <c r="AS7" s="100"/>
      <c r="AT7" s="101"/>
      <c r="AU7" s="163" t="s">
        <v>44</v>
      </c>
    </row>
    <row r="8" spans="1:47" s="24" customFormat="1" ht="15" customHeight="1" x14ac:dyDescent="0.2">
      <c r="B8" s="25"/>
      <c r="C8" s="26" t="s">
        <v>8</v>
      </c>
      <c r="D8" s="26" t="s">
        <v>9</v>
      </c>
      <c r="E8" s="162"/>
      <c r="F8" s="102"/>
      <c r="G8" s="84"/>
      <c r="H8" s="30"/>
      <c r="I8" s="103"/>
      <c r="J8" s="103"/>
      <c r="K8" s="104"/>
      <c r="L8" s="103"/>
      <c r="M8" s="103"/>
      <c r="N8" s="103"/>
      <c r="O8" s="156"/>
      <c r="P8" s="105"/>
      <c r="Q8" s="105"/>
      <c r="R8" s="106" t="s">
        <v>22</v>
      </c>
      <c r="S8" s="105"/>
      <c r="T8" s="105"/>
      <c r="U8" s="107"/>
      <c r="V8" s="158"/>
      <c r="W8" s="95"/>
      <c r="X8" s="105"/>
      <c r="Y8" s="160"/>
      <c r="Z8" s="96"/>
      <c r="AA8" s="97"/>
      <c r="AB8" s="165"/>
      <c r="AC8" s="108"/>
      <c r="AD8" s="109"/>
      <c r="AE8" s="165"/>
      <c r="AF8" s="110"/>
      <c r="AG8" s="111"/>
      <c r="AH8" s="158"/>
      <c r="AI8" s="112"/>
      <c r="AJ8" s="103"/>
      <c r="AK8" s="103"/>
      <c r="AL8" s="158"/>
      <c r="AM8" s="103"/>
      <c r="AN8" s="103"/>
      <c r="AO8" s="160"/>
      <c r="AP8" s="110"/>
      <c r="AQ8" s="109"/>
      <c r="AR8" s="158"/>
      <c r="AS8" s="103"/>
      <c r="AT8" s="103"/>
      <c r="AU8" s="164"/>
    </row>
    <row r="9" spans="1:47" s="24" customFormat="1" ht="10.199999999999999" customHeight="1" x14ac:dyDescent="0.2">
      <c r="B9" s="34"/>
      <c r="C9" s="35"/>
      <c r="D9" s="35"/>
      <c r="E9" s="120"/>
      <c r="F9" s="102"/>
      <c r="G9" s="84"/>
      <c r="H9" s="121"/>
      <c r="I9" s="122"/>
      <c r="J9" s="122"/>
      <c r="K9" s="113"/>
      <c r="L9" s="122"/>
      <c r="M9" s="122"/>
      <c r="N9" s="122"/>
      <c r="O9" s="123"/>
      <c r="P9" s="124"/>
      <c r="Q9" s="124"/>
      <c r="R9" s="114"/>
      <c r="S9" s="124"/>
      <c r="T9" s="124"/>
      <c r="U9" s="115"/>
      <c r="V9" s="125"/>
      <c r="W9" s="116"/>
      <c r="X9" s="124"/>
      <c r="Y9" s="117"/>
      <c r="Z9" s="122"/>
      <c r="AA9" s="97"/>
      <c r="AB9" s="126"/>
      <c r="AC9" s="124"/>
      <c r="AD9" s="97"/>
      <c r="AE9" s="126"/>
      <c r="AF9" s="122"/>
      <c r="AG9" s="97"/>
      <c r="AH9" s="118"/>
      <c r="AI9" s="113"/>
      <c r="AJ9" s="122"/>
      <c r="AK9" s="122"/>
      <c r="AL9" s="113"/>
      <c r="AM9" s="122"/>
      <c r="AN9" s="122"/>
      <c r="AO9" s="113"/>
      <c r="AP9" s="122"/>
      <c r="AQ9" s="122"/>
      <c r="AR9" s="113"/>
      <c r="AS9" s="122"/>
      <c r="AT9" s="122"/>
      <c r="AU9" s="119"/>
    </row>
    <row r="10" spans="1:47" ht="15" customHeight="1" x14ac:dyDescent="0.2">
      <c r="A10" s="41">
        <v>2017</v>
      </c>
      <c r="B10" s="42" t="s">
        <v>5</v>
      </c>
      <c r="C10" s="43">
        <v>29</v>
      </c>
      <c r="D10" s="127">
        <v>4</v>
      </c>
      <c r="E10" s="48">
        <f t="shared" ref="E10:E70" si="0">H10+AI10</f>
        <v>230493</v>
      </c>
      <c r="F10" s="128">
        <v>109370</v>
      </c>
      <c r="G10" s="128">
        <v>112426</v>
      </c>
      <c r="H10" s="45">
        <f>F10+G10</f>
        <v>221796</v>
      </c>
      <c r="I10" s="128">
        <v>54760</v>
      </c>
      <c r="J10" s="128">
        <v>56178</v>
      </c>
      <c r="K10" s="45">
        <f t="shared" ref="K10:K15" si="1">I10+J10</f>
        <v>110938</v>
      </c>
      <c r="L10" s="129">
        <v>0</v>
      </c>
      <c r="M10" s="129">
        <v>0</v>
      </c>
      <c r="N10" s="130"/>
      <c r="O10" s="130">
        <f t="shared" ref="O10:O15" si="2">K10+N10</f>
        <v>110938</v>
      </c>
      <c r="P10" s="128">
        <v>20045</v>
      </c>
      <c r="Q10" s="128">
        <v>21154</v>
      </c>
      <c r="R10" s="45">
        <f t="shared" ref="R10:R15" si="3">P10+Q10</f>
        <v>41199</v>
      </c>
      <c r="S10" s="131">
        <v>4543</v>
      </c>
      <c r="T10" s="131">
        <v>4464</v>
      </c>
      <c r="U10" s="132">
        <f t="shared" ref="U10:U59" si="4">S10+T10</f>
        <v>9007</v>
      </c>
      <c r="V10" s="133">
        <f t="shared" ref="V10:V15" si="5">R10+U10</f>
        <v>50206</v>
      </c>
      <c r="W10" s="128">
        <v>6052</v>
      </c>
      <c r="X10" s="128">
        <v>6380</v>
      </c>
      <c r="Y10" s="45">
        <f t="shared" ref="Y10:Y15" si="6">W10+X10</f>
        <v>12432</v>
      </c>
      <c r="Z10" s="128">
        <v>20419</v>
      </c>
      <c r="AA10" s="128">
        <v>20558</v>
      </c>
      <c r="AB10" s="45">
        <f t="shared" ref="AB10:AB15" si="7">Z10+AA10</f>
        <v>40977</v>
      </c>
      <c r="AC10" s="128">
        <v>3533</v>
      </c>
      <c r="AD10" s="128">
        <v>3692</v>
      </c>
      <c r="AE10" s="45">
        <f t="shared" ref="AE10:AE22" si="8">AC10+AD10</f>
        <v>7225</v>
      </c>
      <c r="AF10" s="134">
        <v>18</v>
      </c>
      <c r="AG10" s="129">
        <v>0</v>
      </c>
      <c r="AH10" s="132">
        <f t="shared" ref="AH10" si="9">AF10+AG10</f>
        <v>18</v>
      </c>
      <c r="AI10" s="132">
        <f>AL10+AO10+AR10+AU10</f>
        <v>8697</v>
      </c>
      <c r="AJ10" s="128">
        <v>1780</v>
      </c>
      <c r="AK10" s="128">
        <v>1845</v>
      </c>
      <c r="AL10" s="132">
        <f t="shared" ref="AL10:AL73" si="10">AJ10+AK10</f>
        <v>3625</v>
      </c>
      <c r="AM10" s="128">
        <v>1226</v>
      </c>
      <c r="AN10" s="128">
        <v>1193</v>
      </c>
      <c r="AO10" s="132">
        <f t="shared" ref="AO10:AO32" si="11">AM10+AN10</f>
        <v>2419</v>
      </c>
      <c r="AP10" s="128">
        <v>1337</v>
      </c>
      <c r="AQ10" s="128">
        <v>1316</v>
      </c>
      <c r="AR10" s="135">
        <f t="shared" ref="AR10:AR27" si="12">AP10+AQ10</f>
        <v>2653</v>
      </c>
      <c r="AS10" s="132">
        <v>0</v>
      </c>
      <c r="AT10" s="132">
        <v>0</v>
      </c>
      <c r="AU10" s="136">
        <f t="shared" ref="AU10:AU71" si="13">AS10+AT10</f>
        <v>0</v>
      </c>
    </row>
    <row r="11" spans="1:47" ht="15" customHeight="1" x14ac:dyDescent="0.2">
      <c r="A11" s="41">
        <v>2017</v>
      </c>
      <c r="B11" s="42" t="s">
        <v>5</v>
      </c>
      <c r="C11" s="43">
        <v>29</v>
      </c>
      <c r="D11" s="127">
        <v>5</v>
      </c>
      <c r="E11" s="48">
        <f t="shared" si="0"/>
        <v>253124</v>
      </c>
      <c r="F11" s="128">
        <v>125133</v>
      </c>
      <c r="G11" s="128">
        <v>120764</v>
      </c>
      <c r="H11" s="45">
        <f t="shared" ref="H11:H12" si="14">F11+G11</f>
        <v>245897</v>
      </c>
      <c r="I11" s="128">
        <v>63765</v>
      </c>
      <c r="J11" s="128">
        <v>60404</v>
      </c>
      <c r="K11" s="45">
        <f t="shared" si="1"/>
        <v>124169</v>
      </c>
      <c r="L11" s="129">
        <v>0</v>
      </c>
      <c r="M11" s="129">
        <v>0</v>
      </c>
      <c r="N11" s="130"/>
      <c r="O11" s="130">
        <f t="shared" si="2"/>
        <v>124169</v>
      </c>
      <c r="P11" s="128">
        <v>23779</v>
      </c>
      <c r="Q11" s="128">
        <v>23140</v>
      </c>
      <c r="R11" s="45">
        <f t="shared" si="3"/>
        <v>46919</v>
      </c>
      <c r="S11" s="131">
        <v>4922</v>
      </c>
      <c r="T11" s="131">
        <v>4714</v>
      </c>
      <c r="U11" s="132">
        <f t="shared" si="4"/>
        <v>9636</v>
      </c>
      <c r="V11" s="133">
        <f t="shared" si="5"/>
        <v>56555</v>
      </c>
      <c r="W11" s="128">
        <v>7395</v>
      </c>
      <c r="X11" s="128">
        <v>7128</v>
      </c>
      <c r="Y11" s="45">
        <f t="shared" si="6"/>
        <v>14523</v>
      </c>
      <c r="Z11" s="128">
        <v>21918</v>
      </c>
      <c r="AA11" s="128">
        <v>22005</v>
      </c>
      <c r="AB11" s="45">
        <f t="shared" si="7"/>
        <v>43923</v>
      </c>
      <c r="AC11" s="128">
        <v>3354</v>
      </c>
      <c r="AD11" s="128">
        <v>3373</v>
      </c>
      <c r="AE11" s="45">
        <f t="shared" si="8"/>
        <v>6727</v>
      </c>
      <c r="AF11" s="129">
        <v>0</v>
      </c>
      <c r="AG11" s="129">
        <v>0</v>
      </c>
      <c r="AH11" s="132">
        <f t="shared" ref="AH11:AH74" si="15">AF11+AG11</f>
        <v>0</v>
      </c>
      <c r="AI11" s="132">
        <f t="shared" ref="AI11:AI71" si="16">AL11+AO11+AR11+AU11</f>
        <v>7227</v>
      </c>
      <c r="AJ11" s="128">
        <v>1390</v>
      </c>
      <c r="AK11" s="128">
        <v>1273</v>
      </c>
      <c r="AL11" s="132">
        <f t="shared" si="10"/>
        <v>2663</v>
      </c>
      <c r="AM11" s="128">
        <v>1116</v>
      </c>
      <c r="AN11" s="128">
        <v>1138</v>
      </c>
      <c r="AO11" s="132">
        <f t="shared" si="11"/>
        <v>2254</v>
      </c>
      <c r="AP11" s="128">
        <v>1244</v>
      </c>
      <c r="AQ11" s="128">
        <v>1066</v>
      </c>
      <c r="AR11" s="135">
        <f t="shared" si="12"/>
        <v>2310</v>
      </c>
      <c r="AS11" s="132">
        <v>0</v>
      </c>
      <c r="AT11" s="132">
        <v>0</v>
      </c>
      <c r="AU11" s="136">
        <f t="shared" si="13"/>
        <v>0</v>
      </c>
    </row>
    <row r="12" spans="1:47" ht="15" customHeight="1" x14ac:dyDescent="0.2">
      <c r="A12" s="41">
        <v>2017</v>
      </c>
      <c r="B12" s="42" t="s">
        <v>5</v>
      </c>
      <c r="C12" s="43">
        <v>29</v>
      </c>
      <c r="D12" s="127">
        <v>6</v>
      </c>
      <c r="E12" s="48">
        <f t="shared" si="0"/>
        <v>227871</v>
      </c>
      <c r="F12" s="128">
        <v>111134</v>
      </c>
      <c r="G12" s="128">
        <v>110176</v>
      </c>
      <c r="H12" s="45">
        <f t="shared" si="14"/>
        <v>221310</v>
      </c>
      <c r="I12" s="128">
        <v>54882</v>
      </c>
      <c r="J12" s="128">
        <v>53645</v>
      </c>
      <c r="K12" s="45">
        <f t="shared" si="1"/>
        <v>108527</v>
      </c>
      <c r="L12" s="129">
        <v>0</v>
      </c>
      <c r="M12" s="129">
        <v>0</v>
      </c>
      <c r="N12" s="130"/>
      <c r="O12" s="130">
        <f t="shared" si="2"/>
        <v>108527</v>
      </c>
      <c r="P12" s="128">
        <v>20859</v>
      </c>
      <c r="Q12" s="128">
        <v>21205</v>
      </c>
      <c r="R12" s="45">
        <f t="shared" si="3"/>
        <v>42064</v>
      </c>
      <c r="S12" s="131">
        <v>4550</v>
      </c>
      <c r="T12" s="131">
        <v>4422</v>
      </c>
      <c r="U12" s="132">
        <f t="shared" si="4"/>
        <v>8972</v>
      </c>
      <c r="V12" s="133">
        <f t="shared" si="5"/>
        <v>51036</v>
      </c>
      <c r="W12" s="128">
        <v>5480</v>
      </c>
      <c r="X12" s="128">
        <v>5592</v>
      </c>
      <c r="Y12" s="45">
        <f t="shared" si="6"/>
        <v>11072</v>
      </c>
      <c r="Z12" s="128">
        <v>21977</v>
      </c>
      <c r="AA12" s="128">
        <v>22162</v>
      </c>
      <c r="AB12" s="45">
        <f t="shared" si="7"/>
        <v>44139</v>
      </c>
      <c r="AC12" s="128">
        <v>3384</v>
      </c>
      <c r="AD12" s="128">
        <v>3150</v>
      </c>
      <c r="AE12" s="45">
        <f t="shared" si="8"/>
        <v>6534</v>
      </c>
      <c r="AF12" s="134">
        <v>2</v>
      </c>
      <c r="AG12" s="129">
        <v>0</v>
      </c>
      <c r="AH12" s="132">
        <f t="shared" si="15"/>
        <v>2</v>
      </c>
      <c r="AI12" s="132">
        <f t="shared" si="16"/>
        <v>6561</v>
      </c>
      <c r="AJ12" s="128">
        <v>1130</v>
      </c>
      <c r="AK12" s="128">
        <v>1171</v>
      </c>
      <c r="AL12" s="132">
        <f t="shared" si="10"/>
        <v>2301</v>
      </c>
      <c r="AM12" s="128">
        <v>1038</v>
      </c>
      <c r="AN12" s="128">
        <v>1063</v>
      </c>
      <c r="AO12" s="132">
        <f t="shared" si="11"/>
        <v>2101</v>
      </c>
      <c r="AP12" s="128">
        <v>1048</v>
      </c>
      <c r="AQ12" s="128">
        <v>1111</v>
      </c>
      <c r="AR12" s="135">
        <f t="shared" si="12"/>
        <v>2159</v>
      </c>
      <c r="AS12" s="132">
        <v>0</v>
      </c>
      <c r="AT12" s="132">
        <v>0</v>
      </c>
      <c r="AU12" s="136">
        <f t="shared" si="13"/>
        <v>0</v>
      </c>
    </row>
    <row r="13" spans="1:47" ht="15" customHeight="1" x14ac:dyDescent="0.2">
      <c r="A13" s="41">
        <v>2017</v>
      </c>
      <c r="B13" s="42" t="s">
        <v>5</v>
      </c>
      <c r="C13" s="43">
        <v>29</v>
      </c>
      <c r="D13" s="127">
        <v>7</v>
      </c>
      <c r="E13" s="48">
        <f t="shared" si="0"/>
        <v>258286</v>
      </c>
      <c r="F13" s="128">
        <v>122911</v>
      </c>
      <c r="G13" s="128">
        <v>128340</v>
      </c>
      <c r="H13" s="45">
        <v>251595</v>
      </c>
      <c r="I13" s="128">
        <v>62563</v>
      </c>
      <c r="J13" s="128">
        <v>65610</v>
      </c>
      <c r="K13" s="45">
        <f t="shared" si="1"/>
        <v>128173</v>
      </c>
      <c r="L13" s="129">
        <v>0</v>
      </c>
      <c r="M13" s="129">
        <v>0</v>
      </c>
      <c r="N13" s="130"/>
      <c r="O13" s="130">
        <f t="shared" si="2"/>
        <v>128173</v>
      </c>
      <c r="P13" s="128">
        <v>22843</v>
      </c>
      <c r="Q13" s="128">
        <v>23898</v>
      </c>
      <c r="R13" s="45">
        <f t="shared" si="3"/>
        <v>46741</v>
      </c>
      <c r="S13" s="131">
        <v>4924</v>
      </c>
      <c r="T13" s="131">
        <v>4984</v>
      </c>
      <c r="U13" s="132">
        <f t="shared" si="4"/>
        <v>9908</v>
      </c>
      <c r="V13" s="133">
        <f t="shared" si="5"/>
        <v>56649</v>
      </c>
      <c r="W13" s="128">
        <v>6276</v>
      </c>
      <c r="X13" s="128">
        <v>6790</v>
      </c>
      <c r="Y13" s="45">
        <f t="shared" si="6"/>
        <v>13066</v>
      </c>
      <c r="Z13" s="128">
        <v>22847</v>
      </c>
      <c r="AA13" s="128">
        <v>23376</v>
      </c>
      <c r="AB13" s="45">
        <f t="shared" si="7"/>
        <v>46223</v>
      </c>
      <c r="AC13" s="128">
        <v>3458</v>
      </c>
      <c r="AD13" s="128">
        <v>3682</v>
      </c>
      <c r="AE13" s="45">
        <f t="shared" si="8"/>
        <v>7140</v>
      </c>
      <c r="AF13" s="129">
        <v>0</v>
      </c>
      <c r="AG13" s="129">
        <v>0</v>
      </c>
      <c r="AH13" s="132">
        <v>344</v>
      </c>
      <c r="AI13" s="132">
        <f t="shared" si="16"/>
        <v>6691</v>
      </c>
      <c r="AJ13" s="128">
        <v>1025</v>
      </c>
      <c r="AK13" s="128">
        <v>1047</v>
      </c>
      <c r="AL13" s="132">
        <f t="shared" si="10"/>
        <v>2072</v>
      </c>
      <c r="AM13" s="128">
        <v>1261</v>
      </c>
      <c r="AN13" s="128">
        <v>1186</v>
      </c>
      <c r="AO13" s="132">
        <f t="shared" si="11"/>
        <v>2447</v>
      </c>
      <c r="AP13" s="128">
        <v>1041</v>
      </c>
      <c r="AQ13" s="128">
        <v>1131</v>
      </c>
      <c r="AR13" s="135">
        <f t="shared" si="12"/>
        <v>2172</v>
      </c>
      <c r="AS13" s="132">
        <v>0</v>
      </c>
      <c r="AT13" s="132">
        <v>0</v>
      </c>
      <c r="AU13" s="136">
        <f t="shared" si="13"/>
        <v>0</v>
      </c>
    </row>
    <row r="14" spans="1:47" ht="15" customHeight="1" x14ac:dyDescent="0.2">
      <c r="A14" s="41">
        <v>2017</v>
      </c>
      <c r="B14" s="42" t="s">
        <v>5</v>
      </c>
      <c r="C14" s="43">
        <v>29</v>
      </c>
      <c r="D14" s="127">
        <v>8</v>
      </c>
      <c r="E14" s="48">
        <f t="shared" si="0"/>
        <v>317908</v>
      </c>
      <c r="F14" s="128">
        <v>157334</v>
      </c>
      <c r="G14" s="128">
        <v>155315</v>
      </c>
      <c r="H14" s="45">
        <v>310649</v>
      </c>
      <c r="I14" s="128">
        <v>84120</v>
      </c>
      <c r="J14" s="128">
        <v>82188</v>
      </c>
      <c r="K14" s="45">
        <f t="shared" si="1"/>
        <v>166308</v>
      </c>
      <c r="L14" s="129">
        <v>0</v>
      </c>
      <c r="M14" s="129">
        <v>0</v>
      </c>
      <c r="N14" s="130"/>
      <c r="O14" s="130">
        <f t="shared" si="2"/>
        <v>166308</v>
      </c>
      <c r="P14" s="128">
        <v>30545</v>
      </c>
      <c r="Q14" s="128">
        <v>29228</v>
      </c>
      <c r="R14" s="45">
        <f t="shared" si="3"/>
        <v>59773</v>
      </c>
      <c r="S14" s="131">
        <v>5390</v>
      </c>
      <c r="T14" s="131">
        <v>5264</v>
      </c>
      <c r="U14" s="132">
        <f t="shared" si="4"/>
        <v>10654</v>
      </c>
      <c r="V14" s="133">
        <f t="shared" si="5"/>
        <v>70427</v>
      </c>
      <c r="W14" s="128">
        <v>9382</v>
      </c>
      <c r="X14" s="128">
        <v>8846</v>
      </c>
      <c r="Y14" s="45">
        <f t="shared" si="6"/>
        <v>18228</v>
      </c>
      <c r="Z14" s="128">
        <v>23178</v>
      </c>
      <c r="AA14" s="128">
        <v>23221</v>
      </c>
      <c r="AB14" s="45">
        <f t="shared" si="7"/>
        <v>46399</v>
      </c>
      <c r="AC14" s="128">
        <v>4489</v>
      </c>
      <c r="AD14" s="128">
        <v>4568</v>
      </c>
      <c r="AE14" s="45">
        <f t="shared" si="8"/>
        <v>9057</v>
      </c>
      <c r="AF14" s="134">
        <v>230</v>
      </c>
      <c r="AG14" s="129">
        <v>0</v>
      </c>
      <c r="AH14" s="132">
        <f t="shared" si="15"/>
        <v>230</v>
      </c>
      <c r="AI14" s="132">
        <f t="shared" si="16"/>
        <v>7259</v>
      </c>
      <c r="AJ14" s="128">
        <v>1661</v>
      </c>
      <c r="AK14" s="128">
        <v>1520</v>
      </c>
      <c r="AL14" s="132">
        <f t="shared" si="10"/>
        <v>3181</v>
      </c>
      <c r="AM14" s="128">
        <v>1049</v>
      </c>
      <c r="AN14" s="128">
        <v>1030</v>
      </c>
      <c r="AO14" s="132">
        <f t="shared" si="11"/>
        <v>2079</v>
      </c>
      <c r="AP14" s="128">
        <v>1027</v>
      </c>
      <c r="AQ14" s="128">
        <v>972</v>
      </c>
      <c r="AR14" s="135">
        <f t="shared" si="12"/>
        <v>1999</v>
      </c>
      <c r="AS14" s="132">
        <v>0</v>
      </c>
      <c r="AT14" s="132">
        <v>0</v>
      </c>
      <c r="AU14" s="136">
        <f t="shared" si="13"/>
        <v>0</v>
      </c>
    </row>
    <row r="15" spans="1:47" ht="15" customHeight="1" x14ac:dyDescent="0.2">
      <c r="A15" s="41">
        <v>2017</v>
      </c>
      <c r="B15" s="42" t="s">
        <v>5</v>
      </c>
      <c r="C15" s="43">
        <v>29</v>
      </c>
      <c r="D15" s="127">
        <v>9</v>
      </c>
      <c r="E15" s="48">
        <f t="shared" si="0"/>
        <v>248816</v>
      </c>
      <c r="F15" s="128">
        <v>122075</v>
      </c>
      <c r="G15" s="128">
        <v>119972</v>
      </c>
      <c r="H15" s="45">
        <f t="shared" ref="H15:H73" si="17">F15+G15</f>
        <v>242047</v>
      </c>
      <c r="I15" s="128">
        <v>62512</v>
      </c>
      <c r="J15" s="128">
        <v>61413</v>
      </c>
      <c r="K15" s="45">
        <f t="shared" si="1"/>
        <v>123925</v>
      </c>
      <c r="L15" s="129">
        <v>0</v>
      </c>
      <c r="M15" s="129">
        <v>0</v>
      </c>
      <c r="N15" s="130"/>
      <c r="O15" s="130">
        <f t="shared" si="2"/>
        <v>123925</v>
      </c>
      <c r="P15" s="128">
        <v>22793</v>
      </c>
      <c r="Q15" s="128">
        <v>22569</v>
      </c>
      <c r="R15" s="45">
        <f t="shared" si="3"/>
        <v>45362</v>
      </c>
      <c r="S15" s="131">
        <v>4718</v>
      </c>
      <c r="T15" s="131">
        <v>4563</v>
      </c>
      <c r="U15" s="132">
        <f t="shared" si="4"/>
        <v>9281</v>
      </c>
      <c r="V15" s="133">
        <f t="shared" si="5"/>
        <v>54643</v>
      </c>
      <c r="W15" s="128">
        <v>6432</v>
      </c>
      <c r="X15" s="128">
        <v>6079</v>
      </c>
      <c r="Y15" s="45">
        <f t="shared" si="6"/>
        <v>12511</v>
      </c>
      <c r="Z15" s="128">
        <v>22175</v>
      </c>
      <c r="AA15" s="128">
        <v>22012</v>
      </c>
      <c r="AB15" s="45">
        <f t="shared" si="7"/>
        <v>44187</v>
      </c>
      <c r="AC15" s="128">
        <v>3356</v>
      </c>
      <c r="AD15" s="128">
        <v>3336</v>
      </c>
      <c r="AE15" s="45">
        <f t="shared" si="8"/>
        <v>6692</v>
      </c>
      <c r="AF15" s="134">
        <v>89</v>
      </c>
      <c r="AG15" s="129">
        <v>0</v>
      </c>
      <c r="AH15" s="132">
        <f t="shared" si="15"/>
        <v>89</v>
      </c>
      <c r="AI15" s="132">
        <f t="shared" si="16"/>
        <v>6769</v>
      </c>
      <c r="AJ15" s="128">
        <v>1019</v>
      </c>
      <c r="AK15" s="128">
        <v>1331</v>
      </c>
      <c r="AL15" s="132">
        <f t="shared" si="10"/>
        <v>2350</v>
      </c>
      <c r="AM15" s="128">
        <v>1121</v>
      </c>
      <c r="AN15" s="128">
        <v>1073</v>
      </c>
      <c r="AO15" s="132">
        <f t="shared" si="11"/>
        <v>2194</v>
      </c>
      <c r="AP15" s="128">
        <v>1024</v>
      </c>
      <c r="AQ15" s="128">
        <v>1201</v>
      </c>
      <c r="AR15" s="135">
        <f t="shared" si="12"/>
        <v>2225</v>
      </c>
      <c r="AS15" s="132">
        <v>0</v>
      </c>
      <c r="AT15" s="132">
        <v>0</v>
      </c>
      <c r="AU15" s="136">
        <f t="shared" si="13"/>
        <v>0</v>
      </c>
    </row>
    <row r="16" spans="1:47" ht="15" customHeight="1" x14ac:dyDescent="0.2">
      <c r="A16" s="41">
        <v>2017</v>
      </c>
      <c r="B16" s="42" t="s">
        <v>5</v>
      </c>
      <c r="C16" s="43">
        <v>29</v>
      </c>
      <c r="D16" s="127">
        <v>10</v>
      </c>
      <c r="E16" s="48">
        <f t="shared" si="0"/>
        <v>259975</v>
      </c>
      <c r="F16" s="128">
        <v>126627</v>
      </c>
      <c r="G16" s="128">
        <v>126611</v>
      </c>
      <c r="H16" s="45">
        <f t="shared" si="17"/>
        <v>253238</v>
      </c>
      <c r="I16" s="128">
        <v>63909</v>
      </c>
      <c r="J16" s="128">
        <v>63573</v>
      </c>
      <c r="K16" s="45">
        <f t="shared" ref="K16:K79" si="18">I16+J16</f>
        <v>127482</v>
      </c>
      <c r="L16" s="129">
        <v>0</v>
      </c>
      <c r="M16" s="129">
        <v>0</v>
      </c>
      <c r="N16" s="130"/>
      <c r="O16" s="130">
        <f t="shared" ref="O16:O78" si="19">K16+N16</f>
        <v>127482</v>
      </c>
      <c r="P16" s="128">
        <v>24386</v>
      </c>
      <c r="Q16" s="128">
        <v>24182</v>
      </c>
      <c r="R16" s="45">
        <f t="shared" ref="R16:R79" si="20">P16+Q16</f>
        <v>48568</v>
      </c>
      <c r="S16" s="131">
        <v>4519</v>
      </c>
      <c r="T16" s="131">
        <v>4494</v>
      </c>
      <c r="U16" s="132">
        <f t="shared" si="4"/>
        <v>9013</v>
      </c>
      <c r="V16" s="133">
        <f t="shared" ref="V16:V79" si="21">R16+U16</f>
        <v>57581</v>
      </c>
      <c r="W16" s="128">
        <v>7135</v>
      </c>
      <c r="X16" s="128">
        <v>7132</v>
      </c>
      <c r="Y16" s="45">
        <f t="shared" ref="Y16:Y79" si="22">W16+X16</f>
        <v>14267</v>
      </c>
      <c r="Z16" s="128">
        <v>22898</v>
      </c>
      <c r="AA16" s="128">
        <v>23348</v>
      </c>
      <c r="AB16" s="45">
        <f t="shared" ref="AB16:AB79" si="23">Z16+AA16</f>
        <v>46246</v>
      </c>
      <c r="AC16" s="128">
        <v>3611</v>
      </c>
      <c r="AD16" s="128">
        <v>3709</v>
      </c>
      <c r="AE16" s="45">
        <f t="shared" si="8"/>
        <v>7320</v>
      </c>
      <c r="AF16" s="134">
        <v>169</v>
      </c>
      <c r="AG16" s="134">
        <v>173</v>
      </c>
      <c r="AH16" s="132">
        <f t="shared" si="15"/>
        <v>342</v>
      </c>
      <c r="AI16" s="132">
        <f t="shared" si="16"/>
        <v>6737</v>
      </c>
      <c r="AJ16" s="128">
        <v>1604</v>
      </c>
      <c r="AK16" s="128">
        <v>1688</v>
      </c>
      <c r="AL16" s="132">
        <f t="shared" si="10"/>
        <v>3292</v>
      </c>
      <c r="AM16" s="128">
        <v>851</v>
      </c>
      <c r="AN16" s="128">
        <v>788</v>
      </c>
      <c r="AO16" s="132">
        <f t="shared" si="11"/>
        <v>1639</v>
      </c>
      <c r="AP16" s="128">
        <v>900</v>
      </c>
      <c r="AQ16" s="128">
        <v>906</v>
      </c>
      <c r="AR16" s="135">
        <f t="shared" si="12"/>
        <v>1806</v>
      </c>
      <c r="AS16" s="132">
        <v>0</v>
      </c>
      <c r="AT16" s="132">
        <v>0</v>
      </c>
      <c r="AU16" s="136">
        <f t="shared" si="13"/>
        <v>0</v>
      </c>
    </row>
    <row r="17" spans="1:47" ht="15" customHeight="1" x14ac:dyDescent="0.2">
      <c r="A17" s="41">
        <v>2017</v>
      </c>
      <c r="B17" s="42" t="s">
        <v>5</v>
      </c>
      <c r="C17" s="43">
        <v>29</v>
      </c>
      <c r="D17" s="127">
        <v>11</v>
      </c>
      <c r="E17" s="48">
        <f t="shared" si="0"/>
        <v>282275</v>
      </c>
      <c r="F17" s="128">
        <v>136770</v>
      </c>
      <c r="G17" s="128">
        <v>137014</v>
      </c>
      <c r="H17" s="45">
        <f t="shared" si="17"/>
        <v>273784</v>
      </c>
      <c r="I17" s="128">
        <v>69471</v>
      </c>
      <c r="J17" s="128">
        <v>69439</v>
      </c>
      <c r="K17" s="45">
        <f t="shared" si="18"/>
        <v>138910</v>
      </c>
      <c r="L17" s="129">
        <v>0</v>
      </c>
      <c r="M17" s="129">
        <v>0</v>
      </c>
      <c r="N17" s="130"/>
      <c r="O17" s="130">
        <f t="shared" si="19"/>
        <v>138910</v>
      </c>
      <c r="P17" s="128">
        <v>26870</v>
      </c>
      <c r="Q17" s="128">
        <v>26781</v>
      </c>
      <c r="R17" s="45">
        <f t="shared" si="20"/>
        <v>53651</v>
      </c>
      <c r="S17" s="131">
        <v>4738</v>
      </c>
      <c r="T17" s="131">
        <v>4598</v>
      </c>
      <c r="U17" s="132">
        <f t="shared" si="4"/>
        <v>9336</v>
      </c>
      <c r="V17" s="133">
        <f t="shared" si="21"/>
        <v>62987</v>
      </c>
      <c r="W17" s="128">
        <v>7305</v>
      </c>
      <c r="X17" s="128">
        <v>7624</v>
      </c>
      <c r="Y17" s="45">
        <f t="shared" si="22"/>
        <v>14929</v>
      </c>
      <c r="Z17" s="128">
        <v>24326</v>
      </c>
      <c r="AA17" s="128">
        <v>24500</v>
      </c>
      <c r="AB17" s="45">
        <f t="shared" si="23"/>
        <v>48826</v>
      </c>
      <c r="AC17" s="128">
        <v>3971</v>
      </c>
      <c r="AD17" s="128">
        <v>4072</v>
      </c>
      <c r="AE17" s="45">
        <f t="shared" si="8"/>
        <v>8043</v>
      </c>
      <c r="AF17" s="134">
        <v>89</v>
      </c>
      <c r="AG17" s="129">
        <v>0</v>
      </c>
      <c r="AH17" s="132">
        <f t="shared" si="15"/>
        <v>89</v>
      </c>
      <c r="AI17" s="132">
        <f t="shared" si="16"/>
        <v>8491</v>
      </c>
      <c r="AJ17" s="128">
        <v>1804</v>
      </c>
      <c r="AK17" s="128">
        <v>1842</v>
      </c>
      <c r="AL17" s="132">
        <f t="shared" si="10"/>
        <v>3646</v>
      </c>
      <c r="AM17" s="128">
        <v>1155</v>
      </c>
      <c r="AN17" s="128">
        <v>1149</v>
      </c>
      <c r="AO17" s="132">
        <f t="shared" si="11"/>
        <v>2304</v>
      </c>
      <c r="AP17" s="128">
        <v>1220</v>
      </c>
      <c r="AQ17" s="128">
        <v>1321</v>
      </c>
      <c r="AR17" s="135">
        <f t="shared" si="12"/>
        <v>2541</v>
      </c>
      <c r="AS17" s="132">
        <v>0</v>
      </c>
      <c r="AT17" s="132">
        <v>0</v>
      </c>
      <c r="AU17" s="136">
        <f t="shared" si="13"/>
        <v>0</v>
      </c>
    </row>
    <row r="18" spans="1:47" ht="15" customHeight="1" x14ac:dyDescent="0.2">
      <c r="A18" s="41">
        <v>2017</v>
      </c>
      <c r="B18" s="42" t="s">
        <v>5</v>
      </c>
      <c r="C18" s="43">
        <v>29</v>
      </c>
      <c r="D18" s="127">
        <v>12</v>
      </c>
      <c r="E18" s="48">
        <f t="shared" si="0"/>
        <v>276227</v>
      </c>
      <c r="F18" s="128">
        <v>121522</v>
      </c>
      <c r="G18" s="128">
        <v>142880</v>
      </c>
      <c r="H18" s="45">
        <f t="shared" si="17"/>
        <v>264402</v>
      </c>
      <c r="I18" s="128">
        <v>59731</v>
      </c>
      <c r="J18" s="128">
        <v>73836</v>
      </c>
      <c r="K18" s="45">
        <f t="shared" si="18"/>
        <v>133567</v>
      </c>
      <c r="L18" s="131">
        <v>1682</v>
      </c>
      <c r="M18" s="131">
        <v>1820</v>
      </c>
      <c r="N18" s="137">
        <f>L18+M18</f>
        <v>3502</v>
      </c>
      <c r="O18" s="130">
        <f t="shared" si="19"/>
        <v>137069</v>
      </c>
      <c r="P18" s="128">
        <v>23335</v>
      </c>
      <c r="Q18" s="128">
        <v>26754</v>
      </c>
      <c r="R18" s="45">
        <f t="shared" si="20"/>
        <v>50089</v>
      </c>
      <c r="S18" s="131">
        <v>4847</v>
      </c>
      <c r="T18" s="131">
        <v>5025</v>
      </c>
      <c r="U18" s="132">
        <f t="shared" si="4"/>
        <v>9872</v>
      </c>
      <c r="V18" s="133">
        <f t="shared" si="21"/>
        <v>59961</v>
      </c>
      <c r="W18" s="128">
        <v>6038</v>
      </c>
      <c r="X18" s="128">
        <v>7392</v>
      </c>
      <c r="Y18" s="45">
        <f t="shared" si="22"/>
        <v>13430</v>
      </c>
      <c r="Z18" s="128">
        <v>22864</v>
      </c>
      <c r="AA18" s="128">
        <v>24508</v>
      </c>
      <c r="AB18" s="45">
        <f t="shared" si="23"/>
        <v>47372</v>
      </c>
      <c r="AC18" s="128">
        <v>3025</v>
      </c>
      <c r="AD18" s="128">
        <v>3545</v>
      </c>
      <c r="AE18" s="45">
        <f t="shared" si="8"/>
        <v>6570</v>
      </c>
      <c r="AF18" s="129">
        <v>0</v>
      </c>
      <c r="AG18" s="129">
        <v>0</v>
      </c>
      <c r="AH18" s="132">
        <f t="shared" si="15"/>
        <v>0</v>
      </c>
      <c r="AI18" s="132">
        <f t="shared" si="16"/>
        <v>11825</v>
      </c>
      <c r="AJ18" s="128">
        <v>3525</v>
      </c>
      <c r="AK18" s="128">
        <v>3578</v>
      </c>
      <c r="AL18" s="132">
        <f t="shared" si="10"/>
        <v>7103</v>
      </c>
      <c r="AM18" s="128">
        <v>1217</v>
      </c>
      <c r="AN18" s="128">
        <v>1127</v>
      </c>
      <c r="AO18" s="132">
        <f t="shared" si="11"/>
        <v>2344</v>
      </c>
      <c r="AP18" s="128">
        <v>1167</v>
      </c>
      <c r="AQ18" s="128">
        <v>1211</v>
      </c>
      <c r="AR18" s="135">
        <f t="shared" si="12"/>
        <v>2378</v>
      </c>
      <c r="AS18" s="132">
        <v>0</v>
      </c>
      <c r="AT18" s="132">
        <v>0</v>
      </c>
      <c r="AU18" s="136">
        <f t="shared" si="13"/>
        <v>0</v>
      </c>
    </row>
    <row r="19" spans="1:47" ht="15" customHeight="1" x14ac:dyDescent="0.2">
      <c r="A19" s="41">
        <v>2018</v>
      </c>
      <c r="B19" s="42" t="s">
        <v>5</v>
      </c>
      <c r="C19" s="43">
        <v>30</v>
      </c>
      <c r="D19" s="127">
        <v>1</v>
      </c>
      <c r="E19" s="48">
        <v>265669</v>
      </c>
      <c r="F19" s="128">
        <v>135283</v>
      </c>
      <c r="G19" s="128">
        <v>115688</v>
      </c>
      <c r="H19" s="45">
        <v>250968</v>
      </c>
      <c r="I19" s="128">
        <v>68771</v>
      </c>
      <c r="J19" s="128">
        <v>55227</v>
      </c>
      <c r="K19" s="45">
        <f t="shared" si="18"/>
        <v>123998</v>
      </c>
      <c r="L19" s="131">
        <v>4350</v>
      </c>
      <c r="M19" s="131">
        <v>3963</v>
      </c>
      <c r="N19" s="137">
        <f t="shared" ref="N19:N82" si="24">L19+M19</f>
        <v>8313</v>
      </c>
      <c r="O19" s="130">
        <v>132308</v>
      </c>
      <c r="P19" s="128">
        <v>23438</v>
      </c>
      <c r="Q19" s="128">
        <v>21015</v>
      </c>
      <c r="R19" s="45">
        <f t="shared" si="20"/>
        <v>44453</v>
      </c>
      <c r="S19" s="131">
        <v>5138</v>
      </c>
      <c r="T19" s="131">
        <v>4741</v>
      </c>
      <c r="U19" s="132">
        <f t="shared" si="4"/>
        <v>9879</v>
      </c>
      <c r="V19" s="133">
        <f t="shared" si="21"/>
        <v>54332</v>
      </c>
      <c r="W19" s="128">
        <v>8000</v>
      </c>
      <c r="X19" s="128">
        <v>6202</v>
      </c>
      <c r="Y19" s="45">
        <f t="shared" si="22"/>
        <v>14202</v>
      </c>
      <c r="Z19" s="128">
        <v>22287</v>
      </c>
      <c r="AA19" s="128">
        <v>21373</v>
      </c>
      <c r="AB19" s="45">
        <f t="shared" si="23"/>
        <v>43660</v>
      </c>
      <c r="AC19" s="128">
        <v>3152</v>
      </c>
      <c r="AD19" s="128">
        <v>3167</v>
      </c>
      <c r="AE19" s="45">
        <f t="shared" si="8"/>
        <v>6319</v>
      </c>
      <c r="AF19" s="134">
        <v>147</v>
      </c>
      <c r="AG19" s="129">
        <v>0</v>
      </c>
      <c r="AH19" s="132">
        <f t="shared" si="15"/>
        <v>147</v>
      </c>
      <c r="AI19" s="132">
        <f t="shared" si="16"/>
        <v>14701</v>
      </c>
      <c r="AJ19" s="128">
        <v>4955</v>
      </c>
      <c r="AK19" s="128">
        <v>5395</v>
      </c>
      <c r="AL19" s="132">
        <v>10351</v>
      </c>
      <c r="AM19" s="128">
        <v>1054</v>
      </c>
      <c r="AN19" s="128">
        <v>1209</v>
      </c>
      <c r="AO19" s="132">
        <f t="shared" si="11"/>
        <v>2263</v>
      </c>
      <c r="AP19" s="128">
        <v>926</v>
      </c>
      <c r="AQ19" s="128">
        <v>1014</v>
      </c>
      <c r="AR19" s="135">
        <f t="shared" si="12"/>
        <v>1940</v>
      </c>
      <c r="AS19" s="132">
        <v>0</v>
      </c>
      <c r="AT19" s="132">
        <v>0</v>
      </c>
      <c r="AU19" s="136">
        <v>147</v>
      </c>
    </row>
    <row r="20" spans="1:47" ht="15" customHeight="1" x14ac:dyDescent="0.2">
      <c r="A20" s="41">
        <v>2018</v>
      </c>
      <c r="B20" s="42" t="s">
        <v>5</v>
      </c>
      <c r="C20" s="43">
        <v>30</v>
      </c>
      <c r="D20" s="127">
        <v>2</v>
      </c>
      <c r="E20" s="48">
        <f t="shared" si="0"/>
        <v>264478</v>
      </c>
      <c r="F20" s="128">
        <v>126499</v>
      </c>
      <c r="G20" s="128">
        <v>125747</v>
      </c>
      <c r="H20" s="45">
        <v>252242</v>
      </c>
      <c r="I20" s="128">
        <v>61641</v>
      </c>
      <c r="J20" s="128">
        <v>61123</v>
      </c>
      <c r="K20" s="45">
        <f t="shared" si="18"/>
        <v>122764</v>
      </c>
      <c r="L20" s="131">
        <v>4322</v>
      </c>
      <c r="M20" s="131">
        <v>4278</v>
      </c>
      <c r="N20" s="137">
        <f t="shared" si="24"/>
        <v>8600</v>
      </c>
      <c r="O20" s="130">
        <v>131363</v>
      </c>
      <c r="P20" s="128">
        <v>23162</v>
      </c>
      <c r="Q20" s="128">
        <v>22938</v>
      </c>
      <c r="R20" s="45">
        <f t="shared" si="20"/>
        <v>46100</v>
      </c>
      <c r="S20" s="131">
        <v>4729</v>
      </c>
      <c r="T20" s="131">
        <v>4567</v>
      </c>
      <c r="U20" s="132">
        <f t="shared" si="4"/>
        <v>9296</v>
      </c>
      <c r="V20" s="133">
        <f t="shared" si="21"/>
        <v>55396</v>
      </c>
      <c r="W20" s="128">
        <v>5888</v>
      </c>
      <c r="X20" s="128">
        <v>6155</v>
      </c>
      <c r="Y20" s="45">
        <f t="shared" si="22"/>
        <v>12043</v>
      </c>
      <c r="Z20" s="128">
        <v>23288</v>
      </c>
      <c r="AA20" s="128">
        <v>23277</v>
      </c>
      <c r="AB20" s="45">
        <f t="shared" si="23"/>
        <v>46565</v>
      </c>
      <c r="AC20" s="128">
        <v>3393</v>
      </c>
      <c r="AD20" s="128">
        <v>3276</v>
      </c>
      <c r="AE20" s="45">
        <f t="shared" si="8"/>
        <v>6669</v>
      </c>
      <c r="AF20" s="134">
        <v>76</v>
      </c>
      <c r="AG20" s="134">
        <v>133</v>
      </c>
      <c r="AH20" s="132">
        <v>206</v>
      </c>
      <c r="AI20" s="132">
        <f t="shared" si="16"/>
        <v>12236</v>
      </c>
      <c r="AJ20" s="128">
        <v>4413</v>
      </c>
      <c r="AK20" s="128">
        <v>4390</v>
      </c>
      <c r="AL20" s="132">
        <v>8825</v>
      </c>
      <c r="AM20" s="128">
        <v>862</v>
      </c>
      <c r="AN20" s="128">
        <v>896</v>
      </c>
      <c r="AO20" s="132">
        <f t="shared" si="11"/>
        <v>1758</v>
      </c>
      <c r="AP20" s="128">
        <v>853</v>
      </c>
      <c r="AQ20" s="128">
        <v>800</v>
      </c>
      <c r="AR20" s="135">
        <f t="shared" si="12"/>
        <v>1653</v>
      </c>
      <c r="AS20" s="132">
        <v>0</v>
      </c>
      <c r="AT20" s="132">
        <v>0</v>
      </c>
      <c r="AU20" s="136">
        <f t="shared" si="13"/>
        <v>0</v>
      </c>
    </row>
    <row r="21" spans="1:47" ht="15" customHeight="1" x14ac:dyDescent="0.2">
      <c r="A21" s="41">
        <v>2018</v>
      </c>
      <c r="B21" s="42" t="s">
        <v>5</v>
      </c>
      <c r="C21" s="43">
        <v>30</v>
      </c>
      <c r="D21" s="127">
        <v>3</v>
      </c>
      <c r="E21" s="48">
        <f t="shared" si="0"/>
        <v>295142</v>
      </c>
      <c r="F21" s="132">
        <v>141872</v>
      </c>
      <c r="G21" s="132">
        <v>139407</v>
      </c>
      <c r="H21" s="45">
        <v>281264</v>
      </c>
      <c r="I21" s="132">
        <v>70665</v>
      </c>
      <c r="J21" s="132">
        <v>68809</v>
      </c>
      <c r="K21" s="45">
        <f t="shared" si="18"/>
        <v>139474</v>
      </c>
      <c r="L21" s="132">
        <v>4934</v>
      </c>
      <c r="M21" s="132">
        <v>4792</v>
      </c>
      <c r="N21" s="137">
        <f t="shared" si="24"/>
        <v>9726</v>
      </c>
      <c r="O21" s="130">
        <v>149185</v>
      </c>
      <c r="P21" s="132">
        <v>26844</v>
      </c>
      <c r="Q21" s="132">
        <v>25889</v>
      </c>
      <c r="R21" s="45">
        <f t="shared" si="20"/>
        <v>52733</v>
      </c>
      <c r="S21" s="132">
        <v>5086</v>
      </c>
      <c r="T21" s="132">
        <v>5045</v>
      </c>
      <c r="U21" s="132">
        <f t="shared" si="4"/>
        <v>10131</v>
      </c>
      <c r="V21" s="133">
        <f t="shared" si="21"/>
        <v>62864</v>
      </c>
      <c r="W21" s="129">
        <v>7408</v>
      </c>
      <c r="X21" s="129">
        <v>7744</v>
      </c>
      <c r="Y21" s="45">
        <f t="shared" si="22"/>
        <v>15152</v>
      </c>
      <c r="Z21" s="132">
        <v>22697</v>
      </c>
      <c r="AA21" s="132">
        <v>22729</v>
      </c>
      <c r="AB21" s="45">
        <f t="shared" si="23"/>
        <v>45426</v>
      </c>
      <c r="AC21" s="132">
        <v>4238</v>
      </c>
      <c r="AD21" s="132">
        <v>4399</v>
      </c>
      <c r="AE21" s="45">
        <f t="shared" si="8"/>
        <v>8637</v>
      </c>
      <c r="AF21" s="129">
        <v>0</v>
      </c>
      <c r="AG21" s="129">
        <v>0</v>
      </c>
      <c r="AH21" s="132">
        <f t="shared" si="15"/>
        <v>0</v>
      </c>
      <c r="AI21" s="132">
        <f t="shared" si="16"/>
        <v>13878</v>
      </c>
      <c r="AJ21" s="132">
        <v>4191</v>
      </c>
      <c r="AK21" s="132">
        <v>4212</v>
      </c>
      <c r="AL21" s="132">
        <f t="shared" si="10"/>
        <v>8403</v>
      </c>
      <c r="AM21" s="128">
        <v>1545</v>
      </c>
      <c r="AN21" s="128">
        <v>1550</v>
      </c>
      <c r="AO21" s="132">
        <f t="shared" si="11"/>
        <v>3095</v>
      </c>
      <c r="AP21" s="128">
        <v>1044</v>
      </c>
      <c r="AQ21" s="128">
        <v>1336</v>
      </c>
      <c r="AR21" s="135">
        <f t="shared" si="12"/>
        <v>2380</v>
      </c>
      <c r="AS21" s="132">
        <v>0</v>
      </c>
      <c r="AT21" s="132">
        <v>0</v>
      </c>
      <c r="AU21" s="136">
        <f t="shared" si="13"/>
        <v>0</v>
      </c>
    </row>
    <row r="22" spans="1:47" ht="15" customHeight="1" x14ac:dyDescent="0.2">
      <c r="A22" s="41">
        <v>2018</v>
      </c>
      <c r="B22" s="42" t="s">
        <v>5</v>
      </c>
      <c r="C22" s="43">
        <v>30</v>
      </c>
      <c r="D22" s="127">
        <v>4</v>
      </c>
      <c r="E22" s="48">
        <f t="shared" si="0"/>
        <v>253279</v>
      </c>
      <c r="F22" s="132">
        <v>117990</v>
      </c>
      <c r="G22" s="132">
        <v>122864</v>
      </c>
      <c r="H22" s="45">
        <f t="shared" si="17"/>
        <v>240854</v>
      </c>
      <c r="I22" s="132">
        <v>55894</v>
      </c>
      <c r="J22" s="132">
        <v>58362</v>
      </c>
      <c r="K22" s="45">
        <f t="shared" si="18"/>
        <v>114256</v>
      </c>
      <c r="L22" s="132">
        <v>4171</v>
      </c>
      <c r="M22" s="132">
        <v>4117</v>
      </c>
      <c r="N22" s="137">
        <f t="shared" si="24"/>
        <v>8288</v>
      </c>
      <c r="O22" s="130">
        <f t="shared" si="19"/>
        <v>122544</v>
      </c>
      <c r="P22" s="132">
        <v>21972</v>
      </c>
      <c r="Q22" s="132">
        <v>23415</v>
      </c>
      <c r="R22" s="45">
        <f t="shared" si="20"/>
        <v>45387</v>
      </c>
      <c r="S22" s="132">
        <v>5043</v>
      </c>
      <c r="T22" s="132">
        <v>5001</v>
      </c>
      <c r="U22" s="132">
        <f t="shared" si="4"/>
        <v>10044</v>
      </c>
      <c r="V22" s="133">
        <f t="shared" si="21"/>
        <v>55431</v>
      </c>
      <c r="W22" s="129">
        <v>6384</v>
      </c>
      <c r="X22" s="138">
        <v>6870</v>
      </c>
      <c r="Y22" s="45">
        <f t="shared" si="22"/>
        <v>13254</v>
      </c>
      <c r="Z22" s="132">
        <v>21005</v>
      </c>
      <c r="AA22" s="132">
        <v>21268</v>
      </c>
      <c r="AB22" s="45">
        <f t="shared" si="23"/>
        <v>42273</v>
      </c>
      <c r="AC22" s="132">
        <v>3521</v>
      </c>
      <c r="AD22" s="132">
        <v>3831</v>
      </c>
      <c r="AE22" s="45">
        <f t="shared" si="8"/>
        <v>7352</v>
      </c>
      <c r="AF22" s="129">
        <v>0</v>
      </c>
      <c r="AG22" s="129">
        <v>0</v>
      </c>
      <c r="AH22" s="132">
        <f t="shared" si="15"/>
        <v>0</v>
      </c>
      <c r="AI22" s="132">
        <f t="shared" si="16"/>
        <v>12425</v>
      </c>
      <c r="AJ22" s="132">
        <v>3618</v>
      </c>
      <c r="AK22" s="132">
        <v>3777</v>
      </c>
      <c r="AL22" s="132">
        <f t="shared" si="10"/>
        <v>7395</v>
      </c>
      <c r="AM22" s="128">
        <v>1425</v>
      </c>
      <c r="AN22" s="128">
        <v>1334</v>
      </c>
      <c r="AO22" s="132">
        <f t="shared" si="11"/>
        <v>2759</v>
      </c>
      <c r="AP22" s="128">
        <v>1216</v>
      </c>
      <c r="AQ22" s="128">
        <v>1055</v>
      </c>
      <c r="AR22" s="135">
        <f t="shared" si="12"/>
        <v>2271</v>
      </c>
      <c r="AS22" s="132">
        <v>0</v>
      </c>
      <c r="AT22" s="132">
        <v>0</v>
      </c>
      <c r="AU22" s="136">
        <f t="shared" si="13"/>
        <v>0</v>
      </c>
    </row>
    <row r="23" spans="1:47" ht="15" customHeight="1" x14ac:dyDescent="0.2">
      <c r="A23" s="41">
        <v>2018</v>
      </c>
      <c r="B23" s="42" t="s">
        <v>5</v>
      </c>
      <c r="C23" s="43">
        <v>30</v>
      </c>
      <c r="D23" s="127">
        <v>5</v>
      </c>
      <c r="E23" s="48">
        <f t="shared" si="0"/>
        <v>264155</v>
      </c>
      <c r="F23" s="132">
        <v>128970</v>
      </c>
      <c r="G23" s="132">
        <v>123541</v>
      </c>
      <c r="H23" s="45">
        <v>252612</v>
      </c>
      <c r="I23" s="132">
        <v>62873</v>
      </c>
      <c r="J23" s="132">
        <v>58977</v>
      </c>
      <c r="K23" s="45">
        <f t="shared" si="18"/>
        <v>121850</v>
      </c>
      <c r="L23" s="132">
        <v>4307</v>
      </c>
      <c r="M23" s="132">
        <v>3987</v>
      </c>
      <c r="N23" s="137">
        <f t="shared" si="24"/>
        <v>8294</v>
      </c>
      <c r="O23" s="130">
        <f t="shared" si="19"/>
        <v>130144</v>
      </c>
      <c r="P23" s="132">
        <v>23689</v>
      </c>
      <c r="Q23" s="132">
        <v>23303</v>
      </c>
      <c r="R23" s="45">
        <f t="shared" si="20"/>
        <v>46992</v>
      </c>
      <c r="S23" s="132">
        <v>5726</v>
      </c>
      <c r="T23" s="132">
        <v>5481</v>
      </c>
      <c r="U23" s="132">
        <f t="shared" si="4"/>
        <v>11207</v>
      </c>
      <c r="V23" s="133">
        <f t="shared" si="21"/>
        <v>58199</v>
      </c>
      <c r="W23" s="129">
        <v>7888</v>
      </c>
      <c r="X23" s="138">
        <v>7248</v>
      </c>
      <c r="Y23" s="45">
        <f t="shared" si="22"/>
        <v>15136</v>
      </c>
      <c r="Z23" s="132">
        <v>21372</v>
      </c>
      <c r="AA23" s="132">
        <v>21386</v>
      </c>
      <c r="AB23" s="45">
        <f t="shared" si="23"/>
        <v>42758</v>
      </c>
      <c r="AC23" s="132">
        <v>3115</v>
      </c>
      <c r="AD23" s="132">
        <v>3159</v>
      </c>
      <c r="AE23" s="45">
        <f t="shared" ref="AE23:AE83" si="25">AC23+AD23</f>
        <v>6274</v>
      </c>
      <c r="AF23" s="129">
        <v>0</v>
      </c>
      <c r="AG23" s="129">
        <v>0</v>
      </c>
      <c r="AH23" s="132">
        <v>101</v>
      </c>
      <c r="AI23" s="132">
        <f t="shared" si="16"/>
        <v>11543</v>
      </c>
      <c r="AJ23" s="132">
        <v>3139</v>
      </c>
      <c r="AK23" s="132">
        <v>3103</v>
      </c>
      <c r="AL23" s="132">
        <v>6251</v>
      </c>
      <c r="AM23" s="128">
        <v>1459</v>
      </c>
      <c r="AN23" s="128">
        <v>1368</v>
      </c>
      <c r="AO23" s="132">
        <f t="shared" si="11"/>
        <v>2827</v>
      </c>
      <c r="AP23" s="128">
        <v>1208</v>
      </c>
      <c r="AQ23" s="128">
        <v>1257</v>
      </c>
      <c r="AR23" s="135">
        <f t="shared" si="12"/>
        <v>2465</v>
      </c>
      <c r="AS23" s="132">
        <v>0</v>
      </c>
      <c r="AT23" s="132">
        <v>0</v>
      </c>
      <c r="AU23" s="136">
        <f t="shared" si="13"/>
        <v>0</v>
      </c>
    </row>
    <row r="24" spans="1:47" ht="15" customHeight="1" x14ac:dyDescent="0.2">
      <c r="A24" s="41">
        <v>2018</v>
      </c>
      <c r="B24" s="42" t="s">
        <v>5</v>
      </c>
      <c r="C24" s="43">
        <v>30</v>
      </c>
      <c r="D24" s="127">
        <v>6</v>
      </c>
      <c r="E24" s="48">
        <f t="shared" si="0"/>
        <v>235378</v>
      </c>
      <c r="F24" s="132">
        <v>112373</v>
      </c>
      <c r="G24" s="132">
        <v>111309</v>
      </c>
      <c r="H24" s="45">
        <v>223678</v>
      </c>
      <c r="I24" s="132">
        <v>53147</v>
      </c>
      <c r="J24" s="132">
        <v>52524</v>
      </c>
      <c r="K24" s="45">
        <f t="shared" si="18"/>
        <v>105671</v>
      </c>
      <c r="L24" s="132">
        <v>3805</v>
      </c>
      <c r="M24" s="132">
        <v>3622</v>
      </c>
      <c r="N24" s="137">
        <f t="shared" si="24"/>
        <v>7427</v>
      </c>
      <c r="O24" s="130">
        <v>113094</v>
      </c>
      <c r="P24" s="132">
        <v>19979</v>
      </c>
      <c r="Q24" s="132">
        <v>20447</v>
      </c>
      <c r="R24" s="45">
        <f t="shared" si="20"/>
        <v>40426</v>
      </c>
      <c r="S24" s="132">
        <v>4743</v>
      </c>
      <c r="T24" s="132">
        <v>4610</v>
      </c>
      <c r="U24" s="132">
        <f t="shared" si="4"/>
        <v>9353</v>
      </c>
      <c r="V24" s="133">
        <f t="shared" si="21"/>
        <v>49779</v>
      </c>
      <c r="W24" s="129">
        <v>5780</v>
      </c>
      <c r="X24" s="138">
        <v>5771</v>
      </c>
      <c r="Y24" s="45">
        <f t="shared" si="22"/>
        <v>11551</v>
      </c>
      <c r="Z24" s="132">
        <v>21511</v>
      </c>
      <c r="AA24" s="132">
        <v>21291</v>
      </c>
      <c r="AB24" s="45">
        <f t="shared" si="23"/>
        <v>42802</v>
      </c>
      <c r="AC24" s="132">
        <v>3408</v>
      </c>
      <c r="AD24" s="132">
        <v>3044</v>
      </c>
      <c r="AE24" s="45">
        <f t="shared" si="25"/>
        <v>6452</v>
      </c>
      <c r="AF24" s="129">
        <v>0</v>
      </c>
      <c r="AG24" s="129">
        <v>0</v>
      </c>
      <c r="AH24" s="132">
        <f t="shared" si="15"/>
        <v>0</v>
      </c>
      <c r="AI24" s="132">
        <f t="shared" si="16"/>
        <v>11700</v>
      </c>
      <c r="AJ24" s="132">
        <v>3232</v>
      </c>
      <c r="AK24" s="132">
        <v>3231</v>
      </c>
      <c r="AL24" s="132">
        <v>6301</v>
      </c>
      <c r="AM24" s="128">
        <v>1469</v>
      </c>
      <c r="AN24" s="128">
        <v>1429</v>
      </c>
      <c r="AO24" s="132">
        <f t="shared" si="11"/>
        <v>2898</v>
      </c>
      <c r="AP24" s="128">
        <v>1231</v>
      </c>
      <c r="AQ24" s="128">
        <v>1270</v>
      </c>
      <c r="AR24" s="135">
        <f t="shared" si="12"/>
        <v>2501</v>
      </c>
      <c r="AS24" s="132">
        <v>0</v>
      </c>
      <c r="AT24" s="132">
        <v>0</v>
      </c>
      <c r="AU24" s="136">
        <f t="shared" si="13"/>
        <v>0</v>
      </c>
    </row>
    <row r="25" spans="1:47" ht="15" customHeight="1" x14ac:dyDescent="0.2">
      <c r="A25" s="41">
        <v>2018</v>
      </c>
      <c r="B25" s="42" t="s">
        <v>5</v>
      </c>
      <c r="C25" s="43">
        <v>30</v>
      </c>
      <c r="D25" s="127">
        <v>7</v>
      </c>
      <c r="E25" s="48">
        <f t="shared" si="0"/>
        <v>264284</v>
      </c>
      <c r="F25" s="132">
        <v>124817</v>
      </c>
      <c r="G25" s="132">
        <v>129994</v>
      </c>
      <c r="H25" s="45">
        <v>254809</v>
      </c>
      <c r="I25" s="132">
        <v>61596</v>
      </c>
      <c r="J25" s="132">
        <v>64999</v>
      </c>
      <c r="K25" s="45">
        <f t="shared" si="18"/>
        <v>126595</v>
      </c>
      <c r="L25" s="132">
        <v>4028</v>
      </c>
      <c r="M25" s="132">
        <v>4092</v>
      </c>
      <c r="N25" s="137">
        <f t="shared" si="24"/>
        <v>8120</v>
      </c>
      <c r="O25" s="130">
        <v>134713</v>
      </c>
      <c r="P25" s="132">
        <v>23228</v>
      </c>
      <c r="Q25" s="132">
        <v>24360</v>
      </c>
      <c r="R25" s="45">
        <f t="shared" si="20"/>
        <v>47588</v>
      </c>
      <c r="S25" s="132">
        <v>4886</v>
      </c>
      <c r="T25" s="132">
        <v>4838</v>
      </c>
      <c r="U25" s="132">
        <f t="shared" si="4"/>
        <v>9724</v>
      </c>
      <c r="V25" s="133">
        <f t="shared" si="21"/>
        <v>57312</v>
      </c>
      <c r="W25" s="129">
        <v>6466</v>
      </c>
      <c r="X25" s="138">
        <v>6688</v>
      </c>
      <c r="Y25" s="45">
        <f t="shared" si="22"/>
        <v>13154</v>
      </c>
      <c r="Z25" s="132">
        <v>21011</v>
      </c>
      <c r="AA25" s="132">
        <v>21221</v>
      </c>
      <c r="AB25" s="45">
        <f t="shared" si="23"/>
        <v>42232</v>
      </c>
      <c r="AC25" s="132">
        <v>3431</v>
      </c>
      <c r="AD25" s="132">
        <v>3625</v>
      </c>
      <c r="AE25" s="45">
        <f t="shared" si="25"/>
        <v>7056</v>
      </c>
      <c r="AF25" s="134">
        <v>171</v>
      </c>
      <c r="AG25" s="134">
        <v>171</v>
      </c>
      <c r="AH25" s="132">
        <f t="shared" si="15"/>
        <v>342</v>
      </c>
      <c r="AI25" s="132">
        <f t="shared" si="16"/>
        <v>9475</v>
      </c>
      <c r="AJ25" s="132">
        <v>2526</v>
      </c>
      <c r="AK25" s="132">
        <v>2868</v>
      </c>
      <c r="AL25" s="132">
        <f t="shared" si="10"/>
        <v>5394</v>
      </c>
      <c r="AM25" s="128">
        <v>1092</v>
      </c>
      <c r="AN25" s="128">
        <v>1047</v>
      </c>
      <c r="AO25" s="132">
        <f t="shared" si="11"/>
        <v>2139</v>
      </c>
      <c r="AP25" s="128">
        <v>912</v>
      </c>
      <c r="AQ25" s="128">
        <v>1030</v>
      </c>
      <c r="AR25" s="135">
        <f t="shared" si="12"/>
        <v>1942</v>
      </c>
      <c r="AS25" s="132">
        <v>0</v>
      </c>
      <c r="AT25" s="132">
        <v>0</v>
      </c>
      <c r="AU25" s="136">
        <f t="shared" si="13"/>
        <v>0</v>
      </c>
    </row>
    <row r="26" spans="1:47" ht="15" customHeight="1" x14ac:dyDescent="0.2">
      <c r="A26" s="41">
        <v>2018</v>
      </c>
      <c r="B26" s="42" t="s">
        <v>5</v>
      </c>
      <c r="C26" s="43">
        <v>30</v>
      </c>
      <c r="D26" s="139">
        <v>8</v>
      </c>
      <c r="E26" s="48">
        <f t="shared" si="0"/>
        <v>329710</v>
      </c>
      <c r="F26" s="132">
        <v>160112</v>
      </c>
      <c r="G26" s="132">
        <v>158067</v>
      </c>
      <c r="H26" s="45">
        <f t="shared" si="17"/>
        <v>318179</v>
      </c>
      <c r="I26" s="132">
        <v>81167</v>
      </c>
      <c r="J26" s="132">
        <v>80336</v>
      </c>
      <c r="K26" s="45">
        <f t="shared" si="18"/>
        <v>161503</v>
      </c>
      <c r="L26" s="132">
        <v>4729</v>
      </c>
      <c r="M26" s="132">
        <v>4655</v>
      </c>
      <c r="N26" s="137">
        <f t="shared" si="24"/>
        <v>9384</v>
      </c>
      <c r="O26" s="130">
        <f t="shared" si="19"/>
        <v>170887</v>
      </c>
      <c r="P26" s="132">
        <v>31854</v>
      </c>
      <c r="Q26" s="132">
        <v>31298</v>
      </c>
      <c r="R26" s="45">
        <f t="shared" si="20"/>
        <v>63152</v>
      </c>
      <c r="S26" s="132">
        <v>5881</v>
      </c>
      <c r="T26" s="132">
        <v>5955</v>
      </c>
      <c r="U26" s="132">
        <f t="shared" si="4"/>
        <v>11836</v>
      </c>
      <c r="V26" s="133">
        <f t="shared" si="21"/>
        <v>74988</v>
      </c>
      <c r="W26" s="129">
        <v>9917</v>
      </c>
      <c r="X26" s="138">
        <v>9503</v>
      </c>
      <c r="Y26" s="45">
        <f t="shared" si="22"/>
        <v>19420</v>
      </c>
      <c r="Z26" s="132">
        <v>22043</v>
      </c>
      <c r="AA26" s="132">
        <v>21841</v>
      </c>
      <c r="AB26" s="45">
        <f t="shared" si="23"/>
        <v>43884</v>
      </c>
      <c r="AC26" s="132">
        <v>4521</v>
      </c>
      <c r="AD26" s="132">
        <v>4479</v>
      </c>
      <c r="AE26" s="45">
        <f t="shared" si="25"/>
        <v>9000</v>
      </c>
      <c r="AF26" s="129">
        <v>0</v>
      </c>
      <c r="AG26" s="129">
        <v>0</v>
      </c>
      <c r="AH26" s="132">
        <f t="shared" si="15"/>
        <v>0</v>
      </c>
      <c r="AI26" s="132">
        <f t="shared" si="16"/>
        <v>11531</v>
      </c>
      <c r="AJ26" s="132">
        <v>3553</v>
      </c>
      <c r="AK26" s="132">
        <v>3311</v>
      </c>
      <c r="AL26" s="132">
        <f t="shared" si="10"/>
        <v>6864</v>
      </c>
      <c r="AM26" s="128">
        <v>1275</v>
      </c>
      <c r="AN26" s="128">
        <v>1055</v>
      </c>
      <c r="AO26" s="132">
        <f t="shared" si="11"/>
        <v>2330</v>
      </c>
      <c r="AP26" s="128">
        <v>1152</v>
      </c>
      <c r="AQ26" s="128">
        <v>1185</v>
      </c>
      <c r="AR26" s="135">
        <f t="shared" si="12"/>
        <v>2337</v>
      </c>
      <c r="AS26" s="132">
        <v>0</v>
      </c>
      <c r="AT26" s="132">
        <v>0</v>
      </c>
      <c r="AU26" s="136">
        <f t="shared" si="13"/>
        <v>0</v>
      </c>
    </row>
    <row r="27" spans="1:47" ht="15" customHeight="1" x14ac:dyDescent="0.2">
      <c r="A27" s="41">
        <v>2018</v>
      </c>
      <c r="B27" s="42" t="s">
        <v>5</v>
      </c>
      <c r="C27" s="43">
        <v>30</v>
      </c>
      <c r="D27" s="127">
        <v>9</v>
      </c>
      <c r="E27" s="48">
        <v>262627</v>
      </c>
      <c r="F27" s="132">
        <v>126683</v>
      </c>
      <c r="G27" s="132">
        <v>124771</v>
      </c>
      <c r="H27" s="45">
        <v>251309</v>
      </c>
      <c r="I27" s="132">
        <v>61831</v>
      </c>
      <c r="J27" s="132">
        <v>60570</v>
      </c>
      <c r="K27" s="45">
        <f t="shared" si="18"/>
        <v>122401</v>
      </c>
      <c r="L27" s="132">
        <v>4457</v>
      </c>
      <c r="M27" s="132">
        <v>4182</v>
      </c>
      <c r="N27" s="137">
        <f t="shared" si="24"/>
        <v>8639</v>
      </c>
      <c r="O27" s="130">
        <v>131035</v>
      </c>
      <c r="P27" s="132">
        <v>24773</v>
      </c>
      <c r="Q27" s="132">
        <v>24696</v>
      </c>
      <c r="R27" s="45">
        <f t="shared" si="20"/>
        <v>49469</v>
      </c>
      <c r="S27" s="132">
        <v>3650</v>
      </c>
      <c r="T27" s="132">
        <v>3410</v>
      </c>
      <c r="U27" s="132">
        <f t="shared" si="4"/>
        <v>7060</v>
      </c>
      <c r="V27" s="133">
        <f t="shared" si="21"/>
        <v>56529</v>
      </c>
      <c r="W27" s="129">
        <v>6738</v>
      </c>
      <c r="X27" s="138">
        <v>6364</v>
      </c>
      <c r="Y27" s="45">
        <f t="shared" si="22"/>
        <v>13102</v>
      </c>
      <c r="Z27" s="132">
        <v>21655</v>
      </c>
      <c r="AA27" s="132">
        <v>21753</v>
      </c>
      <c r="AB27" s="45">
        <f t="shared" si="23"/>
        <v>43408</v>
      </c>
      <c r="AC27" s="132">
        <v>3439</v>
      </c>
      <c r="AD27" s="132">
        <v>3796</v>
      </c>
      <c r="AE27" s="45">
        <f t="shared" si="25"/>
        <v>7235</v>
      </c>
      <c r="AF27" s="134">
        <v>140</v>
      </c>
      <c r="AG27" s="129">
        <v>0</v>
      </c>
      <c r="AH27" s="45" t="s">
        <v>38</v>
      </c>
      <c r="AI27" s="132">
        <f t="shared" si="16"/>
        <v>11318</v>
      </c>
      <c r="AJ27" s="132">
        <v>2943</v>
      </c>
      <c r="AK27" s="132">
        <v>2821</v>
      </c>
      <c r="AL27" s="132">
        <v>5966</v>
      </c>
      <c r="AM27" s="128">
        <v>1403</v>
      </c>
      <c r="AN27" s="128">
        <v>1427</v>
      </c>
      <c r="AO27" s="132">
        <f t="shared" si="11"/>
        <v>2830</v>
      </c>
      <c r="AP27" s="128">
        <v>1273</v>
      </c>
      <c r="AQ27" s="128">
        <v>1249</v>
      </c>
      <c r="AR27" s="135">
        <f t="shared" si="12"/>
        <v>2522</v>
      </c>
      <c r="AS27" s="132">
        <v>0</v>
      </c>
      <c r="AT27" s="132">
        <v>0</v>
      </c>
      <c r="AU27" s="136">
        <f t="shared" si="13"/>
        <v>0</v>
      </c>
    </row>
    <row r="28" spans="1:47" ht="15" customHeight="1" x14ac:dyDescent="0.2">
      <c r="A28" s="41">
        <v>2018</v>
      </c>
      <c r="B28" s="42" t="s">
        <v>5</v>
      </c>
      <c r="C28" s="43">
        <v>30</v>
      </c>
      <c r="D28" s="127">
        <v>10</v>
      </c>
      <c r="E28" s="48">
        <f t="shared" si="0"/>
        <v>289278</v>
      </c>
      <c r="F28" s="132">
        <v>137766</v>
      </c>
      <c r="G28" s="132">
        <v>139918</v>
      </c>
      <c r="H28" s="45">
        <v>277891</v>
      </c>
      <c r="I28" s="132">
        <v>67360</v>
      </c>
      <c r="J28" s="132">
        <v>68393</v>
      </c>
      <c r="K28" s="45">
        <f t="shared" si="18"/>
        <v>135753</v>
      </c>
      <c r="L28" s="132">
        <v>4386</v>
      </c>
      <c r="M28" s="132">
        <v>4284</v>
      </c>
      <c r="N28" s="137">
        <f t="shared" si="24"/>
        <v>8670</v>
      </c>
      <c r="O28" s="130">
        <f t="shared" si="19"/>
        <v>144423</v>
      </c>
      <c r="P28" s="132">
        <v>27405</v>
      </c>
      <c r="Q28" s="132">
        <v>28198</v>
      </c>
      <c r="R28" s="45">
        <f t="shared" si="20"/>
        <v>55603</v>
      </c>
      <c r="S28" s="132">
        <v>4809</v>
      </c>
      <c r="T28" s="132">
        <v>4717</v>
      </c>
      <c r="U28" s="132">
        <f t="shared" si="4"/>
        <v>9526</v>
      </c>
      <c r="V28" s="133">
        <f t="shared" si="21"/>
        <v>65129</v>
      </c>
      <c r="W28" s="129">
        <v>7295</v>
      </c>
      <c r="X28" s="138">
        <v>7523</v>
      </c>
      <c r="Y28" s="45">
        <f t="shared" si="22"/>
        <v>14818</v>
      </c>
      <c r="Z28" s="132">
        <v>22921</v>
      </c>
      <c r="AA28" s="132">
        <v>23342</v>
      </c>
      <c r="AB28" s="45">
        <f t="shared" si="23"/>
        <v>46263</v>
      </c>
      <c r="AC28" s="132">
        <v>3590</v>
      </c>
      <c r="AD28" s="132">
        <v>3461</v>
      </c>
      <c r="AE28" s="45">
        <f t="shared" si="25"/>
        <v>7051</v>
      </c>
      <c r="AF28" s="129">
        <v>0</v>
      </c>
      <c r="AG28" s="129">
        <v>0</v>
      </c>
      <c r="AH28" s="132">
        <v>207</v>
      </c>
      <c r="AI28" s="132">
        <f t="shared" si="16"/>
        <v>11387</v>
      </c>
      <c r="AJ28" s="132">
        <v>2931</v>
      </c>
      <c r="AK28" s="132">
        <v>3291</v>
      </c>
      <c r="AL28" s="132">
        <f t="shared" si="10"/>
        <v>6222</v>
      </c>
      <c r="AM28" s="128">
        <v>1644</v>
      </c>
      <c r="AN28" s="128">
        <v>1584</v>
      </c>
      <c r="AO28" s="132">
        <f t="shared" si="11"/>
        <v>3228</v>
      </c>
      <c r="AP28" s="128">
        <v>1584</v>
      </c>
      <c r="AQ28" s="128">
        <v>976</v>
      </c>
      <c r="AR28" s="135">
        <v>1937</v>
      </c>
      <c r="AS28" s="132">
        <v>0</v>
      </c>
      <c r="AT28" s="132">
        <v>0</v>
      </c>
      <c r="AU28" s="136">
        <f t="shared" si="13"/>
        <v>0</v>
      </c>
    </row>
    <row r="29" spans="1:47" ht="15" customHeight="1" x14ac:dyDescent="0.2">
      <c r="A29" s="41">
        <v>2018</v>
      </c>
      <c r="B29" s="42" t="s">
        <v>5</v>
      </c>
      <c r="C29" s="43">
        <v>30</v>
      </c>
      <c r="D29" s="127">
        <v>11</v>
      </c>
      <c r="E29" s="48">
        <f t="shared" si="0"/>
        <v>296830</v>
      </c>
      <c r="F29" s="132">
        <v>143167</v>
      </c>
      <c r="G29" s="132">
        <v>144265</v>
      </c>
      <c r="H29" s="45">
        <f t="shared" si="17"/>
        <v>287432</v>
      </c>
      <c r="I29" s="132">
        <v>69053</v>
      </c>
      <c r="J29" s="132">
        <v>69908</v>
      </c>
      <c r="K29" s="45">
        <f t="shared" si="18"/>
        <v>138961</v>
      </c>
      <c r="L29" s="132">
        <v>5467</v>
      </c>
      <c r="M29" s="132">
        <v>5212</v>
      </c>
      <c r="N29" s="137">
        <f t="shared" si="24"/>
        <v>10679</v>
      </c>
      <c r="O29" s="130">
        <f t="shared" si="19"/>
        <v>149640</v>
      </c>
      <c r="P29" s="132">
        <v>27639</v>
      </c>
      <c r="Q29" s="132">
        <v>27943</v>
      </c>
      <c r="R29" s="45">
        <f t="shared" si="20"/>
        <v>55582</v>
      </c>
      <c r="S29" s="132">
        <v>4776</v>
      </c>
      <c r="T29" s="132">
        <v>4740</v>
      </c>
      <c r="U29" s="132">
        <f t="shared" si="4"/>
        <v>9516</v>
      </c>
      <c r="V29" s="133">
        <f t="shared" si="21"/>
        <v>65098</v>
      </c>
      <c r="W29" s="129">
        <v>7031</v>
      </c>
      <c r="X29" s="138">
        <v>7167</v>
      </c>
      <c r="Y29" s="45">
        <f t="shared" si="22"/>
        <v>14198</v>
      </c>
      <c r="Z29" s="132">
        <v>24875</v>
      </c>
      <c r="AA29" s="132">
        <v>24832</v>
      </c>
      <c r="AB29" s="45">
        <f t="shared" si="23"/>
        <v>49707</v>
      </c>
      <c r="AC29" s="132">
        <v>4326</v>
      </c>
      <c r="AD29" s="132">
        <v>4463</v>
      </c>
      <c r="AE29" s="45">
        <f t="shared" si="25"/>
        <v>8789</v>
      </c>
      <c r="AF29" s="129">
        <v>0</v>
      </c>
      <c r="AG29" s="129">
        <v>0</v>
      </c>
      <c r="AH29" s="132">
        <f t="shared" si="15"/>
        <v>0</v>
      </c>
      <c r="AI29" s="132">
        <f t="shared" si="16"/>
        <v>9398</v>
      </c>
      <c r="AJ29" s="132">
        <v>3324</v>
      </c>
      <c r="AK29" s="132">
        <v>3509</v>
      </c>
      <c r="AL29" s="132">
        <f t="shared" si="10"/>
        <v>6833</v>
      </c>
      <c r="AM29" s="128">
        <v>1365</v>
      </c>
      <c r="AN29" s="128">
        <v>1200</v>
      </c>
      <c r="AO29" s="132">
        <f t="shared" si="11"/>
        <v>2565</v>
      </c>
      <c r="AP29" s="129">
        <v>0</v>
      </c>
      <c r="AQ29" s="129">
        <v>0</v>
      </c>
      <c r="AR29" s="129">
        <v>0</v>
      </c>
      <c r="AS29" s="132">
        <v>0</v>
      </c>
      <c r="AT29" s="132">
        <v>0</v>
      </c>
      <c r="AU29" s="136">
        <f t="shared" si="13"/>
        <v>0</v>
      </c>
    </row>
    <row r="30" spans="1:47" ht="15" customHeight="1" x14ac:dyDescent="0.2">
      <c r="A30" s="41">
        <v>2018</v>
      </c>
      <c r="B30" s="42" t="s">
        <v>5</v>
      </c>
      <c r="C30" s="43">
        <v>30</v>
      </c>
      <c r="D30" s="127">
        <v>12</v>
      </c>
      <c r="E30" s="48">
        <f t="shared" si="0"/>
        <v>285726</v>
      </c>
      <c r="F30" s="132">
        <v>125570</v>
      </c>
      <c r="G30" s="132">
        <v>148192</v>
      </c>
      <c r="H30" s="45">
        <f t="shared" si="17"/>
        <v>273762</v>
      </c>
      <c r="I30" s="132">
        <v>60106</v>
      </c>
      <c r="J30" s="132">
        <v>74388</v>
      </c>
      <c r="K30" s="45">
        <f t="shared" si="18"/>
        <v>134494</v>
      </c>
      <c r="L30" s="132">
        <v>5842</v>
      </c>
      <c r="M30" s="132">
        <v>6395</v>
      </c>
      <c r="N30" s="137">
        <f t="shared" si="24"/>
        <v>12237</v>
      </c>
      <c r="O30" s="130">
        <f t="shared" si="19"/>
        <v>146731</v>
      </c>
      <c r="P30" s="132">
        <v>23163</v>
      </c>
      <c r="Q30" s="132">
        <v>27261</v>
      </c>
      <c r="R30" s="45">
        <f t="shared" si="20"/>
        <v>50424</v>
      </c>
      <c r="S30" s="132">
        <v>5562</v>
      </c>
      <c r="T30" s="132">
        <v>5755</v>
      </c>
      <c r="U30" s="132">
        <f t="shared" si="4"/>
        <v>11317</v>
      </c>
      <c r="V30" s="133">
        <f t="shared" si="21"/>
        <v>61741</v>
      </c>
      <c r="W30" s="129">
        <v>6270</v>
      </c>
      <c r="X30" s="138">
        <v>7405</v>
      </c>
      <c r="Y30" s="45">
        <f t="shared" si="22"/>
        <v>13675</v>
      </c>
      <c r="Z30" s="132">
        <v>21666</v>
      </c>
      <c r="AA30" s="132">
        <v>23516</v>
      </c>
      <c r="AB30" s="45">
        <f t="shared" si="23"/>
        <v>45182</v>
      </c>
      <c r="AC30" s="132">
        <v>2961</v>
      </c>
      <c r="AD30" s="132">
        <v>3472</v>
      </c>
      <c r="AE30" s="45">
        <f t="shared" si="25"/>
        <v>6433</v>
      </c>
      <c r="AF30" s="129">
        <v>0</v>
      </c>
      <c r="AG30" s="129">
        <v>0</v>
      </c>
      <c r="AH30" s="132">
        <f t="shared" si="15"/>
        <v>0</v>
      </c>
      <c r="AI30" s="132">
        <f t="shared" si="16"/>
        <v>11964</v>
      </c>
      <c r="AJ30" s="132">
        <v>4529</v>
      </c>
      <c r="AK30" s="132">
        <v>4754</v>
      </c>
      <c r="AL30" s="132">
        <f t="shared" si="10"/>
        <v>9283</v>
      </c>
      <c r="AM30" s="128">
        <v>1413</v>
      </c>
      <c r="AN30" s="128">
        <v>1268</v>
      </c>
      <c r="AO30" s="132">
        <f t="shared" si="11"/>
        <v>2681</v>
      </c>
      <c r="AP30" s="129">
        <v>0</v>
      </c>
      <c r="AQ30" s="129">
        <v>0</v>
      </c>
      <c r="AR30" s="129">
        <v>0</v>
      </c>
      <c r="AS30" s="132">
        <v>0</v>
      </c>
      <c r="AT30" s="132">
        <v>0</v>
      </c>
      <c r="AU30" s="136">
        <f t="shared" si="13"/>
        <v>0</v>
      </c>
    </row>
    <row r="31" spans="1:47" ht="20.100000000000001" customHeight="1" x14ac:dyDescent="0.2">
      <c r="A31" s="41">
        <v>2019</v>
      </c>
      <c r="B31" s="42" t="s">
        <v>5</v>
      </c>
      <c r="C31" s="43">
        <v>31</v>
      </c>
      <c r="D31" s="127">
        <v>1</v>
      </c>
      <c r="E31" s="48">
        <v>270337</v>
      </c>
      <c r="F31" s="132">
        <v>137115</v>
      </c>
      <c r="G31" s="132">
        <v>119283</v>
      </c>
      <c r="H31" s="45">
        <f t="shared" si="17"/>
        <v>256398</v>
      </c>
      <c r="I31" s="132">
        <v>67701</v>
      </c>
      <c r="J31" s="132">
        <v>55853</v>
      </c>
      <c r="K31" s="45">
        <f t="shared" si="18"/>
        <v>123554</v>
      </c>
      <c r="L31" s="132">
        <v>6027</v>
      </c>
      <c r="M31" s="132">
        <v>5246</v>
      </c>
      <c r="N31" s="137">
        <f t="shared" si="24"/>
        <v>11273</v>
      </c>
      <c r="O31" s="130">
        <f t="shared" si="19"/>
        <v>134827</v>
      </c>
      <c r="P31" s="132">
        <v>24174</v>
      </c>
      <c r="Q31" s="132">
        <v>21360</v>
      </c>
      <c r="R31" s="45">
        <f t="shared" si="20"/>
        <v>45534</v>
      </c>
      <c r="S31" s="132">
        <v>5846</v>
      </c>
      <c r="T31" s="132">
        <v>5505</v>
      </c>
      <c r="U31" s="132">
        <f t="shared" si="4"/>
        <v>11351</v>
      </c>
      <c r="V31" s="133">
        <f t="shared" si="21"/>
        <v>56885</v>
      </c>
      <c r="W31" s="129">
        <v>6979</v>
      </c>
      <c r="X31" s="138">
        <v>6008</v>
      </c>
      <c r="Y31" s="45">
        <f t="shared" si="22"/>
        <v>12987</v>
      </c>
      <c r="Z31" s="132">
        <v>22718</v>
      </c>
      <c r="AA31" s="132">
        <v>21750</v>
      </c>
      <c r="AB31" s="45">
        <f t="shared" si="23"/>
        <v>44468</v>
      </c>
      <c r="AC31" s="132">
        <v>3525</v>
      </c>
      <c r="AD31" s="132">
        <v>3400</v>
      </c>
      <c r="AE31" s="45">
        <f t="shared" si="25"/>
        <v>6925</v>
      </c>
      <c r="AF31" s="134">
        <v>145</v>
      </c>
      <c r="AG31" s="134">
        <v>161</v>
      </c>
      <c r="AH31" s="132">
        <f t="shared" si="15"/>
        <v>306</v>
      </c>
      <c r="AI31" s="132">
        <f t="shared" si="16"/>
        <v>13939</v>
      </c>
      <c r="AJ31" s="128">
        <v>5101</v>
      </c>
      <c r="AK31" s="128">
        <v>5581</v>
      </c>
      <c r="AL31" s="132">
        <f t="shared" si="10"/>
        <v>10682</v>
      </c>
      <c r="AM31" s="128">
        <v>1559</v>
      </c>
      <c r="AN31" s="128">
        <v>1392</v>
      </c>
      <c r="AO31" s="132">
        <f t="shared" si="11"/>
        <v>2951</v>
      </c>
      <c r="AP31" s="129">
        <v>0</v>
      </c>
      <c r="AQ31" s="129">
        <v>0</v>
      </c>
      <c r="AR31" s="129">
        <v>0</v>
      </c>
      <c r="AS31" s="132">
        <v>0</v>
      </c>
      <c r="AT31" s="132">
        <v>0</v>
      </c>
      <c r="AU31" s="136">
        <v>306</v>
      </c>
    </row>
    <row r="32" spans="1:47" ht="15" customHeight="1" x14ac:dyDescent="0.2">
      <c r="A32" s="41">
        <v>2019</v>
      </c>
      <c r="B32" s="42" t="s">
        <v>5</v>
      </c>
      <c r="C32" s="43">
        <v>31</v>
      </c>
      <c r="D32" s="127">
        <v>2</v>
      </c>
      <c r="E32" s="48">
        <f t="shared" si="0"/>
        <v>273583</v>
      </c>
      <c r="F32" s="132">
        <v>130691</v>
      </c>
      <c r="G32" s="132">
        <v>130695</v>
      </c>
      <c r="H32" s="45">
        <f t="shared" si="17"/>
        <v>261386</v>
      </c>
      <c r="I32" s="132">
        <v>63288</v>
      </c>
      <c r="J32" s="132">
        <v>63379</v>
      </c>
      <c r="K32" s="45">
        <f t="shared" si="18"/>
        <v>126667</v>
      </c>
      <c r="L32" s="132">
        <v>5253</v>
      </c>
      <c r="M32" s="132">
        <v>5227</v>
      </c>
      <c r="N32" s="137">
        <f t="shared" si="24"/>
        <v>10480</v>
      </c>
      <c r="O32" s="130">
        <f t="shared" si="19"/>
        <v>137147</v>
      </c>
      <c r="P32" s="132">
        <v>24236</v>
      </c>
      <c r="Q32" s="132">
        <v>24249</v>
      </c>
      <c r="R32" s="45">
        <f t="shared" si="20"/>
        <v>48485</v>
      </c>
      <c r="S32" s="132">
        <v>4562</v>
      </c>
      <c r="T32" s="132">
        <v>4426</v>
      </c>
      <c r="U32" s="132">
        <f t="shared" si="4"/>
        <v>8988</v>
      </c>
      <c r="V32" s="133">
        <f t="shared" si="21"/>
        <v>57473</v>
      </c>
      <c r="W32" s="129">
        <v>5987</v>
      </c>
      <c r="X32" s="138">
        <v>6141</v>
      </c>
      <c r="Y32" s="45">
        <f t="shared" si="22"/>
        <v>12128</v>
      </c>
      <c r="Z32" s="132">
        <v>23567</v>
      </c>
      <c r="AA32" s="132">
        <v>23504</v>
      </c>
      <c r="AB32" s="45">
        <f t="shared" si="23"/>
        <v>47071</v>
      </c>
      <c r="AC32" s="132">
        <v>3722</v>
      </c>
      <c r="AD32" s="132">
        <v>3638</v>
      </c>
      <c r="AE32" s="45">
        <f t="shared" si="25"/>
        <v>7360</v>
      </c>
      <c r="AF32" s="134">
        <v>76</v>
      </c>
      <c r="AG32" s="134">
        <v>131</v>
      </c>
      <c r="AH32" s="132">
        <f t="shared" si="15"/>
        <v>207</v>
      </c>
      <c r="AI32" s="132">
        <f t="shared" si="16"/>
        <v>12197</v>
      </c>
      <c r="AJ32" s="128">
        <v>4778</v>
      </c>
      <c r="AK32" s="128">
        <v>4961</v>
      </c>
      <c r="AL32" s="132">
        <f t="shared" si="10"/>
        <v>9739</v>
      </c>
      <c r="AM32" s="128">
        <v>1143</v>
      </c>
      <c r="AN32" s="128">
        <v>1315</v>
      </c>
      <c r="AO32" s="132">
        <f t="shared" si="11"/>
        <v>2458</v>
      </c>
      <c r="AP32" s="129">
        <v>0</v>
      </c>
      <c r="AQ32" s="129">
        <v>0</v>
      </c>
      <c r="AR32" s="129">
        <v>0</v>
      </c>
      <c r="AS32" s="132">
        <v>0</v>
      </c>
      <c r="AT32" s="132">
        <v>0</v>
      </c>
      <c r="AU32" s="136">
        <f t="shared" si="13"/>
        <v>0</v>
      </c>
    </row>
    <row r="33" spans="1:47" ht="15" customHeight="1" x14ac:dyDescent="0.2">
      <c r="A33" s="41">
        <v>2019</v>
      </c>
      <c r="B33" s="42" t="s">
        <v>5</v>
      </c>
      <c r="C33" s="43">
        <v>31</v>
      </c>
      <c r="D33" s="127">
        <v>3</v>
      </c>
      <c r="E33" s="48">
        <f t="shared" si="0"/>
        <v>308011</v>
      </c>
      <c r="F33" s="132">
        <v>148284</v>
      </c>
      <c r="G33" s="132">
        <v>146095</v>
      </c>
      <c r="H33" s="45">
        <v>294386</v>
      </c>
      <c r="I33" s="132">
        <v>70658</v>
      </c>
      <c r="J33" s="132">
        <v>69818</v>
      </c>
      <c r="K33" s="45">
        <f t="shared" si="18"/>
        <v>140476</v>
      </c>
      <c r="L33" s="132">
        <v>8219</v>
      </c>
      <c r="M33" s="132">
        <v>7580</v>
      </c>
      <c r="N33" s="137">
        <f t="shared" si="24"/>
        <v>15799</v>
      </c>
      <c r="O33" s="130">
        <v>156282</v>
      </c>
      <c r="P33" s="132">
        <v>27254</v>
      </c>
      <c r="Q33" s="132">
        <v>26575</v>
      </c>
      <c r="R33" s="45">
        <f t="shared" si="20"/>
        <v>53829</v>
      </c>
      <c r="S33" s="132">
        <v>6539</v>
      </c>
      <c r="T33" s="132">
        <v>6295</v>
      </c>
      <c r="U33" s="132">
        <f t="shared" si="4"/>
        <v>12834</v>
      </c>
      <c r="V33" s="133">
        <f t="shared" si="21"/>
        <v>66663</v>
      </c>
      <c r="W33" s="129">
        <v>7486</v>
      </c>
      <c r="X33" s="138">
        <v>7650</v>
      </c>
      <c r="Y33" s="45">
        <f t="shared" si="22"/>
        <v>15136</v>
      </c>
      <c r="Z33" s="132">
        <v>23908</v>
      </c>
      <c r="AA33" s="132">
        <v>23863</v>
      </c>
      <c r="AB33" s="45">
        <f t="shared" si="23"/>
        <v>47771</v>
      </c>
      <c r="AC33" s="132">
        <v>4065</v>
      </c>
      <c r="AD33" s="132">
        <v>4161</v>
      </c>
      <c r="AE33" s="45">
        <f t="shared" si="25"/>
        <v>8226</v>
      </c>
      <c r="AF33" s="134">
        <v>155</v>
      </c>
      <c r="AG33" s="134">
        <v>153</v>
      </c>
      <c r="AH33" s="132">
        <f t="shared" si="15"/>
        <v>308</v>
      </c>
      <c r="AI33" s="132">
        <f t="shared" si="16"/>
        <v>13625</v>
      </c>
      <c r="AJ33" s="132">
        <v>5309</v>
      </c>
      <c r="AK33" s="132">
        <v>5100</v>
      </c>
      <c r="AL33" s="132">
        <f t="shared" si="10"/>
        <v>10409</v>
      </c>
      <c r="AM33" s="128">
        <v>1696</v>
      </c>
      <c r="AN33" s="128">
        <v>1520</v>
      </c>
      <c r="AO33" s="132">
        <f t="shared" ref="AO33:AO83" si="26">AM33+AN33</f>
        <v>3216</v>
      </c>
      <c r="AP33" s="129">
        <v>0</v>
      </c>
      <c r="AQ33" s="129">
        <v>0</v>
      </c>
      <c r="AR33" s="129">
        <v>0</v>
      </c>
      <c r="AS33" s="132">
        <v>0</v>
      </c>
      <c r="AT33" s="132">
        <v>0</v>
      </c>
      <c r="AU33" s="136">
        <f t="shared" si="13"/>
        <v>0</v>
      </c>
    </row>
    <row r="34" spans="1:47" ht="15" customHeight="1" x14ac:dyDescent="0.2">
      <c r="A34" s="41">
        <v>2019</v>
      </c>
      <c r="B34" s="42" t="s">
        <v>5</v>
      </c>
      <c r="C34" s="43">
        <v>31</v>
      </c>
      <c r="D34" s="127">
        <v>4</v>
      </c>
      <c r="E34" s="48">
        <f t="shared" si="0"/>
        <v>256731</v>
      </c>
      <c r="F34" s="132">
        <v>120968</v>
      </c>
      <c r="G34" s="132">
        <v>128059</v>
      </c>
      <c r="H34" s="45">
        <v>249025</v>
      </c>
      <c r="I34" s="132">
        <v>54648</v>
      </c>
      <c r="J34" s="132">
        <v>59353</v>
      </c>
      <c r="K34" s="45">
        <f t="shared" si="18"/>
        <v>114001</v>
      </c>
      <c r="L34" s="132">
        <v>5848</v>
      </c>
      <c r="M34" s="132">
        <v>5987</v>
      </c>
      <c r="N34" s="137">
        <f t="shared" si="24"/>
        <v>11835</v>
      </c>
      <c r="O34" s="130">
        <v>125834</v>
      </c>
      <c r="P34" s="132">
        <v>22689</v>
      </c>
      <c r="Q34" s="132">
        <v>23946</v>
      </c>
      <c r="R34" s="45">
        <f t="shared" si="20"/>
        <v>46635</v>
      </c>
      <c r="S34" s="132">
        <v>5520</v>
      </c>
      <c r="T34" s="132">
        <v>5516</v>
      </c>
      <c r="U34" s="132">
        <f t="shared" si="4"/>
        <v>11036</v>
      </c>
      <c r="V34" s="133">
        <f t="shared" si="21"/>
        <v>57671</v>
      </c>
      <c r="W34" s="129">
        <v>6689</v>
      </c>
      <c r="X34" s="138">
        <v>7148</v>
      </c>
      <c r="Y34" s="45">
        <f t="shared" si="22"/>
        <v>13837</v>
      </c>
      <c r="Z34" s="132">
        <v>21939</v>
      </c>
      <c r="AA34" s="132">
        <v>22203</v>
      </c>
      <c r="AB34" s="45">
        <f t="shared" si="23"/>
        <v>44142</v>
      </c>
      <c r="AC34" s="132">
        <v>3520</v>
      </c>
      <c r="AD34" s="132">
        <v>3791</v>
      </c>
      <c r="AE34" s="45">
        <f t="shared" si="25"/>
        <v>7311</v>
      </c>
      <c r="AF34" s="134">
        <v>115</v>
      </c>
      <c r="AG34" s="134">
        <v>115</v>
      </c>
      <c r="AH34" s="132">
        <f t="shared" si="15"/>
        <v>230</v>
      </c>
      <c r="AI34" s="132">
        <f t="shared" si="16"/>
        <v>7706</v>
      </c>
      <c r="AJ34" s="132">
        <v>3022</v>
      </c>
      <c r="AK34" s="132">
        <v>2683</v>
      </c>
      <c r="AL34" s="132">
        <v>5707</v>
      </c>
      <c r="AM34" s="128">
        <v>1069</v>
      </c>
      <c r="AN34" s="128">
        <v>930</v>
      </c>
      <c r="AO34" s="132">
        <f t="shared" si="26"/>
        <v>1999</v>
      </c>
      <c r="AP34" s="129">
        <v>0</v>
      </c>
      <c r="AQ34" s="129">
        <v>0</v>
      </c>
      <c r="AR34" s="129">
        <v>0</v>
      </c>
      <c r="AS34" s="132">
        <v>0</v>
      </c>
      <c r="AT34" s="132">
        <v>0</v>
      </c>
      <c r="AU34" s="136">
        <f t="shared" si="13"/>
        <v>0</v>
      </c>
    </row>
    <row r="35" spans="1:47" ht="15" customHeight="1" x14ac:dyDescent="0.2">
      <c r="A35" s="41">
        <v>2019</v>
      </c>
      <c r="B35" s="42" t="s">
        <v>6</v>
      </c>
      <c r="C35" s="43">
        <v>1</v>
      </c>
      <c r="D35" s="127">
        <v>5</v>
      </c>
      <c r="E35" s="48">
        <v>272691</v>
      </c>
      <c r="F35" s="132">
        <v>137097</v>
      </c>
      <c r="G35" s="132">
        <v>127616</v>
      </c>
      <c r="H35" s="45">
        <v>264712</v>
      </c>
      <c r="I35" s="132">
        <v>65311</v>
      </c>
      <c r="J35" s="132">
        <v>58963</v>
      </c>
      <c r="K35" s="45">
        <f t="shared" si="18"/>
        <v>124274</v>
      </c>
      <c r="L35" s="132">
        <v>6514</v>
      </c>
      <c r="M35" s="132">
        <v>6228</v>
      </c>
      <c r="N35" s="137">
        <f t="shared" si="24"/>
        <v>12742</v>
      </c>
      <c r="O35" s="130">
        <v>137015</v>
      </c>
      <c r="P35" s="132">
        <v>25698</v>
      </c>
      <c r="Q35" s="132">
        <v>24106</v>
      </c>
      <c r="R35" s="45">
        <f t="shared" si="20"/>
        <v>49804</v>
      </c>
      <c r="S35" s="132">
        <v>5273</v>
      </c>
      <c r="T35" s="132">
        <v>5030</v>
      </c>
      <c r="U35" s="132">
        <f t="shared" si="4"/>
        <v>10303</v>
      </c>
      <c r="V35" s="133">
        <f t="shared" si="21"/>
        <v>60107</v>
      </c>
      <c r="W35" s="129">
        <v>7490</v>
      </c>
      <c r="X35" s="138">
        <v>6894</v>
      </c>
      <c r="Y35" s="45">
        <f t="shared" si="22"/>
        <v>14384</v>
      </c>
      <c r="Z35" s="132">
        <v>23236</v>
      </c>
      <c r="AA35" s="132">
        <v>22864</v>
      </c>
      <c r="AB35" s="45">
        <f t="shared" si="23"/>
        <v>46100</v>
      </c>
      <c r="AC35" s="132">
        <v>3492</v>
      </c>
      <c r="AD35" s="132">
        <v>3531</v>
      </c>
      <c r="AE35" s="45">
        <f t="shared" si="25"/>
        <v>7023</v>
      </c>
      <c r="AF35" s="134">
        <v>83</v>
      </c>
      <c r="AG35" s="129">
        <v>0</v>
      </c>
      <c r="AH35" s="132">
        <f t="shared" si="15"/>
        <v>83</v>
      </c>
      <c r="AI35" s="132">
        <v>7979</v>
      </c>
      <c r="AJ35" s="132">
        <v>2703</v>
      </c>
      <c r="AK35" s="132">
        <v>3167</v>
      </c>
      <c r="AL35" s="132">
        <v>5869</v>
      </c>
      <c r="AM35" s="128">
        <v>929</v>
      </c>
      <c r="AN35" s="128">
        <v>862</v>
      </c>
      <c r="AO35" s="132">
        <v>2110</v>
      </c>
      <c r="AP35" s="129">
        <v>0</v>
      </c>
      <c r="AQ35" s="129">
        <v>0</v>
      </c>
      <c r="AR35" s="129">
        <v>0</v>
      </c>
      <c r="AS35" s="134">
        <v>156</v>
      </c>
      <c r="AT35" s="134">
        <v>156</v>
      </c>
      <c r="AU35" s="140" t="s">
        <v>39</v>
      </c>
    </row>
    <row r="36" spans="1:47" ht="15" customHeight="1" x14ac:dyDescent="0.2">
      <c r="A36" s="41">
        <v>2019</v>
      </c>
      <c r="B36" s="42" t="s">
        <v>7</v>
      </c>
      <c r="C36" s="43">
        <v>1</v>
      </c>
      <c r="D36" s="127">
        <v>6</v>
      </c>
      <c r="E36" s="48">
        <f t="shared" si="0"/>
        <v>245665</v>
      </c>
      <c r="F36" s="132">
        <v>118537</v>
      </c>
      <c r="G36" s="132">
        <v>118983</v>
      </c>
      <c r="H36" s="45">
        <f t="shared" si="17"/>
        <v>237520</v>
      </c>
      <c r="I36" s="132">
        <v>54978</v>
      </c>
      <c r="J36" s="132">
        <v>55022</v>
      </c>
      <c r="K36" s="45">
        <f t="shared" si="18"/>
        <v>110000</v>
      </c>
      <c r="L36" s="132">
        <v>4628</v>
      </c>
      <c r="M36" s="132">
        <v>4533</v>
      </c>
      <c r="N36" s="137">
        <f t="shared" si="24"/>
        <v>9161</v>
      </c>
      <c r="O36" s="130">
        <f t="shared" si="19"/>
        <v>119161</v>
      </c>
      <c r="P36" s="132">
        <v>21986</v>
      </c>
      <c r="Q36" s="132">
        <v>22040</v>
      </c>
      <c r="R36" s="45">
        <f t="shared" si="20"/>
        <v>44026</v>
      </c>
      <c r="S36" s="132">
        <v>4873</v>
      </c>
      <c r="T36" s="132">
        <v>4846</v>
      </c>
      <c r="U36" s="132">
        <f t="shared" si="4"/>
        <v>9719</v>
      </c>
      <c r="V36" s="133">
        <f t="shared" si="21"/>
        <v>53745</v>
      </c>
      <c r="W36" s="129">
        <v>5474</v>
      </c>
      <c r="X36" s="138">
        <v>5638</v>
      </c>
      <c r="Y36" s="45">
        <f t="shared" si="22"/>
        <v>11112</v>
      </c>
      <c r="Z36" s="132">
        <v>22964</v>
      </c>
      <c r="AA36" s="132">
        <v>23289</v>
      </c>
      <c r="AB36" s="45">
        <f t="shared" si="23"/>
        <v>46253</v>
      </c>
      <c r="AC36" s="132">
        <v>3347</v>
      </c>
      <c r="AD36" s="132">
        <v>3326</v>
      </c>
      <c r="AE36" s="45">
        <f t="shared" si="25"/>
        <v>6673</v>
      </c>
      <c r="AF36" s="134">
        <v>287</v>
      </c>
      <c r="AG36" s="134">
        <v>289</v>
      </c>
      <c r="AH36" s="132">
        <f t="shared" si="15"/>
        <v>576</v>
      </c>
      <c r="AI36" s="132">
        <f t="shared" si="16"/>
        <v>8145</v>
      </c>
      <c r="AJ36" s="132">
        <v>2848</v>
      </c>
      <c r="AK36" s="132">
        <v>2947</v>
      </c>
      <c r="AL36" s="132">
        <f t="shared" si="10"/>
        <v>5795</v>
      </c>
      <c r="AM36" s="128">
        <v>1253</v>
      </c>
      <c r="AN36" s="128">
        <v>1097</v>
      </c>
      <c r="AO36" s="132">
        <f t="shared" si="26"/>
        <v>2350</v>
      </c>
      <c r="AP36" s="129">
        <v>0</v>
      </c>
      <c r="AQ36" s="129">
        <v>0</v>
      </c>
      <c r="AR36" s="129">
        <v>0</v>
      </c>
      <c r="AS36" s="132">
        <v>0</v>
      </c>
      <c r="AT36" s="132">
        <v>0</v>
      </c>
      <c r="AU36" s="136">
        <f t="shared" si="13"/>
        <v>0</v>
      </c>
    </row>
    <row r="37" spans="1:47" ht="15" customHeight="1" x14ac:dyDescent="0.2">
      <c r="A37" s="41">
        <v>2019</v>
      </c>
      <c r="B37" s="42" t="s">
        <v>6</v>
      </c>
      <c r="C37" s="43">
        <v>1</v>
      </c>
      <c r="D37" s="127">
        <v>7</v>
      </c>
      <c r="E37" s="48">
        <f t="shared" si="0"/>
        <v>290877</v>
      </c>
      <c r="F37" s="132">
        <v>137816</v>
      </c>
      <c r="G37" s="132">
        <v>145850</v>
      </c>
      <c r="H37" s="45">
        <v>283664</v>
      </c>
      <c r="I37" s="132">
        <v>65641</v>
      </c>
      <c r="J37" s="132">
        <v>70387</v>
      </c>
      <c r="K37" s="45">
        <f t="shared" si="18"/>
        <v>136028</v>
      </c>
      <c r="L37" s="132">
        <v>6563</v>
      </c>
      <c r="M37" s="132">
        <v>6514</v>
      </c>
      <c r="N37" s="137">
        <f t="shared" si="24"/>
        <v>13077</v>
      </c>
      <c r="O37" s="130">
        <v>149103</v>
      </c>
      <c r="P37" s="132">
        <v>27091</v>
      </c>
      <c r="Q37" s="132">
        <v>29106</v>
      </c>
      <c r="R37" s="45">
        <f t="shared" si="20"/>
        <v>56197</v>
      </c>
      <c r="S37" s="132">
        <v>5121</v>
      </c>
      <c r="T37" s="132">
        <v>5113</v>
      </c>
      <c r="U37" s="132">
        <f t="shared" si="4"/>
        <v>10234</v>
      </c>
      <c r="V37" s="133">
        <f t="shared" si="21"/>
        <v>66431</v>
      </c>
      <c r="W37" s="129">
        <v>6520</v>
      </c>
      <c r="X37" s="138">
        <v>7077</v>
      </c>
      <c r="Y37" s="45">
        <f t="shared" si="22"/>
        <v>13597</v>
      </c>
      <c r="Z37" s="132">
        <v>23184</v>
      </c>
      <c r="AA37" s="132">
        <v>23827</v>
      </c>
      <c r="AB37" s="45">
        <f t="shared" si="23"/>
        <v>47011</v>
      </c>
      <c r="AC37" s="132">
        <v>3696</v>
      </c>
      <c r="AD37" s="132">
        <v>3826</v>
      </c>
      <c r="AE37" s="45">
        <f t="shared" si="25"/>
        <v>7522</v>
      </c>
      <c r="AF37" s="129">
        <v>0</v>
      </c>
      <c r="AG37" s="129">
        <v>0</v>
      </c>
      <c r="AH37" s="132">
        <f t="shared" si="15"/>
        <v>0</v>
      </c>
      <c r="AI37" s="132">
        <f t="shared" si="16"/>
        <v>7213</v>
      </c>
      <c r="AJ37" s="132">
        <v>2410</v>
      </c>
      <c r="AK37" s="132">
        <v>2538</v>
      </c>
      <c r="AL37" s="132">
        <v>4949</v>
      </c>
      <c r="AM37" s="128">
        <v>1252</v>
      </c>
      <c r="AN37" s="128">
        <v>1012</v>
      </c>
      <c r="AO37" s="132">
        <f t="shared" si="26"/>
        <v>2264</v>
      </c>
      <c r="AP37" s="129">
        <v>0</v>
      </c>
      <c r="AQ37" s="129">
        <v>0</v>
      </c>
      <c r="AR37" s="129">
        <v>0</v>
      </c>
      <c r="AS37" s="132">
        <v>0</v>
      </c>
      <c r="AT37" s="132">
        <v>0</v>
      </c>
      <c r="AU37" s="136">
        <f t="shared" si="13"/>
        <v>0</v>
      </c>
    </row>
    <row r="38" spans="1:47" ht="15" customHeight="1" x14ac:dyDescent="0.2">
      <c r="A38" s="41">
        <v>2019</v>
      </c>
      <c r="B38" s="42" t="s">
        <v>7</v>
      </c>
      <c r="C38" s="43">
        <v>1</v>
      </c>
      <c r="D38" s="127">
        <v>8</v>
      </c>
      <c r="E38" s="48">
        <f t="shared" si="0"/>
        <v>322145</v>
      </c>
      <c r="F38" s="132">
        <v>161345</v>
      </c>
      <c r="G38" s="132">
        <v>155287</v>
      </c>
      <c r="H38" s="45">
        <v>316609</v>
      </c>
      <c r="I38" s="132">
        <v>80887</v>
      </c>
      <c r="J38" s="132">
        <v>76509</v>
      </c>
      <c r="K38" s="45">
        <f t="shared" si="18"/>
        <v>157396</v>
      </c>
      <c r="L38" s="132">
        <v>7543</v>
      </c>
      <c r="M38" s="132">
        <v>7429</v>
      </c>
      <c r="N38" s="137">
        <f t="shared" si="24"/>
        <v>14972</v>
      </c>
      <c r="O38" s="130">
        <v>172345</v>
      </c>
      <c r="P38" s="132">
        <v>33516</v>
      </c>
      <c r="Q38" s="132">
        <v>32101</v>
      </c>
      <c r="R38" s="45">
        <f t="shared" si="20"/>
        <v>65617</v>
      </c>
      <c r="S38" s="132">
        <v>4923</v>
      </c>
      <c r="T38" s="132">
        <v>4881</v>
      </c>
      <c r="U38" s="132">
        <f t="shared" si="4"/>
        <v>9804</v>
      </c>
      <c r="V38" s="133">
        <f t="shared" si="21"/>
        <v>75421</v>
      </c>
      <c r="W38" s="129">
        <v>8303</v>
      </c>
      <c r="X38" s="138">
        <v>8338</v>
      </c>
      <c r="Y38" s="45">
        <f t="shared" si="22"/>
        <v>16641</v>
      </c>
      <c r="Z38" s="132">
        <v>21907</v>
      </c>
      <c r="AA38" s="132">
        <v>21501</v>
      </c>
      <c r="AB38" s="45">
        <f t="shared" si="23"/>
        <v>43408</v>
      </c>
      <c r="AC38" s="132">
        <v>4118</v>
      </c>
      <c r="AD38" s="132">
        <v>4460</v>
      </c>
      <c r="AE38" s="45">
        <f t="shared" si="25"/>
        <v>8578</v>
      </c>
      <c r="AF38" s="134">
        <v>148</v>
      </c>
      <c r="AG38" s="134">
        <v>68</v>
      </c>
      <c r="AH38" s="132">
        <f t="shared" si="15"/>
        <v>216</v>
      </c>
      <c r="AI38" s="132">
        <f t="shared" si="16"/>
        <v>5536</v>
      </c>
      <c r="AJ38" s="132">
        <v>2085</v>
      </c>
      <c r="AK38" s="132">
        <v>1757</v>
      </c>
      <c r="AL38" s="132">
        <f t="shared" si="10"/>
        <v>3842</v>
      </c>
      <c r="AM38" s="128">
        <v>911</v>
      </c>
      <c r="AN38" s="128">
        <v>783</v>
      </c>
      <c r="AO38" s="132">
        <f t="shared" si="26"/>
        <v>1694</v>
      </c>
      <c r="AP38" s="129">
        <v>0</v>
      </c>
      <c r="AQ38" s="129">
        <v>0</v>
      </c>
      <c r="AR38" s="129">
        <v>0</v>
      </c>
      <c r="AS38" s="132">
        <v>0</v>
      </c>
      <c r="AT38" s="132">
        <v>0</v>
      </c>
      <c r="AU38" s="136">
        <f t="shared" si="13"/>
        <v>0</v>
      </c>
    </row>
    <row r="39" spans="1:47" ht="15" customHeight="1" x14ac:dyDescent="0.2">
      <c r="A39" s="41">
        <v>2019</v>
      </c>
      <c r="B39" s="42" t="s">
        <v>7</v>
      </c>
      <c r="C39" s="43">
        <v>1</v>
      </c>
      <c r="D39" s="127">
        <v>9</v>
      </c>
      <c r="E39" s="48">
        <f t="shared" si="0"/>
        <v>262305</v>
      </c>
      <c r="F39" s="132">
        <v>129906</v>
      </c>
      <c r="G39" s="132">
        <v>128358</v>
      </c>
      <c r="H39" s="45">
        <v>258232</v>
      </c>
      <c r="I39" s="132">
        <v>62917</v>
      </c>
      <c r="J39" s="132">
        <v>60875</v>
      </c>
      <c r="K39" s="45">
        <f t="shared" si="18"/>
        <v>123792</v>
      </c>
      <c r="L39" s="132">
        <v>5970</v>
      </c>
      <c r="M39" s="132">
        <v>5730</v>
      </c>
      <c r="N39" s="137">
        <f t="shared" si="24"/>
        <v>11700</v>
      </c>
      <c r="O39" s="130">
        <v>135460</v>
      </c>
      <c r="P39" s="132">
        <v>24282</v>
      </c>
      <c r="Q39" s="132">
        <v>23836</v>
      </c>
      <c r="R39" s="45">
        <f t="shared" si="20"/>
        <v>48118</v>
      </c>
      <c r="S39" s="132">
        <v>5058</v>
      </c>
      <c r="T39" s="132">
        <v>4981</v>
      </c>
      <c r="U39" s="132">
        <f t="shared" si="4"/>
        <v>10039</v>
      </c>
      <c r="V39" s="133">
        <f t="shared" si="21"/>
        <v>58157</v>
      </c>
      <c r="W39" s="129">
        <v>6365</v>
      </c>
      <c r="X39" s="138">
        <v>6593</v>
      </c>
      <c r="Y39" s="45">
        <f t="shared" si="22"/>
        <v>12958</v>
      </c>
      <c r="Z39" s="132">
        <v>22127</v>
      </c>
      <c r="AA39" s="132">
        <v>22729</v>
      </c>
      <c r="AB39" s="45">
        <f t="shared" si="23"/>
        <v>44856</v>
      </c>
      <c r="AC39" s="132">
        <v>3187</v>
      </c>
      <c r="AD39" s="132">
        <v>3534</v>
      </c>
      <c r="AE39" s="45">
        <f t="shared" si="25"/>
        <v>6721</v>
      </c>
      <c r="AF39" s="129">
        <v>0</v>
      </c>
      <c r="AG39" s="134">
        <v>80</v>
      </c>
      <c r="AH39" s="132">
        <f t="shared" si="15"/>
        <v>80</v>
      </c>
      <c r="AI39" s="132">
        <f t="shared" si="16"/>
        <v>4073</v>
      </c>
      <c r="AJ39" s="132">
        <v>1166</v>
      </c>
      <c r="AK39" s="132">
        <v>1255</v>
      </c>
      <c r="AL39" s="132">
        <v>2422</v>
      </c>
      <c r="AM39" s="128">
        <v>786</v>
      </c>
      <c r="AN39" s="128">
        <v>865</v>
      </c>
      <c r="AO39" s="132">
        <f t="shared" si="26"/>
        <v>1651</v>
      </c>
      <c r="AP39" s="129">
        <v>0</v>
      </c>
      <c r="AQ39" s="129">
        <v>0</v>
      </c>
      <c r="AR39" s="129">
        <v>0</v>
      </c>
      <c r="AS39" s="132">
        <v>0</v>
      </c>
      <c r="AT39" s="132">
        <v>0</v>
      </c>
      <c r="AU39" s="136">
        <f t="shared" si="13"/>
        <v>0</v>
      </c>
    </row>
    <row r="40" spans="1:47" ht="15" customHeight="1" x14ac:dyDescent="0.2">
      <c r="A40" s="41">
        <v>2019</v>
      </c>
      <c r="B40" s="42" t="s">
        <v>7</v>
      </c>
      <c r="C40" s="43">
        <v>1</v>
      </c>
      <c r="D40" s="127">
        <v>10</v>
      </c>
      <c r="E40" s="48">
        <f t="shared" si="0"/>
        <v>279832</v>
      </c>
      <c r="F40" s="132">
        <v>137084</v>
      </c>
      <c r="G40" s="132">
        <v>138464</v>
      </c>
      <c r="H40" s="45">
        <v>275547</v>
      </c>
      <c r="I40" s="132">
        <v>64654</v>
      </c>
      <c r="J40" s="132">
        <v>65321</v>
      </c>
      <c r="K40" s="45">
        <f t="shared" si="18"/>
        <v>129975</v>
      </c>
      <c r="L40" s="132">
        <v>4818</v>
      </c>
      <c r="M40" s="132">
        <v>4988</v>
      </c>
      <c r="N40" s="137">
        <f t="shared" si="24"/>
        <v>9806</v>
      </c>
      <c r="O40" s="130">
        <v>139780</v>
      </c>
      <c r="P40" s="132">
        <v>27223</v>
      </c>
      <c r="Q40" s="132">
        <v>27714</v>
      </c>
      <c r="R40" s="45">
        <f t="shared" si="20"/>
        <v>54937</v>
      </c>
      <c r="S40" s="132">
        <v>4769</v>
      </c>
      <c r="T40" s="132">
        <v>4662</v>
      </c>
      <c r="U40" s="132">
        <f t="shared" si="4"/>
        <v>9431</v>
      </c>
      <c r="V40" s="133">
        <f t="shared" si="21"/>
        <v>64368</v>
      </c>
      <c r="W40" s="129">
        <v>7188</v>
      </c>
      <c r="X40" s="138">
        <v>7232</v>
      </c>
      <c r="Y40" s="45">
        <f t="shared" si="22"/>
        <v>14420</v>
      </c>
      <c r="Z40" s="132">
        <v>24394</v>
      </c>
      <c r="AA40" s="132">
        <v>24646</v>
      </c>
      <c r="AB40" s="45">
        <f t="shared" si="23"/>
        <v>49040</v>
      </c>
      <c r="AC40" s="132">
        <v>4038</v>
      </c>
      <c r="AD40" s="132">
        <v>3901</v>
      </c>
      <c r="AE40" s="45">
        <f t="shared" si="25"/>
        <v>7939</v>
      </c>
      <c r="AF40" s="129">
        <v>0</v>
      </c>
      <c r="AG40" s="129">
        <v>0</v>
      </c>
      <c r="AH40" s="132">
        <f t="shared" si="15"/>
        <v>0</v>
      </c>
      <c r="AI40" s="132">
        <f t="shared" si="16"/>
        <v>4285</v>
      </c>
      <c r="AJ40" s="132">
        <v>1158</v>
      </c>
      <c r="AK40" s="132">
        <v>1198</v>
      </c>
      <c r="AL40" s="132">
        <f t="shared" si="10"/>
        <v>2356</v>
      </c>
      <c r="AM40" s="128">
        <v>980</v>
      </c>
      <c r="AN40" s="128">
        <v>949</v>
      </c>
      <c r="AO40" s="132">
        <f t="shared" si="26"/>
        <v>1929</v>
      </c>
      <c r="AP40" s="129">
        <v>0</v>
      </c>
      <c r="AQ40" s="129">
        <v>0</v>
      </c>
      <c r="AR40" s="129">
        <v>0</v>
      </c>
      <c r="AS40" s="132">
        <v>0</v>
      </c>
      <c r="AT40" s="132">
        <v>0</v>
      </c>
      <c r="AU40" s="136">
        <f t="shared" si="13"/>
        <v>0</v>
      </c>
    </row>
    <row r="41" spans="1:47" ht="15" customHeight="1" x14ac:dyDescent="0.2">
      <c r="A41" s="41">
        <v>2019</v>
      </c>
      <c r="B41" s="42" t="s">
        <v>7</v>
      </c>
      <c r="C41" s="43">
        <v>1</v>
      </c>
      <c r="D41" s="127">
        <v>11</v>
      </c>
      <c r="E41" s="48">
        <f t="shared" si="0"/>
        <v>295417</v>
      </c>
      <c r="F41" s="132">
        <v>144568</v>
      </c>
      <c r="G41" s="132">
        <v>145815</v>
      </c>
      <c r="H41" s="45">
        <f t="shared" si="17"/>
        <v>290383</v>
      </c>
      <c r="I41" s="132">
        <v>69596</v>
      </c>
      <c r="J41" s="132">
        <v>70299</v>
      </c>
      <c r="K41" s="45">
        <f t="shared" si="18"/>
        <v>139895</v>
      </c>
      <c r="L41" s="132">
        <v>4978</v>
      </c>
      <c r="M41" s="132">
        <v>4759</v>
      </c>
      <c r="N41" s="137">
        <f t="shared" si="24"/>
        <v>9737</v>
      </c>
      <c r="O41" s="130">
        <f t="shared" si="19"/>
        <v>149632</v>
      </c>
      <c r="P41" s="132">
        <v>28951</v>
      </c>
      <c r="Q41" s="132">
        <v>29191</v>
      </c>
      <c r="R41" s="45">
        <f t="shared" si="20"/>
        <v>58142</v>
      </c>
      <c r="S41" s="132">
        <v>4838</v>
      </c>
      <c r="T41" s="132">
        <v>4726</v>
      </c>
      <c r="U41" s="132">
        <f t="shared" si="4"/>
        <v>9564</v>
      </c>
      <c r="V41" s="133">
        <f t="shared" si="21"/>
        <v>67706</v>
      </c>
      <c r="W41" s="129">
        <v>7237</v>
      </c>
      <c r="X41" s="138">
        <v>7287</v>
      </c>
      <c r="Y41" s="45">
        <f t="shared" si="22"/>
        <v>14524</v>
      </c>
      <c r="Z41" s="132">
        <v>24894</v>
      </c>
      <c r="AA41" s="132">
        <v>25377</v>
      </c>
      <c r="AB41" s="45">
        <f t="shared" si="23"/>
        <v>50271</v>
      </c>
      <c r="AC41" s="132">
        <v>3935</v>
      </c>
      <c r="AD41" s="132">
        <v>4036</v>
      </c>
      <c r="AE41" s="45">
        <f t="shared" si="25"/>
        <v>7971</v>
      </c>
      <c r="AF41" s="134">
        <v>139</v>
      </c>
      <c r="AG41" s="134">
        <v>140</v>
      </c>
      <c r="AH41" s="132">
        <f t="shared" si="15"/>
        <v>279</v>
      </c>
      <c r="AI41" s="132">
        <f t="shared" si="16"/>
        <v>5034</v>
      </c>
      <c r="AJ41" s="132">
        <v>1454</v>
      </c>
      <c r="AK41" s="132">
        <v>1515</v>
      </c>
      <c r="AL41" s="132">
        <f t="shared" si="10"/>
        <v>2969</v>
      </c>
      <c r="AM41" s="128">
        <v>1004</v>
      </c>
      <c r="AN41" s="128">
        <v>1061</v>
      </c>
      <c r="AO41" s="132">
        <f t="shared" si="26"/>
        <v>2065</v>
      </c>
      <c r="AP41" s="129">
        <v>0</v>
      </c>
      <c r="AQ41" s="129">
        <v>0</v>
      </c>
      <c r="AR41" s="129">
        <v>0</v>
      </c>
      <c r="AS41" s="132">
        <v>0</v>
      </c>
      <c r="AT41" s="132">
        <v>0</v>
      </c>
      <c r="AU41" s="136">
        <f t="shared" si="13"/>
        <v>0</v>
      </c>
    </row>
    <row r="42" spans="1:47" ht="15" customHeight="1" x14ac:dyDescent="0.2">
      <c r="A42" s="41">
        <v>2019</v>
      </c>
      <c r="B42" s="42" t="s">
        <v>7</v>
      </c>
      <c r="C42" s="43">
        <v>1</v>
      </c>
      <c r="D42" s="127">
        <v>12</v>
      </c>
      <c r="E42" s="48">
        <f t="shared" si="0"/>
        <v>286828</v>
      </c>
      <c r="F42" s="132">
        <v>128599</v>
      </c>
      <c r="G42" s="132">
        <v>150194</v>
      </c>
      <c r="H42" s="45">
        <f t="shared" si="17"/>
        <v>278793</v>
      </c>
      <c r="I42" s="132">
        <v>60148</v>
      </c>
      <c r="J42" s="132">
        <v>74907</v>
      </c>
      <c r="K42" s="45">
        <f t="shared" si="18"/>
        <v>135055</v>
      </c>
      <c r="L42" s="132">
        <v>5720</v>
      </c>
      <c r="M42" s="132">
        <v>6021</v>
      </c>
      <c r="N42" s="137">
        <f t="shared" si="24"/>
        <v>11741</v>
      </c>
      <c r="O42" s="130">
        <f t="shared" si="19"/>
        <v>146796</v>
      </c>
      <c r="P42" s="132">
        <v>25085</v>
      </c>
      <c r="Q42" s="132">
        <v>28723</v>
      </c>
      <c r="R42" s="45">
        <f t="shared" si="20"/>
        <v>53808</v>
      </c>
      <c r="S42" s="132">
        <v>4497</v>
      </c>
      <c r="T42" s="132">
        <v>4489</v>
      </c>
      <c r="U42" s="132">
        <f t="shared" si="4"/>
        <v>8986</v>
      </c>
      <c r="V42" s="133">
        <f t="shared" si="21"/>
        <v>62794</v>
      </c>
      <c r="W42" s="129">
        <v>6192</v>
      </c>
      <c r="X42" s="138">
        <v>7561</v>
      </c>
      <c r="Y42" s="45">
        <f t="shared" si="22"/>
        <v>13753</v>
      </c>
      <c r="Z42" s="132">
        <v>23569</v>
      </c>
      <c r="AA42" s="132">
        <v>24673</v>
      </c>
      <c r="AB42" s="45">
        <f t="shared" si="23"/>
        <v>48242</v>
      </c>
      <c r="AC42" s="132">
        <v>3388</v>
      </c>
      <c r="AD42" s="132">
        <v>3820</v>
      </c>
      <c r="AE42" s="45">
        <f t="shared" si="25"/>
        <v>7208</v>
      </c>
      <c r="AF42" s="129">
        <v>0</v>
      </c>
      <c r="AG42" s="129">
        <v>0</v>
      </c>
      <c r="AH42" s="132">
        <f t="shared" si="15"/>
        <v>0</v>
      </c>
      <c r="AI42" s="132">
        <f t="shared" si="16"/>
        <v>8035</v>
      </c>
      <c r="AJ42" s="132">
        <v>3093</v>
      </c>
      <c r="AK42" s="132">
        <v>3017</v>
      </c>
      <c r="AL42" s="132">
        <f t="shared" si="10"/>
        <v>6110</v>
      </c>
      <c r="AM42" s="128">
        <v>1016</v>
      </c>
      <c r="AN42" s="128">
        <v>909</v>
      </c>
      <c r="AO42" s="132">
        <f t="shared" si="26"/>
        <v>1925</v>
      </c>
      <c r="AP42" s="129">
        <v>0</v>
      </c>
      <c r="AQ42" s="129">
        <v>0</v>
      </c>
      <c r="AR42" s="129">
        <v>0</v>
      </c>
      <c r="AS42" s="132">
        <v>0</v>
      </c>
      <c r="AT42" s="132">
        <v>0</v>
      </c>
      <c r="AU42" s="136">
        <f t="shared" si="13"/>
        <v>0</v>
      </c>
    </row>
    <row r="43" spans="1:47" ht="20.100000000000001" customHeight="1" x14ac:dyDescent="0.2">
      <c r="A43" s="41">
        <v>2020</v>
      </c>
      <c r="B43" s="42" t="s">
        <v>7</v>
      </c>
      <c r="C43" s="43">
        <v>2</v>
      </c>
      <c r="D43" s="127">
        <v>1</v>
      </c>
      <c r="E43" s="48">
        <f t="shared" si="0"/>
        <v>275526</v>
      </c>
      <c r="F43" s="132">
        <v>141869</v>
      </c>
      <c r="G43" s="132">
        <v>125137</v>
      </c>
      <c r="H43" s="45">
        <v>267007</v>
      </c>
      <c r="I43" s="132">
        <v>70767</v>
      </c>
      <c r="J43" s="132">
        <v>59175</v>
      </c>
      <c r="K43" s="45">
        <f t="shared" si="18"/>
        <v>129942</v>
      </c>
      <c r="L43" s="132">
        <v>6358</v>
      </c>
      <c r="M43" s="132">
        <v>5675</v>
      </c>
      <c r="N43" s="137">
        <f t="shared" si="24"/>
        <v>12033</v>
      </c>
      <c r="O43" s="130">
        <v>141976</v>
      </c>
      <c r="P43" s="132">
        <v>26109</v>
      </c>
      <c r="Q43" s="132">
        <v>23484</v>
      </c>
      <c r="R43" s="45">
        <f t="shared" si="20"/>
        <v>49593</v>
      </c>
      <c r="S43" s="132">
        <v>4722</v>
      </c>
      <c r="T43" s="132">
        <v>4413</v>
      </c>
      <c r="U43" s="132">
        <f t="shared" si="4"/>
        <v>9135</v>
      </c>
      <c r="V43" s="133">
        <f t="shared" si="21"/>
        <v>58728</v>
      </c>
      <c r="W43" s="129">
        <v>7130</v>
      </c>
      <c r="X43" s="138">
        <v>5962</v>
      </c>
      <c r="Y43" s="45">
        <f t="shared" si="22"/>
        <v>13092</v>
      </c>
      <c r="Z43" s="132">
        <v>23321</v>
      </c>
      <c r="AA43" s="132">
        <v>23027</v>
      </c>
      <c r="AB43" s="45">
        <f t="shared" si="23"/>
        <v>46348</v>
      </c>
      <c r="AC43" s="132">
        <v>3325</v>
      </c>
      <c r="AD43" s="132">
        <v>3258</v>
      </c>
      <c r="AE43" s="45">
        <f t="shared" si="25"/>
        <v>6583</v>
      </c>
      <c r="AF43" s="134">
        <v>137</v>
      </c>
      <c r="AG43" s="134">
        <v>143</v>
      </c>
      <c r="AH43" s="132">
        <f t="shared" si="15"/>
        <v>280</v>
      </c>
      <c r="AI43" s="132">
        <f t="shared" si="16"/>
        <v>8519</v>
      </c>
      <c r="AJ43" s="132">
        <v>3034</v>
      </c>
      <c r="AK43" s="132">
        <v>3593</v>
      </c>
      <c r="AL43" s="132">
        <f t="shared" si="10"/>
        <v>6627</v>
      </c>
      <c r="AM43" s="128">
        <v>882</v>
      </c>
      <c r="AN43" s="128">
        <v>1006</v>
      </c>
      <c r="AO43" s="132">
        <v>1892</v>
      </c>
      <c r="AP43" s="129">
        <v>0</v>
      </c>
      <c r="AQ43" s="129">
        <v>0</v>
      </c>
      <c r="AR43" s="129">
        <v>0</v>
      </c>
      <c r="AS43" s="132">
        <v>0</v>
      </c>
      <c r="AT43" s="132">
        <v>0</v>
      </c>
      <c r="AU43" s="136">
        <f t="shared" si="13"/>
        <v>0</v>
      </c>
    </row>
    <row r="44" spans="1:47" ht="15" customHeight="1" x14ac:dyDescent="0.2">
      <c r="A44" s="41">
        <v>2020</v>
      </c>
      <c r="B44" s="42" t="s">
        <v>7</v>
      </c>
      <c r="C44" s="43">
        <v>2</v>
      </c>
      <c r="D44" s="127">
        <v>2</v>
      </c>
      <c r="E44" s="48">
        <f t="shared" si="0"/>
        <v>262518</v>
      </c>
      <c r="F44" s="132">
        <v>129390</v>
      </c>
      <c r="G44" s="132">
        <v>128517</v>
      </c>
      <c r="H44" s="45">
        <v>257906</v>
      </c>
      <c r="I44" s="132">
        <v>61605</v>
      </c>
      <c r="J44" s="132">
        <v>60810</v>
      </c>
      <c r="K44" s="45">
        <f t="shared" si="18"/>
        <v>122415</v>
      </c>
      <c r="L44" s="132">
        <v>5575</v>
      </c>
      <c r="M44" s="132">
        <v>5541</v>
      </c>
      <c r="N44" s="137">
        <f t="shared" si="24"/>
        <v>11116</v>
      </c>
      <c r="O44" s="130">
        <v>133530</v>
      </c>
      <c r="P44" s="132">
        <v>24831</v>
      </c>
      <c r="Q44" s="132">
        <v>24978</v>
      </c>
      <c r="R44" s="45">
        <f t="shared" si="20"/>
        <v>49809</v>
      </c>
      <c r="S44" s="132">
        <v>4733</v>
      </c>
      <c r="T44" s="132">
        <v>4536</v>
      </c>
      <c r="U44" s="132">
        <f t="shared" si="4"/>
        <v>9269</v>
      </c>
      <c r="V44" s="133">
        <f t="shared" si="21"/>
        <v>59078</v>
      </c>
      <c r="W44" s="129">
        <v>5882</v>
      </c>
      <c r="X44" s="138">
        <v>6122</v>
      </c>
      <c r="Y44" s="45">
        <f t="shared" si="22"/>
        <v>12004</v>
      </c>
      <c r="Z44" s="132">
        <v>22780</v>
      </c>
      <c r="AA44" s="132">
        <v>22665</v>
      </c>
      <c r="AB44" s="45">
        <f t="shared" si="23"/>
        <v>45445</v>
      </c>
      <c r="AC44" s="132">
        <v>3764</v>
      </c>
      <c r="AD44" s="132">
        <v>3606</v>
      </c>
      <c r="AE44" s="45">
        <f t="shared" si="25"/>
        <v>7370</v>
      </c>
      <c r="AF44" s="134">
        <v>220</v>
      </c>
      <c r="AG44" s="134">
        <v>259</v>
      </c>
      <c r="AH44" s="132">
        <f t="shared" si="15"/>
        <v>479</v>
      </c>
      <c r="AI44" s="132">
        <f t="shared" si="16"/>
        <v>4612</v>
      </c>
      <c r="AJ44" s="132">
        <v>1861</v>
      </c>
      <c r="AK44" s="132">
        <v>1642</v>
      </c>
      <c r="AL44" s="132">
        <f t="shared" si="10"/>
        <v>3503</v>
      </c>
      <c r="AM44" s="128">
        <v>650</v>
      </c>
      <c r="AN44" s="128">
        <v>459</v>
      </c>
      <c r="AO44" s="132">
        <f t="shared" si="26"/>
        <v>1109</v>
      </c>
      <c r="AP44" s="129">
        <v>0</v>
      </c>
      <c r="AQ44" s="129">
        <v>0</v>
      </c>
      <c r="AR44" s="129">
        <v>0</v>
      </c>
      <c r="AS44" s="132">
        <v>0</v>
      </c>
      <c r="AT44" s="132">
        <v>0</v>
      </c>
      <c r="AU44" s="136">
        <f t="shared" si="13"/>
        <v>0</v>
      </c>
    </row>
    <row r="45" spans="1:47" ht="15" customHeight="1" x14ac:dyDescent="0.2">
      <c r="A45" s="41">
        <v>2020</v>
      </c>
      <c r="B45" s="42" t="s">
        <v>7</v>
      </c>
      <c r="C45" s="43">
        <v>2</v>
      </c>
      <c r="D45" s="127">
        <v>3</v>
      </c>
      <c r="E45" s="48">
        <f t="shared" si="0"/>
        <v>137269</v>
      </c>
      <c r="F45" s="132">
        <v>69150</v>
      </c>
      <c r="G45" s="132">
        <v>67904</v>
      </c>
      <c r="H45" s="45">
        <v>137049</v>
      </c>
      <c r="I45" s="132">
        <v>29596</v>
      </c>
      <c r="J45" s="132">
        <v>28953</v>
      </c>
      <c r="K45" s="45">
        <f t="shared" si="18"/>
        <v>58549</v>
      </c>
      <c r="L45" s="132">
        <v>5248</v>
      </c>
      <c r="M45" s="132">
        <v>5015</v>
      </c>
      <c r="N45" s="137">
        <f t="shared" si="24"/>
        <v>10263</v>
      </c>
      <c r="O45" s="130">
        <v>68807</v>
      </c>
      <c r="P45" s="132">
        <v>12624</v>
      </c>
      <c r="Q45" s="132">
        <v>12539</v>
      </c>
      <c r="R45" s="45">
        <f t="shared" si="20"/>
        <v>25163</v>
      </c>
      <c r="S45" s="132">
        <v>4355</v>
      </c>
      <c r="T45" s="132">
        <v>4061</v>
      </c>
      <c r="U45" s="132">
        <f t="shared" si="4"/>
        <v>8416</v>
      </c>
      <c r="V45" s="133">
        <f t="shared" si="21"/>
        <v>33579</v>
      </c>
      <c r="W45" s="129">
        <v>3623</v>
      </c>
      <c r="X45" s="138">
        <v>3402</v>
      </c>
      <c r="Y45" s="45">
        <f t="shared" si="22"/>
        <v>7025</v>
      </c>
      <c r="Z45" s="132">
        <v>11625</v>
      </c>
      <c r="AA45" s="132">
        <v>11678</v>
      </c>
      <c r="AB45" s="45">
        <f t="shared" si="23"/>
        <v>23303</v>
      </c>
      <c r="AC45" s="132">
        <v>2079</v>
      </c>
      <c r="AD45" s="132">
        <v>2238</v>
      </c>
      <c r="AE45" s="45">
        <f t="shared" si="25"/>
        <v>4317</v>
      </c>
      <c r="AF45" s="129">
        <v>0</v>
      </c>
      <c r="AG45" s="129">
        <v>18</v>
      </c>
      <c r="AH45" s="132">
        <f t="shared" si="15"/>
        <v>18</v>
      </c>
      <c r="AI45" s="132">
        <v>220</v>
      </c>
      <c r="AJ45" s="132">
        <v>188</v>
      </c>
      <c r="AK45" s="132">
        <v>32</v>
      </c>
      <c r="AL45" s="132">
        <v>220</v>
      </c>
      <c r="AM45" s="129">
        <v>0</v>
      </c>
      <c r="AN45" s="129">
        <v>0</v>
      </c>
      <c r="AO45" s="132">
        <f>AM45+AN45</f>
        <v>0</v>
      </c>
      <c r="AP45" s="129">
        <v>0</v>
      </c>
      <c r="AQ45" s="129">
        <v>0</v>
      </c>
      <c r="AR45" s="129">
        <v>0</v>
      </c>
      <c r="AS45" s="132">
        <v>0</v>
      </c>
      <c r="AT45" s="132">
        <v>0</v>
      </c>
      <c r="AU45" s="136">
        <f t="shared" si="13"/>
        <v>0</v>
      </c>
    </row>
    <row r="46" spans="1:47" ht="15" customHeight="1" x14ac:dyDescent="0.2">
      <c r="A46" s="41">
        <v>2020</v>
      </c>
      <c r="B46" s="42" t="s">
        <v>7</v>
      </c>
      <c r="C46" s="43">
        <v>2</v>
      </c>
      <c r="D46" s="127">
        <v>4</v>
      </c>
      <c r="E46" s="48">
        <f t="shared" si="0"/>
        <v>27685</v>
      </c>
      <c r="F46" s="132">
        <v>13436</v>
      </c>
      <c r="G46" s="132">
        <v>14249</v>
      </c>
      <c r="H46" s="45">
        <f t="shared" si="17"/>
        <v>27685</v>
      </c>
      <c r="I46" s="132">
        <v>5040</v>
      </c>
      <c r="J46" s="132">
        <v>5426</v>
      </c>
      <c r="K46" s="45">
        <f t="shared" si="18"/>
        <v>10466</v>
      </c>
      <c r="L46" s="132">
        <v>570</v>
      </c>
      <c r="M46" s="132">
        <v>667</v>
      </c>
      <c r="N46" s="137">
        <f t="shared" si="24"/>
        <v>1237</v>
      </c>
      <c r="O46" s="130">
        <f t="shared" si="19"/>
        <v>11703</v>
      </c>
      <c r="P46" s="132">
        <v>2846</v>
      </c>
      <c r="Q46" s="132">
        <v>2923</v>
      </c>
      <c r="R46" s="45">
        <f t="shared" si="20"/>
        <v>5769</v>
      </c>
      <c r="S46" s="132">
        <v>591</v>
      </c>
      <c r="T46" s="132">
        <v>637</v>
      </c>
      <c r="U46" s="132">
        <f t="shared" si="4"/>
        <v>1228</v>
      </c>
      <c r="V46" s="133">
        <f t="shared" si="21"/>
        <v>6997</v>
      </c>
      <c r="W46" s="129">
        <v>1035</v>
      </c>
      <c r="X46" s="138">
        <v>1047</v>
      </c>
      <c r="Y46" s="45">
        <f t="shared" si="22"/>
        <v>2082</v>
      </c>
      <c r="Z46" s="132">
        <v>2800</v>
      </c>
      <c r="AA46" s="132">
        <v>2871</v>
      </c>
      <c r="AB46" s="45">
        <f t="shared" si="23"/>
        <v>5671</v>
      </c>
      <c r="AC46" s="132">
        <v>554</v>
      </c>
      <c r="AD46" s="132">
        <v>678</v>
      </c>
      <c r="AE46" s="45">
        <f t="shared" si="25"/>
        <v>1232</v>
      </c>
      <c r="AF46" s="129">
        <v>0</v>
      </c>
      <c r="AG46" s="129">
        <v>0</v>
      </c>
      <c r="AH46" s="132">
        <f t="shared" si="15"/>
        <v>0</v>
      </c>
      <c r="AI46" s="132">
        <f t="shared" si="16"/>
        <v>0</v>
      </c>
      <c r="AJ46" s="129">
        <v>0</v>
      </c>
      <c r="AK46" s="129">
        <v>0</v>
      </c>
      <c r="AL46" s="132">
        <f t="shared" si="10"/>
        <v>0</v>
      </c>
      <c r="AM46" s="129">
        <v>0</v>
      </c>
      <c r="AN46" s="129">
        <v>0</v>
      </c>
      <c r="AO46" s="132">
        <f t="shared" si="26"/>
        <v>0</v>
      </c>
      <c r="AP46" s="129">
        <v>0</v>
      </c>
      <c r="AQ46" s="129">
        <v>0</v>
      </c>
      <c r="AR46" s="129">
        <v>0</v>
      </c>
      <c r="AS46" s="132">
        <v>0</v>
      </c>
      <c r="AT46" s="132">
        <v>0</v>
      </c>
      <c r="AU46" s="136">
        <f t="shared" si="13"/>
        <v>0</v>
      </c>
    </row>
    <row r="47" spans="1:47" ht="15" customHeight="1" x14ac:dyDescent="0.2">
      <c r="A47" s="41">
        <v>2020</v>
      </c>
      <c r="B47" s="42" t="s">
        <v>7</v>
      </c>
      <c r="C47" s="43">
        <v>2</v>
      </c>
      <c r="D47" s="127">
        <v>5</v>
      </c>
      <c r="E47" s="48">
        <f t="shared" si="0"/>
        <v>16243</v>
      </c>
      <c r="F47" s="132">
        <v>8569</v>
      </c>
      <c r="G47" s="132">
        <v>7674</v>
      </c>
      <c r="H47" s="45">
        <f t="shared" si="17"/>
        <v>16243</v>
      </c>
      <c r="I47" s="132">
        <v>3795</v>
      </c>
      <c r="J47" s="132">
        <v>3121</v>
      </c>
      <c r="K47" s="45">
        <f t="shared" si="18"/>
        <v>6916</v>
      </c>
      <c r="L47" s="132">
        <v>0</v>
      </c>
      <c r="M47" s="132">
        <v>0</v>
      </c>
      <c r="N47" s="137">
        <f t="shared" si="24"/>
        <v>0</v>
      </c>
      <c r="O47" s="130">
        <f t="shared" si="19"/>
        <v>6916</v>
      </c>
      <c r="P47" s="132">
        <v>1821</v>
      </c>
      <c r="Q47" s="132">
        <v>1664</v>
      </c>
      <c r="R47" s="45">
        <f t="shared" si="20"/>
        <v>3485</v>
      </c>
      <c r="S47" s="132">
        <v>97</v>
      </c>
      <c r="T47" s="132">
        <v>96</v>
      </c>
      <c r="U47" s="132">
        <f t="shared" si="4"/>
        <v>193</v>
      </c>
      <c r="V47" s="133">
        <f t="shared" si="21"/>
        <v>3678</v>
      </c>
      <c r="W47" s="129">
        <v>668</v>
      </c>
      <c r="X47" s="138">
        <v>560</v>
      </c>
      <c r="Y47" s="45">
        <f t="shared" si="22"/>
        <v>1228</v>
      </c>
      <c r="Z47" s="132">
        <v>1928</v>
      </c>
      <c r="AA47" s="132">
        <v>1958</v>
      </c>
      <c r="AB47" s="45">
        <f t="shared" si="23"/>
        <v>3886</v>
      </c>
      <c r="AC47" s="132">
        <v>260</v>
      </c>
      <c r="AD47" s="132">
        <v>275</v>
      </c>
      <c r="AE47" s="45">
        <f t="shared" si="25"/>
        <v>535</v>
      </c>
      <c r="AF47" s="129">
        <v>0</v>
      </c>
      <c r="AG47" s="129">
        <v>0</v>
      </c>
      <c r="AH47" s="132">
        <f t="shared" si="15"/>
        <v>0</v>
      </c>
      <c r="AI47" s="132">
        <f t="shared" si="16"/>
        <v>0</v>
      </c>
      <c r="AJ47" s="129">
        <v>0</v>
      </c>
      <c r="AK47" s="129">
        <v>0</v>
      </c>
      <c r="AL47" s="132">
        <f t="shared" si="10"/>
        <v>0</v>
      </c>
      <c r="AM47" s="129">
        <v>0</v>
      </c>
      <c r="AN47" s="129">
        <v>0</v>
      </c>
      <c r="AO47" s="132">
        <f t="shared" si="26"/>
        <v>0</v>
      </c>
      <c r="AP47" s="129">
        <v>0</v>
      </c>
      <c r="AQ47" s="129">
        <v>0</v>
      </c>
      <c r="AR47" s="129">
        <v>0</v>
      </c>
      <c r="AS47" s="132">
        <v>0</v>
      </c>
      <c r="AT47" s="132">
        <v>0</v>
      </c>
      <c r="AU47" s="136">
        <f t="shared" si="13"/>
        <v>0</v>
      </c>
    </row>
    <row r="48" spans="1:47" ht="15" customHeight="1" x14ac:dyDescent="0.2">
      <c r="A48" s="41">
        <v>2020</v>
      </c>
      <c r="B48" s="42" t="s">
        <v>7</v>
      </c>
      <c r="C48" s="43">
        <v>2</v>
      </c>
      <c r="D48" s="127">
        <v>6</v>
      </c>
      <c r="E48" s="48">
        <f t="shared" si="0"/>
        <v>48770</v>
      </c>
      <c r="F48" s="132">
        <v>24382</v>
      </c>
      <c r="G48" s="132">
        <v>24388</v>
      </c>
      <c r="H48" s="45">
        <f t="shared" si="17"/>
        <v>48770</v>
      </c>
      <c r="I48" s="132">
        <v>9711</v>
      </c>
      <c r="J48" s="132">
        <v>9478</v>
      </c>
      <c r="K48" s="45">
        <f t="shared" si="18"/>
        <v>19189</v>
      </c>
      <c r="L48" s="132">
        <v>0</v>
      </c>
      <c r="M48" s="132">
        <v>0</v>
      </c>
      <c r="N48" s="137">
        <f t="shared" si="24"/>
        <v>0</v>
      </c>
      <c r="O48" s="130">
        <f t="shared" si="19"/>
        <v>19189</v>
      </c>
      <c r="P48" s="132">
        <v>5431</v>
      </c>
      <c r="Q48" s="132">
        <v>5422</v>
      </c>
      <c r="R48" s="45">
        <f t="shared" si="20"/>
        <v>10853</v>
      </c>
      <c r="S48" s="132">
        <v>923</v>
      </c>
      <c r="T48" s="132">
        <v>921</v>
      </c>
      <c r="U48" s="132">
        <f t="shared" si="4"/>
        <v>1844</v>
      </c>
      <c r="V48" s="133">
        <f t="shared" si="21"/>
        <v>12697</v>
      </c>
      <c r="W48" s="129">
        <v>1405</v>
      </c>
      <c r="X48" s="138">
        <v>1543</v>
      </c>
      <c r="Y48" s="45">
        <f t="shared" si="22"/>
        <v>2948</v>
      </c>
      <c r="Z48" s="132">
        <v>6113</v>
      </c>
      <c r="AA48" s="132">
        <v>6163</v>
      </c>
      <c r="AB48" s="45">
        <f t="shared" si="23"/>
        <v>12276</v>
      </c>
      <c r="AC48" s="132">
        <v>799</v>
      </c>
      <c r="AD48" s="132">
        <v>861</v>
      </c>
      <c r="AE48" s="45">
        <f t="shared" si="25"/>
        <v>1660</v>
      </c>
      <c r="AF48" s="129">
        <v>0</v>
      </c>
      <c r="AG48" s="129">
        <v>0</v>
      </c>
      <c r="AH48" s="132">
        <f t="shared" si="15"/>
        <v>0</v>
      </c>
      <c r="AI48" s="132">
        <f t="shared" si="16"/>
        <v>0</v>
      </c>
      <c r="AJ48" s="129">
        <v>0</v>
      </c>
      <c r="AK48" s="129">
        <v>0</v>
      </c>
      <c r="AL48" s="132">
        <f t="shared" si="10"/>
        <v>0</v>
      </c>
      <c r="AM48" s="129">
        <v>0</v>
      </c>
      <c r="AN48" s="129">
        <v>0</v>
      </c>
      <c r="AO48" s="132">
        <f t="shared" si="26"/>
        <v>0</v>
      </c>
      <c r="AP48" s="129">
        <v>0</v>
      </c>
      <c r="AQ48" s="129">
        <v>0</v>
      </c>
      <c r="AR48" s="129">
        <v>0</v>
      </c>
      <c r="AS48" s="132">
        <v>0</v>
      </c>
      <c r="AT48" s="132">
        <v>0</v>
      </c>
      <c r="AU48" s="136">
        <f t="shared" si="13"/>
        <v>0</v>
      </c>
    </row>
    <row r="49" spans="1:47" ht="15" customHeight="1" x14ac:dyDescent="0.2">
      <c r="A49" s="41">
        <v>2020</v>
      </c>
      <c r="B49" s="42" t="s">
        <v>7</v>
      </c>
      <c r="C49" s="43">
        <v>2</v>
      </c>
      <c r="D49" s="127">
        <v>7</v>
      </c>
      <c r="E49" s="48">
        <f t="shared" si="0"/>
        <v>82594</v>
      </c>
      <c r="F49" s="132">
        <v>40923</v>
      </c>
      <c r="G49" s="132">
        <v>41682</v>
      </c>
      <c r="H49" s="45">
        <v>82594</v>
      </c>
      <c r="I49" s="132">
        <v>15692</v>
      </c>
      <c r="J49" s="132">
        <v>16226</v>
      </c>
      <c r="K49" s="45">
        <f t="shared" si="18"/>
        <v>31918</v>
      </c>
      <c r="L49" s="132">
        <v>1446</v>
      </c>
      <c r="M49" s="132">
        <v>1439</v>
      </c>
      <c r="N49" s="137">
        <f t="shared" si="24"/>
        <v>2885</v>
      </c>
      <c r="O49" s="130">
        <v>34792</v>
      </c>
      <c r="P49" s="132">
        <v>8041</v>
      </c>
      <c r="Q49" s="132">
        <v>8113</v>
      </c>
      <c r="R49" s="45">
        <f t="shared" si="20"/>
        <v>16154</v>
      </c>
      <c r="S49" s="132">
        <v>2877</v>
      </c>
      <c r="T49" s="132">
        <v>2871</v>
      </c>
      <c r="U49" s="132">
        <f t="shared" si="4"/>
        <v>5748</v>
      </c>
      <c r="V49" s="133">
        <f t="shared" si="21"/>
        <v>21902</v>
      </c>
      <c r="W49" s="129">
        <v>2238</v>
      </c>
      <c r="X49" s="138">
        <v>2242</v>
      </c>
      <c r="Y49" s="45">
        <f t="shared" si="22"/>
        <v>4480</v>
      </c>
      <c r="Z49" s="132">
        <v>9425</v>
      </c>
      <c r="AA49" s="132">
        <v>9584</v>
      </c>
      <c r="AB49" s="45">
        <f t="shared" si="23"/>
        <v>19009</v>
      </c>
      <c r="AC49" s="132">
        <v>1204</v>
      </c>
      <c r="AD49" s="132">
        <v>1207</v>
      </c>
      <c r="AE49" s="45">
        <f t="shared" si="25"/>
        <v>2411</v>
      </c>
      <c r="AF49" s="129">
        <v>0</v>
      </c>
      <c r="AG49" s="129">
        <v>0</v>
      </c>
      <c r="AH49" s="132">
        <f t="shared" si="15"/>
        <v>0</v>
      </c>
      <c r="AI49" s="132">
        <f t="shared" si="16"/>
        <v>0</v>
      </c>
      <c r="AJ49" s="129">
        <v>0</v>
      </c>
      <c r="AK49" s="129">
        <v>0</v>
      </c>
      <c r="AL49" s="132">
        <f t="shared" si="10"/>
        <v>0</v>
      </c>
      <c r="AM49" s="129">
        <v>0</v>
      </c>
      <c r="AN49" s="129">
        <v>0</v>
      </c>
      <c r="AO49" s="132">
        <f t="shared" si="26"/>
        <v>0</v>
      </c>
      <c r="AP49" s="129">
        <v>0</v>
      </c>
      <c r="AQ49" s="129">
        <v>0</v>
      </c>
      <c r="AR49" s="129">
        <v>0</v>
      </c>
      <c r="AS49" s="132">
        <v>0</v>
      </c>
      <c r="AT49" s="132">
        <v>0</v>
      </c>
      <c r="AU49" s="136">
        <f t="shared" si="13"/>
        <v>0</v>
      </c>
    </row>
    <row r="50" spans="1:47" ht="15" customHeight="1" x14ac:dyDescent="0.2">
      <c r="A50" s="41">
        <v>2020</v>
      </c>
      <c r="B50" s="42" t="s">
        <v>7</v>
      </c>
      <c r="C50" s="43">
        <v>2</v>
      </c>
      <c r="D50" s="127">
        <v>8</v>
      </c>
      <c r="E50" s="48">
        <f t="shared" si="0"/>
        <v>71455</v>
      </c>
      <c r="F50" s="132">
        <v>35987</v>
      </c>
      <c r="G50" s="132">
        <v>35392</v>
      </c>
      <c r="H50" s="45">
        <v>71455</v>
      </c>
      <c r="I50" s="132">
        <v>13288</v>
      </c>
      <c r="J50" s="132">
        <v>12880</v>
      </c>
      <c r="K50" s="45">
        <f t="shared" si="18"/>
        <v>26168</v>
      </c>
      <c r="L50" s="132">
        <v>3444</v>
      </c>
      <c r="M50" s="132">
        <v>3466</v>
      </c>
      <c r="N50" s="137">
        <f t="shared" si="24"/>
        <v>6910</v>
      </c>
      <c r="O50" s="130">
        <v>33154</v>
      </c>
      <c r="P50" s="132">
        <v>7554</v>
      </c>
      <c r="Q50" s="132">
        <v>7324</v>
      </c>
      <c r="R50" s="45">
        <f t="shared" si="20"/>
        <v>14878</v>
      </c>
      <c r="S50" s="132">
        <v>2866</v>
      </c>
      <c r="T50" s="132">
        <v>2857</v>
      </c>
      <c r="U50" s="132">
        <f t="shared" si="4"/>
        <v>5723</v>
      </c>
      <c r="V50" s="133">
        <f t="shared" si="21"/>
        <v>20601</v>
      </c>
      <c r="W50" s="129">
        <v>2238</v>
      </c>
      <c r="X50" s="138">
        <v>2131</v>
      </c>
      <c r="Y50" s="45">
        <f t="shared" si="22"/>
        <v>4369</v>
      </c>
      <c r="Z50" s="132">
        <v>6025</v>
      </c>
      <c r="AA50" s="132">
        <v>6060</v>
      </c>
      <c r="AB50" s="45">
        <f t="shared" si="23"/>
        <v>12085</v>
      </c>
      <c r="AC50" s="132">
        <v>572</v>
      </c>
      <c r="AD50" s="132">
        <v>674</v>
      </c>
      <c r="AE50" s="45">
        <f t="shared" si="25"/>
        <v>1246</v>
      </c>
      <c r="AF50" s="129">
        <v>0</v>
      </c>
      <c r="AG50" s="129">
        <v>0</v>
      </c>
      <c r="AH50" s="132">
        <f t="shared" si="15"/>
        <v>0</v>
      </c>
      <c r="AI50" s="132">
        <f t="shared" si="16"/>
        <v>0</v>
      </c>
      <c r="AJ50" s="129">
        <v>0</v>
      </c>
      <c r="AK50" s="129">
        <v>0</v>
      </c>
      <c r="AL50" s="132">
        <f t="shared" si="10"/>
        <v>0</v>
      </c>
      <c r="AM50" s="129">
        <v>0</v>
      </c>
      <c r="AN50" s="129">
        <v>0</v>
      </c>
      <c r="AO50" s="132">
        <f t="shared" si="26"/>
        <v>0</v>
      </c>
      <c r="AP50" s="129">
        <v>0</v>
      </c>
      <c r="AQ50" s="129">
        <v>0</v>
      </c>
      <c r="AR50" s="129">
        <v>0</v>
      </c>
      <c r="AS50" s="132">
        <v>0</v>
      </c>
      <c r="AT50" s="132">
        <v>0</v>
      </c>
      <c r="AU50" s="136">
        <f t="shared" si="13"/>
        <v>0</v>
      </c>
    </row>
    <row r="51" spans="1:47" ht="15" customHeight="1" x14ac:dyDescent="0.2">
      <c r="A51" s="41">
        <v>2020</v>
      </c>
      <c r="B51" s="42" t="s">
        <v>7</v>
      </c>
      <c r="C51" s="43">
        <v>2</v>
      </c>
      <c r="D51" s="127">
        <v>9</v>
      </c>
      <c r="E51" s="48">
        <f t="shared" si="0"/>
        <v>82199</v>
      </c>
      <c r="F51" s="132">
        <v>41313</v>
      </c>
      <c r="G51" s="132">
        <v>40888</v>
      </c>
      <c r="H51" s="45">
        <v>82199</v>
      </c>
      <c r="I51" s="132">
        <v>17274</v>
      </c>
      <c r="J51" s="132">
        <v>16988</v>
      </c>
      <c r="K51" s="45">
        <f t="shared" si="18"/>
        <v>34262</v>
      </c>
      <c r="L51" s="132">
        <v>2446</v>
      </c>
      <c r="M51" s="132">
        <v>2567</v>
      </c>
      <c r="N51" s="137">
        <f t="shared" si="24"/>
        <v>5013</v>
      </c>
      <c r="O51" s="130">
        <v>39273</v>
      </c>
      <c r="P51" s="132">
        <v>8389</v>
      </c>
      <c r="Q51" s="132">
        <v>8060</v>
      </c>
      <c r="R51" s="45">
        <f t="shared" si="20"/>
        <v>16449</v>
      </c>
      <c r="S51" s="132">
        <v>1631</v>
      </c>
      <c r="T51" s="132">
        <v>1546</v>
      </c>
      <c r="U51" s="132">
        <f t="shared" si="4"/>
        <v>3177</v>
      </c>
      <c r="V51" s="133">
        <f t="shared" si="21"/>
        <v>19626</v>
      </c>
      <c r="W51" s="129">
        <v>2463</v>
      </c>
      <c r="X51" s="138">
        <v>2259</v>
      </c>
      <c r="Y51" s="45">
        <f t="shared" si="22"/>
        <v>4722</v>
      </c>
      <c r="Z51" s="132">
        <v>8220</v>
      </c>
      <c r="AA51" s="132">
        <v>8560</v>
      </c>
      <c r="AB51" s="45">
        <f t="shared" si="23"/>
        <v>16780</v>
      </c>
      <c r="AC51" s="132">
        <v>890</v>
      </c>
      <c r="AD51" s="132">
        <v>908</v>
      </c>
      <c r="AE51" s="45">
        <f t="shared" si="25"/>
        <v>1798</v>
      </c>
      <c r="AF51" s="129">
        <v>0</v>
      </c>
      <c r="AG51" s="129">
        <v>0</v>
      </c>
      <c r="AH51" s="132">
        <f t="shared" si="15"/>
        <v>0</v>
      </c>
      <c r="AI51" s="132">
        <f t="shared" si="16"/>
        <v>0</v>
      </c>
      <c r="AJ51" s="129">
        <v>0</v>
      </c>
      <c r="AK51" s="129">
        <v>0</v>
      </c>
      <c r="AL51" s="132">
        <f t="shared" si="10"/>
        <v>0</v>
      </c>
      <c r="AM51" s="129">
        <v>0</v>
      </c>
      <c r="AN51" s="129">
        <v>0</v>
      </c>
      <c r="AO51" s="132">
        <f t="shared" si="26"/>
        <v>0</v>
      </c>
      <c r="AP51" s="129">
        <v>0</v>
      </c>
      <c r="AQ51" s="129">
        <v>0</v>
      </c>
      <c r="AR51" s="129">
        <v>0</v>
      </c>
      <c r="AS51" s="132">
        <v>0</v>
      </c>
      <c r="AT51" s="132">
        <v>0</v>
      </c>
      <c r="AU51" s="136">
        <f t="shared" si="13"/>
        <v>0</v>
      </c>
    </row>
    <row r="52" spans="1:47" ht="15" customHeight="1" x14ac:dyDescent="0.2">
      <c r="A52" s="41">
        <v>2020</v>
      </c>
      <c r="B52" s="42" t="s">
        <v>7</v>
      </c>
      <c r="C52" s="43">
        <v>2</v>
      </c>
      <c r="D52" s="127">
        <v>10</v>
      </c>
      <c r="E52" s="48">
        <f t="shared" si="0"/>
        <v>108232</v>
      </c>
      <c r="F52" s="132">
        <v>53502</v>
      </c>
      <c r="G52" s="132">
        <v>54730</v>
      </c>
      <c r="H52" s="45">
        <f t="shared" si="17"/>
        <v>108232</v>
      </c>
      <c r="I52" s="132">
        <v>24976</v>
      </c>
      <c r="J52" s="132">
        <v>25689</v>
      </c>
      <c r="K52" s="45">
        <f t="shared" si="18"/>
        <v>50665</v>
      </c>
      <c r="L52" s="132">
        <v>934</v>
      </c>
      <c r="M52" s="132">
        <v>1082</v>
      </c>
      <c r="N52" s="137">
        <f t="shared" si="24"/>
        <v>2016</v>
      </c>
      <c r="O52" s="130">
        <f t="shared" si="19"/>
        <v>52681</v>
      </c>
      <c r="P52" s="132">
        <v>10761</v>
      </c>
      <c r="Q52" s="132">
        <v>11035</v>
      </c>
      <c r="R52" s="45">
        <f t="shared" si="20"/>
        <v>21796</v>
      </c>
      <c r="S52" s="132">
        <v>1321</v>
      </c>
      <c r="T52" s="132">
        <v>1349</v>
      </c>
      <c r="U52" s="132">
        <f t="shared" si="4"/>
        <v>2670</v>
      </c>
      <c r="V52" s="133">
        <f t="shared" si="21"/>
        <v>24466</v>
      </c>
      <c r="W52" s="129">
        <v>3047</v>
      </c>
      <c r="X52" s="138">
        <v>3072</v>
      </c>
      <c r="Y52" s="45">
        <f t="shared" si="22"/>
        <v>6119</v>
      </c>
      <c r="Z52" s="132">
        <v>10988</v>
      </c>
      <c r="AA52" s="132">
        <v>11021</v>
      </c>
      <c r="AB52" s="45">
        <f t="shared" si="23"/>
        <v>22009</v>
      </c>
      <c r="AC52" s="132">
        <v>1375</v>
      </c>
      <c r="AD52" s="132">
        <v>1382</v>
      </c>
      <c r="AE52" s="45">
        <f t="shared" si="25"/>
        <v>2757</v>
      </c>
      <c r="AF52" s="129">
        <v>100</v>
      </c>
      <c r="AG52" s="129">
        <v>100</v>
      </c>
      <c r="AH52" s="132">
        <f t="shared" si="15"/>
        <v>200</v>
      </c>
      <c r="AI52" s="132">
        <f t="shared" si="16"/>
        <v>0</v>
      </c>
      <c r="AJ52" s="129">
        <v>0</v>
      </c>
      <c r="AK52" s="129">
        <v>0</v>
      </c>
      <c r="AL52" s="132">
        <f t="shared" si="10"/>
        <v>0</v>
      </c>
      <c r="AM52" s="129">
        <v>0</v>
      </c>
      <c r="AN52" s="129">
        <v>0</v>
      </c>
      <c r="AO52" s="132">
        <f t="shared" si="26"/>
        <v>0</v>
      </c>
      <c r="AP52" s="129">
        <v>0</v>
      </c>
      <c r="AQ52" s="129">
        <v>0</v>
      </c>
      <c r="AR52" s="129">
        <v>0</v>
      </c>
      <c r="AS52" s="132">
        <v>0</v>
      </c>
      <c r="AT52" s="132">
        <v>0</v>
      </c>
      <c r="AU52" s="136">
        <f t="shared" si="13"/>
        <v>0</v>
      </c>
    </row>
    <row r="53" spans="1:47" ht="15" customHeight="1" x14ac:dyDescent="0.2">
      <c r="A53" s="41">
        <v>2020</v>
      </c>
      <c r="B53" s="42" t="s">
        <v>7</v>
      </c>
      <c r="C53" s="43">
        <v>2</v>
      </c>
      <c r="D53" s="127">
        <v>11</v>
      </c>
      <c r="E53" s="48">
        <f t="shared" si="0"/>
        <v>146117</v>
      </c>
      <c r="F53" s="132">
        <v>73301</v>
      </c>
      <c r="G53" s="132">
        <v>72823</v>
      </c>
      <c r="H53" s="45">
        <v>146117</v>
      </c>
      <c r="I53" s="132">
        <v>33459</v>
      </c>
      <c r="J53" s="132">
        <v>32763</v>
      </c>
      <c r="K53" s="45">
        <f t="shared" si="18"/>
        <v>66222</v>
      </c>
      <c r="L53" s="132">
        <v>3055</v>
      </c>
      <c r="M53" s="132">
        <v>3020</v>
      </c>
      <c r="N53" s="137">
        <f t="shared" si="24"/>
        <v>6075</v>
      </c>
      <c r="O53" s="130">
        <v>72290</v>
      </c>
      <c r="P53" s="132">
        <v>14952</v>
      </c>
      <c r="Q53" s="132">
        <v>15148</v>
      </c>
      <c r="R53" s="45">
        <f t="shared" si="20"/>
        <v>30100</v>
      </c>
      <c r="S53" s="132">
        <v>2567</v>
      </c>
      <c r="T53" s="132">
        <v>2309</v>
      </c>
      <c r="U53" s="132">
        <f t="shared" si="4"/>
        <v>4876</v>
      </c>
      <c r="V53" s="133">
        <f t="shared" si="21"/>
        <v>34976</v>
      </c>
      <c r="W53" s="129">
        <v>4211</v>
      </c>
      <c r="X53" s="138">
        <v>4013</v>
      </c>
      <c r="Y53" s="45">
        <f t="shared" si="22"/>
        <v>8224</v>
      </c>
      <c r="Z53" s="132">
        <v>13179</v>
      </c>
      <c r="AA53" s="132">
        <v>13540</v>
      </c>
      <c r="AB53" s="45">
        <f t="shared" si="23"/>
        <v>26719</v>
      </c>
      <c r="AC53" s="132">
        <v>1772</v>
      </c>
      <c r="AD53" s="132">
        <v>1835</v>
      </c>
      <c r="AE53" s="45">
        <f t="shared" si="25"/>
        <v>3607</v>
      </c>
      <c r="AF53" s="129">
        <v>106</v>
      </c>
      <c r="AG53" s="129">
        <v>195</v>
      </c>
      <c r="AH53" s="132">
        <f t="shared" si="15"/>
        <v>301</v>
      </c>
      <c r="AI53" s="132">
        <f t="shared" si="16"/>
        <v>0</v>
      </c>
      <c r="AJ53" s="129">
        <v>0</v>
      </c>
      <c r="AK53" s="129">
        <v>0</v>
      </c>
      <c r="AL53" s="132">
        <f t="shared" si="10"/>
        <v>0</v>
      </c>
      <c r="AM53" s="129">
        <v>0</v>
      </c>
      <c r="AN53" s="129">
        <v>0</v>
      </c>
      <c r="AO53" s="132">
        <f t="shared" si="26"/>
        <v>0</v>
      </c>
      <c r="AP53" s="129">
        <v>0</v>
      </c>
      <c r="AQ53" s="129">
        <v>0</v>
      </c>
      <c r="AR53" s="129">
        <v>0</v>
      </c>
      <c r="AS53" s="132">
        <v>0</v>
      </c>
      <c r="AT53" s="132">
        <v>0</v>
      </c>
      <c r="AU53" s="136">
        <f t="shared" si="13"/>
        <v>0</v>
      </c>
    </row>
    <row r="54" spans="1:47" ht="15" customHeight="1" x14ac:dyDescent="0.2">
      <c r="A54" s="41">
        <v>2020</v>
      </c>
      <c r="B54" s="42" t="s">
        <v>7</v>
      </c>
      <c r="C54" s="43">
        <v>2</v>
      </c>
      <c r="D54" s="127">
        <v>12</v>
      </c>
      <c r="E54" s="48">
        <f t="shared" si="0"/>
        <v>109203</v>
      </c>
      <c r="F54" s="132">
        <v>50430</v>
      </c>
      <c r="G54" s="132">
        <v>58778</v>
      </c>
      <c r="H54" s="45">
        <v>109203</v>
      </c>
      <c r="I54" s="132">
        <v>21267</v>
      </c>
      <c r="J54" s="132">
        <v>25882</v>
      </c>
      <c r="K54" s="45">
        <f t="shared" si="18"/>
        <v>47149</v>
      </c>
      <c r="L54" s="132">
        <v>1921</v>
      </c>
      <c r="M54" s="132">
        <v>2621</v>
      </c>
      <c r="N54" s="137">
        <f t="shared" si="24"/>
        <v>4542</v>
      </c>
      <c r="O54" s="130">
        <v>51686</v>
      </c>
      <c r="P54" s="132">
        <v>10333</v>
      </c>
      <c r="Q54" s="132">
        <v>11920</v>
      </c>
      <c r="R54" s="45">
        <f t="shared" si="20"/>
        <v>22253</v>
      </c>
      <c r="S54" s="132">
        <v>1585</v>
      </c>
      <c r="T54" s="132">
        <v>1511</v>
      </c>
      <c r="U54" s="132">
        <f t="shared" si="4"/>
        <v>3096</v>
      </c>
      <c r="V54" s="133">
        <f t="shared" si="21"/>
        <v>25349</v>
      </c>
      <c r="W54" s="129">
        <v>3160</v>
      </c>
      <c r="X54" s="138">
        <v>3644</v>
      </c>
      <c r="Y54" s="45">
        <f t="shared" si="22"/>
        <v>6804</v>
      </c>
      <c r="Z54" s="132">
        <v>10863</v>
      </c>
      <c r="AA54" s="132">
        <v>11720</v>
      </c>
      <c r="AB54" s="45">
        <f t="shared" si="23"/>
        <v>22583</v>
      </c>
      <c r="AC54" s="132">
        <v>1301</v>
      </c>
      <c r="AD54" s="132">
        <v>1480</v>
      </c>
      <c r="AE54" s="45">
        <f t="shared" si="25"/>
        <v>2781</v>
      </c>
      <c r="AF54" s="129">
        <v>0</v>
      </c>
      <c r="AG54" s="129">
        <v>0</v>
      </c>
      <c r="AH54" s="132">
        <f t="shared" si="15"/>
        <v>0</v>
      </c>
      <c r="AI54" s="132">
        <f t="shared" si="16"/>
        <v>0</v>
      </c>
      <c r="AJ54" s="129">
        <v>0</v>
      </c>
      <c r="AK54" s="129">
        <v>0</v>
      </c>
      <c r="AL54" s="132">
        <f t="shared" si="10"/>
        <v>0</v>
      </c>
      <c r="AM54" s="129">
        <v>0</v>
      </c>
      <c r="AN54" s="129">
        <v>0</v>
      </c>
      <c r="AO54" s="132">
        <f t="shared" si="26"/>
        <v>0</v>
      </c>
      <c r="AP54" s="129">
        <v>0</v>
      </c>
      <c r="AQ54" s="129">
        <v>0</v>
      </c>
      <c r="AR54" s="129">
        <v>0</v>
      </c>
      <c r="AS54" s="132">
        <v>0</v>
      </c>
      <c r="AT54" s="132">
        <v>0</v>
      </c>
      <c r="AU54" s="136">
        <f t="shared" si="13"/>
        <v>0</v>
      </c>
    </row>
    <row r="55" spans="1:47" ht="19.5" customHeight="1" x14ac:dyDescent="0.2">
      <c r="A55" s="41">
        <v>2021</v>
      </c>
      <c r="B55" s="42" t="s">
        <v>7</v>
      </c>
      <c r="C55" s="43">
        <v>3</v>
      </c>
      <c r="D55" s="127">
        <v>1</v>
      </c>
      <c r="E55" s="48">
        <f t="shared" si="0"/>
        <v>57236</v>
      </c>
      <c r="F55" s="132">
        <v>32664</v>
      </c>
      <c r="G55" s="132">
        <v>24574</v>
      </c>
      <c r="H55" s="45">
        <v>57236</v>
      </c>
      <c r="I55" s="132">
        <v>14665</v>
      </c>
      <c r="J55" s="132">
        <v>10033</v>
      </c>
      <c r="K55" s="45">
        <f t="shared" si="18"/>
        <v>24698</v>
      </c>
      <c r="L55" s="132">
        <v>1706</v>
      </c>
      <c r="M55" s="132">
        <v>1132</v>
      </c>
      <c r="N55" s="137">
        <f t="shared" si="24"/>
        <v>2838</v>
      </c>
      <c r="O55" s="130">
        <v>27534</v>
      </c>
      <c r="P55" s="132">
        <v>6739</v>
      </c>
      <c r="Q55" s="132">
        <v>5527</v>
      </c>
      <c r="R55" s="45">
        <f t="shared" si="20"/>
        <v>12266</v>
      </c>
      <c r="S55" s="132">
        <v>723</v>
      </c>
      <c r="T55" s="132">
        <v>631</v>
      </c>
      <c r="U55" s="132">
        <f t="shared" si="4"/>
        <v>1354</v>
      </c>
      <c r="V55" s="133">
        <f t="shared" si="21"/>
        <v>13620</v>
      </c>
      <c r="W55" s="129">
        <v>2323</v>
      </c>
      <c r="X55" s="138">
        <v>1462</v>
      </c>
      <c r="Y55" s="45">
        <f t="shared" si="22"/>
        <v>3785</v>
      </c>
      <c r="Z55" s="132">
        <v>5462</v>
      </c>
      <c r="AA55" s="132">
        <v>4827</v>
      </c>
      <c r="AB55" s="45">
        <f t="shared" si="23"/>
        <v>10289</v>
      </c>
      <c r="AC55" s="132">
        <v>1046</v>
      </c>
      <c r="AD55" s="132">
        <v>962</v>
      </c>
      <c r="AE55" s="45">
        <f t="shared" si="25"/>
        <v>2008</v>
      </c>
      <c r="AF55" s="129">
        <v>0</v>
      </c>
      <c r="AG55" s="129">
        <v>0</v>
      </c>
      <c r="AH55" s="132">
        <f t="shared" si="15"/>
        <v>0</v>
      </c>
      <c r="AI55" s="132">
        <f t="shared" si="16"/>
        <v>0</v>
      </c>
      <c r="AJ55" s="129">
        <v>0</v>
      </c>
      <c r="AK55" s="129">
        <v>0</v>
      </c>
      <c r="AL55" s="132">
        <f t="shared" si="10"/>
        <v>0</v>
      </c>
      <c r="AM55" s="129">
        <v>0</v>
      </c>
      <c r="AN55" s="129">
        <v>0</v>
      </c>
      <c r="AO55" s="132">
        <f t="shared" si="26"/>
        <v>0</v>
      </c>
      <c r="AP55" s="129">
        <v>0</v>
      </c>
      <c r="AQ55" s="129">
        <v>0</v>
      </c>
      <c r="AR55" s="129">
        <v>0</v>
      </c>
      <c r="AS55" s="132">
        <v>0</v>
      </c>
      <c r="AT55" s="132">
        <v>0</v>
      </c>
      <c r="AU55" s="136">
        <f t="shared" si="13"/>
        <v>0</v>
      </c>
    </row>
    <row r="56" spans="1:47" ht="15" customHeight="1" x14ac:dyDescent="0.2">
      <c r="A56" s="141">
        <v>2021</v>
      </c>
      <c r="B56" s="42" t="s">
        <v>13</v>
      </c>
      <c r="C56" s="43">
        <v>3</v>
      </c>
      <c r="D56" s="127">
        <v>2</v>
      </c>
      <c r="E56" s="48">
        <f t="shared" si="0"/>
        <v>52095</v>
      </c>
      <c r="F56" s="132">
        <v>26366</v>
      </c>
      <c r="G56" s="132">
        <v>25729</v>
      </c>
      <c r="H56" s="45">
        <f t="shared" si="17"/>
        <v>52095</v>
      </c>
      <c r="I56" s="132">
        <v>12584</v>
      </c>
      <c r="J56" s="132">
        <v>12415</v>
      </c>
      <c r="K56" s="45">
        <f t="shared" si="18"/>
        <v>24999</v>
      </c>
      <c r="L56" s="132">
        <v>0</v>
      </c>
      <c r="M56" s="132">
        <v>0</v>
      </c>
      <c r="N56" s="137">
        <f t="shared" si="24"/>
        <v>0</v>
      </c>
      <c r="O56" s="130">
        <f t="shared" si="19"/>
        <v>24999</v>
      </c>
      <c r="P56" s="132">
        <v>5646</v>
      </c>
      <c r="Q56" s="132">
        <v>5553</v>
      </c>
      <c r="R56" s="45">
        <f t="shared" si="20"/>
        <v>11199</v>
      </c>
      <c r="S56" s="132">
        <v>0</v>
      </c>
      <c r="T56" s="132">
        <v>0</v>
      </c>
      <c r="U56" s="132">
        <f t="shared" si="4"/>
        <v>0</v>
      </c>
      <c r="V56" s="133">
        <f t="shared" si="21"/>
        <v>11199</v>
      </c>
      <c r="W56" s="129">
        <v>1455</v>
      </c>
      <c r="X56" s="138">
        <v>1373</v>
      </c>
      <c r="Y56" s="45">
        <f t="shared" si="22"/>
        <v>2828</v>
      </c>
      <c r="Z56" s="132">
        <v>5540</v>
      </c>
      <c r="AA56" s="132">
        <v>5423</v>
      </c>
      <c r="AB56" s="45">
        <f t="shared" si="23"/>
        <v>10963</v>
      </c>
      <c r="AC56" s="132">
        <v>1007</v>
      </c>
      <c r="AD56" s="132">
        <v>965</v>
      </c>
      <c r="AE56" s="45">
        <f t="shared" si="25"/>
        <v>1972</v>
      </c>
      <c r="AF56" s="129">
        <v>134</v>
      </c>
      <c r="AG56" s="129">
        <v>0</v>
      </c>
      <c r="AH56" s="132">
        <f t="shared" si="15"/>
        <v>134</v>
      </c>
      <c r="AI56" s="132">
        <f t="shared" si="16"/>
        <v>0</v>
      </c>
      <c r="AJ56" s="129">
        <v>0</v>
      </c>
      <c r="AK56" s="129">
        <v>0</v>
      </c>
      <c r="AL56" s="132">
        <f t="shared" si="10"/>
        <v>0</v>
      </c>
      <c r="AM56" s="129">
        <v>0</v>
      </c>
      <c r="AN56" s="129">
        <v>0</v>
      </c>
      <c r="AO56" s="132">
        <f t="shared" si="26"/>
        <v>0</v>
      </c>
      <c r="AP56" s="129">
        <v>0</v>
      </c>
      <c r="AQ56" s="129">
        <v>0</v>
      </c>
      <c r="AR56" s="129">
        <v>0</v>
      </c>
      <c r="AS56" s="132">
        <v>0</v>
      </c>
      <c r="AT56" s="132">
        <v>0</v>
      </c>
      <c r="AU56" s="136">
        <f t="shared" si="13"/>
        <v>0</v>
      </c>
    </row>
    <row r="57" spans="1:47" ht="15" customHeight="1" x14ac:dyDescent="0.2">
      <c r="A57" s="41">
        <v>2021</v>
      </c>
      <c r="B57" s="42" t="s">
        <v>7</v>
      </c>
      <c r="C57" s="43">
        <v>3</v>
      </c>
      <c r="D57" s="127">
        <v>3</v>
      </c>
      <c r="E57" s="48">
        <f t="shared" si="0"/>
        <v>108609</v>
      </c>
      <c r="F57" s="132">
        <v>55172</v>
      </c>
      <c r="G57" s="132">
        <v>53436</v>
      </c>
      <c r="H57" s="45">
        <v>108609</v>
      </c>
      <c r="I57" s="132">
        <v>24895</v>
      </c>
      <c r="J57" s="132">
        <v>23817</v>
      </c>
      <c r="K57" s="45">
        <f t="shared" si="18"/>
        <v>48712</v>
      </c>
      <c r="L57" s="132">
        <v>2200</v>
      </c>
      <c r="M57" s="132">
        <v>2077</v>
      </c>
      <c r="N57" s="137">
        <f t="shared" si="24"/>
        <v>4277</v>
      </c>
      <c r="O57" s="130">
        <v>52990</v>
      </c>
      <c r="P57" s="132">
        <v>11173</v>
      </c>
      <c r="Q57" s="132">
        <v>10753</v>
      </c>
      <c r="R57" s="45">
        <f t="shared" si="20"/>
        <v>21926</v>
      </c>
      <c r="S57" s="132">
        <v>1491</v>
      </c>
      <c r="T57" s="132">
        <v>1329</v>
      </c>
      <c r="U57" s="132">
        <f t="shared" si="4"/>
        <v>2820</v>
      </c>
      <c r="V57" s="133">
        <f t="shared" si="21"/>
        <v>24746</v>
      </c>
      <c r="W57" s="129">
        <v>3317</v>
      </c>
      <c r="X57" s="138">
        <v>3131</v>
      </c>
      <c r="Y57" s="45">
        <f t="shared" si="22"/>
        <v>6448</v>
      </c>
      <c r="Z57" s="132">
        <v>10401</v>
      </c>
      <c r="AA57" s="132">
        <v>10427</v>
      </c>
      <c r="AB57" s="45">
        <f t="shared" si="23"/>
        <v>20828</v>
      </c>
      <c r="AC57" s="132">
        <v>1695</v>
      </c>
      <c r="AD57" s="132">
        <v>1902</v>
      </c>
      <c r="AE57" s="45">
        <f t="shared" si="25"/>
        <v>3597</v>
      </c>
      <c r="AF57" s="129">
        <v>0</v>
      </c>
      <c r="AG57" s="129">
        <v>0</v>
      </c>
      <c r="AH57" s="132">
        <f t="shared" si="15"/>
        <v>0</v>
      </c>
      <c r="AI57" s="132">
        <f t="shared" si="16"/>
        <v>0</v>
      </c>
      <c r="AJ57" s="129">
        <v>0</v>
      </c>
      <c r="AK57" s="129">
        <v>0</v>
      </c>
      <c r="AL57" s="132">
        <f t="shared" si="10"/>
        <v>0</v>
      </c>
      <c r="AM57" s="129">
        <v>0</v>
      </c>
      <c r="AN57" s="129">
        <v>0</v>
      </c>
      <c r="AO57" s="132">
        <f t="shared" si="26"/>
        <v>0</v>
      </c>
      <c r="AP57" s="129">
        <v>0</v>
      </c>
      <c r="AQ57" s="129">
        <v>0</v>
      </c>
      <c r="AR57" s="129">
        <v>0</v>
      </c>
      <c r="AS57" s="132">
        <v>0</v>
      </c>
      <c r="AT57" s="132">
        <v>0</v>
      </c>
      <c r="AU57" s="136">
        <f t="shared" si="13"/>
        <v>0</v>
      </c>
    </row>
    <row r="58" spans="1:47" ht="15" customHeight="1" x14ac:dyDescent="0.2">
      <c r="A58" s="141">
        <v>2021</v>
      </c>
      <c r="B58" s="42" t="s">
        <v>6</v>
      </c>
      <c r="C58" s="43">
        <v>3</v>
      </c>
      <c r="D58" s="127">
        <v>4</v>
      </c>
      <c r="E58" s="48">
        <f t="shared" si="0"/>
        <v>90858</v>
      </c>
      <c r="F58" s="132">
        <v>44343</v>
      </c>
      <c r="G58" s="132">
        <v>46514</v>
      </c>
      <c r="H58" s="45">
        <v>90858</v>
      </c>
      <c r="I58" s="132">
        <v>18874</v>
      </c>
      <c r="J58" s="132">
        <v>20296</v>
      </c>
      <c r="K58" s="45">
        <f t="shared" si="18"/>
        <v>39170</v>
      </c>
      <c r="L58" s="132">
        <v>2580</v>
      </c>
      <c r="M58" s="132">
        <v>2539</v>
      </c>
      <c r="N58" s="137">
        <f t="shared" si="24"/>
        <v>5119</v>
      </c>
      <c r="O58" s="130">
        <v>44290</v>
      </c>
      <c r="P58" s="132">
        <v>7568</v>
      </c>
      <c r="Q58" s="132">
        <v>7995</v>
      </c>
      <c r="R58" s="45">
        <f t="shared" si="20"/>
        <v>15563</v>
      </c>
      <c r="S58" s="132">
        <v>1610</v>
      </c>
      <c r="T58" s="132">
        <v>1602</v>
      </c>
      <c r="U58" s="132">
        <f t="shared" si="4"/>
        <v>3212</v>
      </c>
      <c r="V58" s="133">
        <f t="shared" si="21"/>
        <v>18775</v>
      </c>
      <c r="W58" s="129">
        <v>2547</v>
      </c>
      <c r="X58" s="138">
        <v>2696</v>
      </c>
      <c r="Y58" s="45">
        <f t="shared" si="22"/>
        <v>5243</v>
      </c>
      <c r="Z58" s="132">
        <v>10146</v>
      </c>
      <c r="AA58" s="132">
        <v>10294</v>
      </c>
      <c r="AB58" s="45">
        <f t="shared" si="23"/>
        <v>20440</v>
      </c>
      <c r="AC58" s="132">
        <v>1018</v>
      </c>
      <c r="AD58" s="132">
        <v>1092</v>
      </c>
      <c r="AE58" s="45">
        <f t="shared" si="25"/>
        <v>2110</v>
      </c>
      <c r="AF58" s="129">
        <v>0</v>
      </c>
      <c r="AG58" s="129">
        <v>0</v>
      </c>
      <c r="AH58" s="132">
        <f t="shared" si="15"/>
        <v>0</v>
      </c>
      <c r="AI58" s="132">
        <f t="shared" si="16"/>
        <v>0</v>
      </c>
      <c r="AJ58" s="129">
        <v>0</v>
      </c>
      <c r="AK58" s="129">
        <v>0</v>
      </c>
      <c r="AL58" s="132">
        <f t="shared" si="10"/>
        <v>0</v>
      </c>
      <c r="AM58" s="129">
        <v>0</v>
      </c>
      <c r="AN58" s="129">
        <v>0</v>
      </c>
      <c r="AO58" s="132">
        <f t="shared" si="26"/>
        <v>0</v>
      </c>
      <c r="AP58" s="129">
        <v>0</v>
      </c>
      <c r="AQ58" s="129">
        <v>0</v>
      </c>
      <c r="AR58" s="129">
        <v>0</v>
      </c>
      <c r="AS58" s="132">
        <v>0</v>
      </c>
      <c r="AT58" s="132">
        <v>0</v>
      </c>
      <c r="AU58" s="136">
        <f t="shared" si="13"/>
        <v>0</v>
      </c>
    </row>
    <row r="59" spans="1:47" ht="15" customHeight="1" x14ac:dyDescent="0.2">
      <c r="A59" s="41">
        <v>2021</v>
      </c>
      <c r="B59" s="42" t="s">
        <v>7</v>
      </c>
      <c r="C59" s="43">
        <v>3</v>
      </c>
      <c r="D59" s="127">
        <v>5</v>
      </c>
      <c r="E59" s="48">
        <f t="shared" si="0"/>
        <v>60705</v>
      </c>
      <c r="F59" s="132">
        <v>32121</v>
      </c>
      <c r="G59" s="132">
        <v>28584</v>
      </c>
      <c r="H59" s="45">
        <f t="shared" si="17"/>
        <v>60705</v>
      </c>
      <c r="I59" s="132">
        <v>14979</v>
      </c>
      <c r="J59" s="132">
        <v>13119</v>
      </c>
      <c r="K59" s="45">
        <f t="shared" si="18"/>
        <v>28098</v>
      </c>
      <c r="L59" s="132">
        <v>2539</v>
      </c>
      <c r="M59" s="132">
        <v>2067</v>
      </c>
      <c r="N59" s="137">
        <f t="shared" si="24"/>
        <v>4606</v>
      </c>
      <c r="O59" s="130">
        <f t="shared" si="19"/>
        <v>32704</v>
      </c>
      <c r="P59" s="132">
        <v>5615</v>
      </c>
      <c r="Q59" s="132">
        <v>5028</v>
      </c>
      <c r="R59" s="45">
        <f t="shared" si="20"/>
        <v>10643</v>
      </c>
      <c r="S59" s="132">
        <v>389</v>
      </c>
      <c r="T59" s="132">
        <v>321</v>
      </c>
      <c r="U59" s="132">
        <f t="shared" si="4"/>
        <v>710</v>
      </c>
      <c r="V59" s="133">
        <f t="shared" si="21"/>
        <v>11353</v>
      </c>
      <c r="W59" s="129">
        <v>2127</v>
      </c>
      <c r="X59" s="138">
        <v>1677</v>
      </c>
      <c r="Y59" s="45">
        <f t="shared" si="22"/>
        <v>3804</v>
      </c>
      <c r="Z59" s="132">
        <v>5662</v>
      </c>
      <c r="AA59" s="132">
        <v>5601</v>
      </c>
      <c r="AB59" s="45">
        <f t="shared" si="23"/>
        <v>11263</v>
      </c>
      <c r="AC59" s="132">
        <v>810</v>
      </c>
      <c r="AD59" s="132">
        <v>771</v>
      </c>
      <c r="AE59" s="45">
        <f t="shared" si="25"/>
        <v>1581</v>
      </c>
      <c r="AF59" s="129">
        <v>0</v>
      </c>
      <c r="AG59" s="129">
        <v>0</v>
      </c>
      <c r="AH59" s="132">
        <f t="shared" si="15"/>
        <v>0</v>
      </c>
      <c r="AI59" s="132">
        <f t="shared" si="16"/>
        <v>0</v>
      </c>
      <c r="AJ59" s="129">
        <v>0</v>
      </c>
      <c r="AK59" s="129">
        <v>0</v>
      </c>
      <c r="AL59" s="132">
        <f t="shared" si="10"/>
        <v>0</v>
      </c>
      <c r="AM59" s="129">
        <v>0</v>
      </c>
      <c r="AN59" s="129">
        <v>0</v>
      </c>
      <c r="AO59" s="132">
        <f t="shared" si="26"/>
        <v>0</v>
      </c>
      <c r="AP59" s="129">
        <v>0</v>
      </c>
      <c r="AQ59" s="129">
        <v>0</v>
      </c>
      <c r="AR59" s="129">
        <v>0</v>
      </c>
      <c r="AS59" s="132">
        <v>0</v>
      </c>
      <c r="AT59" s="132">
        <v>0</v>
      </c>
      <c r="AU59" s="136">
        <f t="shared" si="13"/>
        <v>0</v>
      </c>
    </row>
    <row r="60" spans="1:47" ht="15" customHeight="1" x14ac:dyDescent="0.2">
      <c r="A60" s="141">
        <v>2021</v>
      </c>
      <c r="B60" s="42" t="s">
        <v>6</v>
      </c>
      <c r="C60" s="43">
        <v>3</v>
      </c>
      <c r="D60" s="127">
        <v>6</v>
      </c>
      <c r="E60" s="48">
        <f t="shared" si="0"/>
        <v>63515</v>
      </c>
      <c r="F60" s="132">
        <v>31650</v>
      </c>
      <c r="G60" s="132">
        <v>31863</v>
      </c>
      <c r="H60" s="45">
        <v>63515</v>
      </c>
      <c r="I60" s="132">
        <v>14501</v>
      </c>
      <c r="J60" s="132">
        <v>14585</v>
      </c>
      <c r="K60" s="45">
        <f t="shared" si="18"/>
        <v>29086</v>
      </c>
      <c r="L60" s="132">
        <v>888</v>
      </c>
      <c r="M60" s="132">
        <v>961</v>
      </c>
      <c r="N60" s="137">
        <f t="shared" si="24"/>
        <v>1849</v>
      </c>
      <c r="O60" s="130">
        <v>30937</v>
      </c>
      <c r="P60" s="132">
        <v>6358</v>
      </c>
      <c r="Q60" s="132">
        <v>6387</v>
      </c>
      <c r="R60" s="45">
        <f t="shared" si="20"/>
        <v>12745</v>
      </c>
      <c r="S60" s="132">
        <v>410</v>
      </c>
      <c r="T60" s="132">
        <v>396</v>
      </c>
      <c r="U60" s="132">
        <f t="shared" ref="U60:U83" si="27">S60+T60</f>
        <v>806</v>
      </c>
      <c r="V60" s="133">
        <f t="shared" si="21"/>
        <v>13551</v>
      </c>
      <c r="W60" s="129">
        <v>1286</v>
      </c>
      <c r="X60" s="138">
        <v>1334</v>
      </c>
      <c r="Y60" s="45">
        <f t="shared" si="22"/>
        <v>2620</v>
      </c>
      <c r="Z60" s="132">
        <v>7464</v>
      </c>
      <c r="AA60" s="132">
        <v>7471</v>
      </c>
      <c r="AB60" s="45">
        <f t="shared" si="23"/>
        <v>14935</v>
      </c>
      <c r="AC60" s="132">
        <v>743</v>
      </c>
      <c r="AD60" s="132">
        <v>729</v>
      </c>
      <c r="AE60" s="45">
        <f t="shared" si="25"/>
        <v>1472</v>
      </c>
      <c r="AF60" s="129">
        <v>0</v>
      </c>
      <c r="AG60" s="129">
        <v>0</v>
      </c>
      <c r="AH60" s="132">
        <f t="shared" si="15"/>
        <v>0</v>
      </c>
      <c r="AI60" s="132">
        <f t="shared" si="16"/>
        <v>0</v>
      </c>
      <c r="AJ60" s="129">
        <v>0</v>
      </c>
      <c r="AK60" s="129">
        <v>0</v>
      </c>
      <c r="AL60" s="132">
        <f t="shared" si="10"/>
        <v>0</v>
      </c>
      <c r="AM60" s="129">
        <v>0</v>
      </c>
      <c r="AN60" s="129">
        <v>0</v>
      </c>
      <c r="AO60" s="132">
        <f t="shared" si="26"/>
        <v>0</v>
      </c>
      <c r="AP60" s="129">
        <v>0</v>
      </c>
      <c r="AQ60" s="129">
        <v>0</v>
      </c>
      <c r="AR60" s="129">
        <v>0</v>
      </c>
      <c r="AS60" s="132">
        <v>0</v>
      </c>
      <c r="AT60" s="132">
        <v>0</v>
      </c>
      <c r="AU60" s="136">
        <f t="shared" si="13"/>
        <v>0</v>
      </c>
    </row>
    <row r="61" spans="1:47" ht="15" customHeight="1" x14ac:dyDescent="0.2">
      <c r="A61" s="41">
        <v>2021</v>
      </c>
      <c r="B61" s="42" t="s">
        <v>7</v>
      </c>
      <c r="C61" s="43">
        <v>3</v>
      </c>
      <c r="D61" s="127">
        <v>7</v>
      </c>
      <c r="E61" s="48">
        <f t="shared" si="0"/>
        <v>108695</v>
      </c>
      <c r="F61" s="132">
        <v>52674</v>
      </c>
      <c r="G61" s="132">
        <v>55991</v>
      </c>
      <c r="H61" s="45">
        <v>108695</v>
      </c>
      <c r="I61" s="132">
        <v>21902</v>
      </c>
      <c r="J61" s="132">
        <v>24009</v>
      </c>
      <c r="K61" s="45">
        <f t="shared" si="18"/>
        <v>45911</v>
      </c>
      <c r="L61" s="132">
        <v>3545</v>
      </c>
      <c r="M61" s="132">
        <v>3743</v>
      </c>
      <c r="N61" s="137">
        <f t="shared" si="24"/>
        <v>7288</v>
      </c>
      <c r="O61" s="130">
        <v>53229</v>
      </c>
      <c r="P61" s="132">
        <v>10332</v>
      </c>
      <c r="Q61" s="132">
        <v>10600</v>
      </c>
      <c r="R61" s="45">
        <f t="shared" si="20"/>
        <v>20932</v>
      </c>
      <c r="S61" s="132">
        <v>2335</v>
      </c>
      <c r="T61" s="132">
        <v>2584</v>
      </c>
      <c r="U61" s="132">
        <f t="shared" si="27"/>
        <v>4919</v>
      </c>
      <c r="V61" s="133">
        <f t="shared" si="21"/>
        <v>25851</v>
      </c>
      <c r="W61" s="129">
        <v>2254</v>
      </c>
      <c r="X61" s="138">
        <v>2594</v>
      </c>
      <c r="Y61" s="45">
        <f t="shared" si="22"/>
        <v>4848</v>
      </c>
      <c r="Z61" s="132">
        <v>11399</v>
      </c>
      <c r="AA61" s="132">
        <v>11328</v>
      </c>
      <c r="AB61" s="45">
        <f t="shared" si="23"/>
        <v>22727</v>
      </c>
      <c r="AC61" s="132">
        <v>856</v>
      </c>
      <c r="AD61" s="132">
        <v>1083</v>
      </c>
      <c r="AE61" s="45">
        <f t="shared" si="25"/>
        <v>1939</v>
      </c>
      <c r="AF61" s="129">
        <v>51</v>
      </c>
      <c r="AG61" s="129">
        <v>50</v>
      </c>
      <c r="AH61" s="132">
        <f t="shared" si="15"/>
        <v>101</v>
      </c>
      <c r="AI61" s="132">
        <f t="shared" si="16"/>
        <v>0</v>
      </c>
      <c r="AJ61" s="129">
        <v>0</v>
      </c>
      <c r="AK61" s="129">
        <v>0</v>
      </c>
      <c r="AL61" s="132">
        <f t="shared" si="10"/>
        <v>0</v>
      </c>
      <c r="AM61" s="129">
        <v>0</v>
      </c>
      <c r="AN61" s="129">
        <v>0</v>
      </c>
      <c r="AO61" s="132">
        <f t="shared" si="26"/>
        <v>0</v>
      </c>
      <c r="AP61" s="129">
        <v>0</v>
      </c>
      <c r="AQ61" s="129">
        <v>0</v>
      </c>
      <c r="AR61" s="129">
        <v>0</v>
      </c>
      <c r="AS61" s="132">
        <v>0</v>
      </c>
      <c r="AT61" s="132">
        <v>0</v>
      </c>
      <c r="AU61" s="136">
        <f t="shared" si="13"/>
        <v>0</v>
      </c>
    </row>
    <row r="62" spans="1:47" ht="15" customHeight="1" x14ac:dyDescent="0.2">
      <c r="A62" s="141">
        <v>2021</v>
      </c>
      <c r="B62" s="42" t="s">
        <v>6</v>
      </c>
      <c r="C62" s="43">
        <v>3</v>
      </c>
      <c r="D62" s="127">
        <v>8</v>
      </c>
      <c r="E62" s="48">
        <f t="shared" si="0"/>
        <v>110586</v>
      </c>
      <c r="F62" s="132">
        <v>56693</v>
      </c>
      <c r="G62" s="132">
        <v>53897</v>
      </c>
      <c r="H62" s="45">
        <v>110586</v>
      </c>
      <c r="I62" s="132">
        <v>23191</v>
      </c>
      <c r="J62" s="132">
        <v>22136</v>
      </c>
      <c r="K62" s="45">
        <f t="shared" si="18"/>
        <v>45327</v>
      </c>
      <c r="L62" s="132">
        <v>5687</v>
      </c>
      <c r="M62" s="132">
        <v>4873</v>
      </c>
      <c r="N62" s="137">
        <f t="shared" si="24"/>
        <v>10560</v>
      </c>
      <c r="O62" s="130">
        <v>55883</v>
      </c>
      <c r="P62" s="132">
        <v>10930</v>
      </c>
      <c r="Q62" s="132">
        <v>10706</v>
      </c>
      <c r="R62" s="45">
        <f t="shared" si="20"/>
        <v>21636</v>
      </c>
      <c r="S62" s="132">
        <v>4330</v>
      </c>
      <c r="T62" s="132">
        <v>3704</v>
      </c>
      <c r="U62" s="132">
        <f t="shared" si="27"/>
        <v>8034</v>
      </c>
      <c r="V62" s="133">
        <f t="shared" si="21"/>
        <v>29670</v>
      </c>
      <c r="W62" s="129">
        <v>3341</v>
      </c>
      <c r="X62" s="138">
        <v>3081</v>
      </c>
      <c r="Y62" s="45">
        <f t="shared" si="22"/>
        <v>6422</v>
      </c>
      <c r="Z62" s="132">
        <v>8092</v>
      </c>
      <c r="AA62" s="132">
        <v>8349</v>
      </c>
      <c r="AB62" s="45">
        <f t="shared" si="23"/>
        <v>16441</v>
      </c>
      <c r="AC62" s="132">
        <v>1122</v>
      </c>
      <c r="AD62" s="132">
        <v>1048</v>
      </c>
      <c r="AE62" s="45">
        <f t="shared" si="25"/>
        <v>2170</v>
      </c>
      <c r="AF62" s="129">
        <v>0</v>
      </c>
      <c r="AG62" s="129">
        <v>0</v>
      </c>
      <c r="AH62" s="132">
        <f t="shared" si="15"/>
        <v>0</v>
      </c>
      <c r="AI62" s="132">
        <f t="shared" si="16"/>
        <v>0</v>
      </c>
      <c r="AJ62" s="129">
        <v>0</v>
      </c>
      <c r="AK62" s="129">
        <v>0</v>
      </c>
      <c r="AL62" s="132">
        <f t="shared" si="10"/>
        <v>0</v>
      </c>
      <c r="AM62" s="129">
        <v>0</v>
      </c>
      <c r="AN62" s="129">
        <v>0</v>
      </c>
      <c r="AO62" s="132">
        <f t="shared" si="26"/>
        <v>0</v>
      </c>
      <c r="AP62" s="129">
        <v>0</v>
      </c>
      <c r="AQ62" s="129">
        <v>0</v>
      </c>
      <c r="AR62" s="129">
        <v>0</v>
      </c>
      <c r="AS62" s="132">
        <v>0</v>
      </c>
      <c r="AT62" s="132">
        <v>0</v>
      </c>
      <c r="AU62" s="136">
        <f t="shared" si="13"/>
        <v>0</v>
      </c>
    </row>
    <row r="63" spans="1:47" ht="15" customHeight="1" x14ac:dyDescent="0.2">
      <c r="A63" s="41">
        <v>2021</v>
      </c>
      <c r="B63" s="42" t="s">
        <v>7</v>
      </c>
      <c r="C63" s="43">
        <v>3</v>
      </c>
      <c r="D63" s="127">
        <v>9</v>
      </c>
      <c r="E63" s="48">
        <f t="shared" si="0"/>
        <v>72740</v>
      </c>
      <c r="F63" s="132">
        <v>37083</v>
      </c>
      <c r="G63" s="132">
        <v>35660</v>
      </c>
      <c r="H63" s="45">
        <v>72740</v>
      </c>
      <c r="I63" s="132">
        <v>16733</v>
      </c>
      <c r="J63" s="132">
        <v>16404</v>
      </c>
      <c r="K63" s="45">
        <f t="shared" si="18"/>
        <v>33137</v>
      </c>
      <c r="L63" s="132">
        <v>2771</v>
      </c>
      <c r="M63" s="132">
        <v>2431</v>
      </c>
      <c r="N63" s="137">
        <f t="shared" si="24"/>
        <v>5202</v>
      </c>
      <c r="O63" s="130">
        <v>38336</v>
      </c>
      <c r="P63" s="132">
        <v>6948</v>
      </c>
      <c r="Q63" s="132">
        <v>6721</v>
      </c>
      <c r="R63" s="45">
        <f t="shared" si="20"/>
        <v>13669</v>
      </c>
      <c r="S63" s="132">
        <v>1880</v>
      </c>
      <c r="T63" s="132">
        <v>1662</v>
      </c>
      <c r="U63" s="132">
        <f t="shared" si="27"/>
        <v>3542</v>
      </c>
      <c r="V63" s="133">
        <f t="shared" si="21"/>
        <v>17211</v>
      </c>
      <c r="W63" s="129">
        <v>1586</v>
      </c>
      <c r="X63" s="138">
        <v>1524</v>
      </c>
      <c r="Y63" s="45">
        <f t="shared" si="22"/>
        <v>3110</v>
      </c>
      <c r="Z63" s="132">
        <v>6432</v>
      </c>
      <c r="AA63" s="132">
        <v>6151</v>
      </c>
      <c r="AB63" s="45">
        <f t="shared" si="23"/>
        <v>12583</v>
      </c>
      <c r="AC63" s="132">
        <v>733</v>
      </c>
      <c r="AD63" s="132">
        <v>767</v>
      </c>
      <c r="AE63" s="45">
        <f t="shared" si="25"/>
        <v>1500</v>
      </c>
      <c r="AF63" s="129">
        <v>0</v>
      </c>
      <c r="AG63" s="129">
        <v>0</v>
      </c>
      <c r="AH63" s="132">
        <f t="shared" si="15"/>
        <v>0</v>
      </c>
      <c r="AI63" s="132">
        <f t="shared" si="16"/>
        <v>0</v>
      </c>
      <c r="AJ63" s="129">
        <v>0</v>
      </c>
      <c r="AK63" s="129">
        <v>0</v>
      </c>
      <c r="AL63" s="132">
        <f t="shared" si="10"/>
        <v>0</v>
      </c>
      <c r="AM63" s="129">
        <v>0</v>
      </c>
      <c r="AN63" s="129">
        <v>0</v>
      </c>
      <c r="AO63" s="132">
        <f t="shared" si="26"/>
        <v>0</v>
      </c>
      <c r="AP63" s="129">
        <v>0</v>
      </c>
      <c r="AQ63" s="129">
        <v>0</v>
      </c>
      <c r="AR63" s="129">
        <v>0</v>
      </c>
      <c r="AS63" s="132">
        <v>0</v>
      </c>
      <c r="AT63" s="132">
        <v>0</v>
      </c>
      <c r="AU63" s="136">
        <f t="shared" si="13"/>
        <v>0</v>
      </c>
    </row>
    <row r="64" spans="1:47" ht="15" customHeight="1" x14ac:dyDescent="0.2">
      <c r="A64" s="141">
        <v>2021</v>
      </c>
      <c r="B64" s="42" t="s">
        <v>6</v>
      </c>
      <c r="C64" s="43">
        <v>3</v>
      </c>
      <c r="D64" s="127">
        <v>10</v>
      </c>
      <c r="E64" s="48">
        <f t="shared" si="0"/>
        <v>126616</v>
      </c>
      <c r="F64" s="132">
        <v>62455</v>
      </c>
      <c r="G64" s="132">
        <v>64158</v>
      </c>
      <c r="H64" s="45">
        <v>126616</v>
      </c>
      <c r="I64" s="132">
        <v>27217</v>
      </c>
      <c r="J64" s="132">
        <v>28518</v>
      </c>
      <c r="K64" s="45">
        <f t="shared" si="18"/>
        <v>55735</v>
      </c>
      <c r="L64" s="132">
        <v>3578</v>
      </c>
      <c r="M64" s="132">
        <v>3514</v>
      </c>
      <c r="N64" s="137">
        <f t="shared" si="24"/>
        <v>7092</v>
      </c>
      <c r="O64" s="130">
        <v>62830</v>
      </c>
      <c r="P64" s="132">
        <v>12148</v>
      </c>
      <c r="Q64" s="132">
        <v>12638</v>
      </c>
      <c r="R64" s="45">
        <f t="shared" si="20"/>
        <v>24786</v>
      </c>
      <c r="S64" s="132">
        <v>3051</v>
      </c>
      <c r="T64" s="132">
        <v>2828</v>
      </c>
      <c r="U64" s="132">
        <f t="shared" si="27"/>
        <v>5879</v>
      </c>
      <c r="V64" s="133">
        <f t="shared" si="21"/>
        <v>30665</v>
      </c>
      <c r="W64" s="129">
        <v>3160</v>
      </c>
      <c r="X64" s="138">
        <v>3177</v>
      </c>
      <c r="Y64" s="45">
        <f t="shared" si="22"/>
        <v>6337</v>
      </c>
      <c r="Z64" s="132">
        <v>11914</v>
      </c>
      <c r="AA64" s="132">
        <v>12201</v>
      </c>
      <c r="AB64" s="45">
        <f t="shared" si="23"/>
        <v>24115</v>
      </c>
      <c r="AC64" s="132">
        <v>1361</v>
      </c>
      <c r="AD64" s="132">
        <v>1282</v>
      </c>
      <c r="AE64" s="45">
        <f t="shared" si="25"/>
        <v>2643</v>
      </c>
      <c r="AF64" s="129">
        <v>26</v>
      </c>
      <c r="AG64" s="129">
        <v>0</v>
      </c>
      <c r="AH64" s="132">
        <f t="shared" si="15"/>
        <v>26</v>
      </c>
      <c r="AI64" s="132">
        <f t="shared" si="16"/>
        <v>0</v>
      </c>
      <c r="AJ64" s="129">
        <v>0</v>
      </c>
      <c r="AK64" s="129">
        <v>0</v>
      </c>
      <c r="AL64" s="132">
        <f t="shared" si="10"/>
        <v>0</v>
      </c>
      <c r="AM64" s="129">
        <v>0</v>
      </c>
      <c r="AN64" s="129">
        <v>0</v>
      </c>
      <c r="AO64" s="132">
        <f t="shared" si="26"/>
        <v>0</v>
      </c>
      <c r="AP64" s="129">
        <v>0</v>
      </c>
      <c r="AQ64" s="129">
        <v>0</v>
      </c>
      <c r="AR64" s="129">
        <v>0</v>
      </c>
      <c r="AS64" s="132">
        <v>0</v>
      </c>
      <c r="AT64" s="132">
        <v>0</v>
      </c>
      <c r="AU64" s="136">
        <f t="shared" si="13"/>
        <v>0</v>
      </c>
    </row>
    <row r="65" spans="1:47" ht="15" customHeight="1" x14ac:dyDescent="0.2">
      <c r="A65" s="41">
        <v>2021</v>
      </c>
      <c r="B65" s="42" t="s">
        <v>7</v>
      </c>
      <c r="C65" s="43">
        <v>3</v>
      </c>
      <c r="D65" s="127">
        <v>11</v>
      </c>
      <c r="E65" s="48">
        <f t="shared" si="0"/>
        <v>174310</v>
      </c>
      <c r="F65" s="132">
        <v>87034</v>
      </c>
      <c r="G65" s="132">
        <v>87235</v>
      </c>
      <c r="H65" s="45">
        <v>174310</v>
      </c>
      <c r="I65" s="132">
        <v>39615</v>
      </c>
      <c r="J65" s="132">
        <v>39592</v>
      </c>
      <c r="K65" s="45">
        <f t="shared" si="18"/>
        <v>79207</v>
      </c>
      <c r="L65" s="132">
        <v>6038</v>
      </c>
      <c r="M65" s="132">
        <v>5684</v>
      </c>
      <c r="N65" s="137">
        <f t="shared" si="24"/>
        <v>11722</v>
      </c>
      <c r="O65" s="130">
        <v>90970</v>
      </c>
      <c r="P65" s="132">
        <v>16892</v>
      </c>
      <c r="Q65" s="132">
        <v>17325</v>
      </c>
      <c r="R65" s="45">
        <f t="shared" si="20"/>
        <v>34217</v>
      </c>
      <c r="S65" s="132">
        <v>3465</v>
      </c>
      <c r="T65" s="132">
        <v>3228</v>
      </c>
      <c r="U65" s="132">
        <f t="shared" si="27"/>
        <v>6693</v>
      </c>
      <c r="V65" s="133">
        <f t="shared" si="21"/>
        <v>40910</v>
      </c>
      <c r="W65" s="129">
        <v>3973</v>
      </c>
      <c r="X65" s="138">
        <v>4194</v>
      </c>
      <c r="Y65" s="45">
        <f t="shared" si="22"/>
        <v>8167</v>
      </c>
      <c r="Z65" s="132">
        <v>15319</v>
      </c>
      <c r="AA65" s="132">
        <v>15427</v>
      </c>
      <c r="AB65" s="45">
        <f t="shared" si="23"/>
        <v>30746</v>
      </c>
      <c r="AC65" s="132">
        <v>1651</v>
      </c>
      <c r="AD65" s="132">
        <v>1704</v>
      </c>
      <c r="AE65" s="45">
        <f t="shared" si="25"/>
        <v>3355</v>
      </c>
      <c r="AF65" s="129">
        <v>81</v>
      </c>
      <c r="AG65" s="129">
        <v>81</v>
      </c>
      <c r="AH65" s="132">
        <f t="shared" si="15"/>
        <v>162</v>
      </c>
      <c r="AI65" s="132">
        <f t="shared" si="16"/>
        <v>0</v>
      </c>
      <c r="AJ65" s="129">
        <v>0</v>
      </c>
      <c r="AK65" s="129">
        <v>0</v>
      </c>
      <c r="AL65" s="132">
        <f t="shared" si="10"/>
        <v>0</v>
      </c>
      <c r="AM65" s="129">
        <v>0</v>
      </c>
      <c r="AN65" s="129">
        <v>0</v>
      </c>
      <c r="AO65" s="132">
        <f t="shared" si="26"/>
        <v>0</v>
      </c>
      <c r="AP65" s="129">
        <v>0</v>
      </c>
      <c r="AQ65" s="129">
        <v>0</v>
      </c>
      <c r="AR65" s="129">
        <v>0</v>
      </c>
      <c r="AS65" s="132">
        <v>0</v>
      </c>
      <c r="AT65" s="132">
        <v>0</v>
      </c>
      <c r="AU65" s="136">
        <f t="shared" si="13"/>
        <v>0</v>
      </c>
    </row>
    <row r="66" spans="1:47" ht="15" customHeight="1" x14ac:dyDescent="0.2">
      <c r="A66" s="141">
        <v>2021</v>
      </c>
      <c r="B66" s="42" t="s">
        <v>6</v>
      </c>
      <c r="C66" s="43">
        <v>3</v>
      </c>
      <c r="D66" s="127">
        <v>12</v>
      </c>
      <c r="E66" s="48">
        <f t="shared" si="0"/>
        <v>190055</v>
      </c>
      <c r="F66" s="132">
        <v>85097</v>
      </c>
      <c r="G66" s="132">
        <v>104959</v>
      </c>
      <c r="H66" s="45">
        <v>190055</v>
      </c>
      <c r="I66" s="132">
        <v>36903</v>
      </c>
      <c r="J66" s="132">
        <v>49021</v>
      </c>
      <c r="K66" s="45">
        <f t="shared" si="18"/>
        <v>85924</v>
      </c>
      <c r="L66" s="132">
        <v>6539</v>
      </c>
      <c r="M66" s="132">
        <v>7603</v>
      </c>
      <c r="N66" s="137">
        <f t="shared" si="24"/>
        <v>14142</v>
      </c>
      <c r="O66" s="130">
        <v>100065</v>
      </c>
      <c r="P66" s="132">
        <v>16577</v>
      </c>
      <c r="Q66" s="132">
        <v>20571</v>
      </c>
      <c r="R66" s="45">
        <f t="shared" si="20"/>
        <v>37148</v>
      </c>
      <c r="S66" s="132">
        <v>3303</v>
      </c>
      <c r="T66" s="132">
        <v>3450</v>
      </c>
      <c r="U66" s="132">
        <f t="shared" si="27"/>
        <v>6753</v>
      </c>
      <c r="V66" s="133">
        <f t="shared" si="21"/>
        <v>43901</v>
      </c>
      <c r="W66" s="129">
        <v>3833</v>
      </c>
      <c r="X66" s="138">
        <v>4337</v>
      </c>
      <c r="Y66" s="45">
        <f t="shared" si="22"/>
        <v>8170</v>
      </c>
      <c r="Z66" s="132">
        <v>15818</v>
      </c>
      <c r="AA66" s="132">
        <v>17684</v>
      </c>
      <c r="AB66" s="45">
        <f t="shared" si="23"/>
        <v>33502</v>
      </c>
      <c r="AC66" s="132">
        <v>1967</v>
      </c>
      <c r="AD66" s="132">
        <v>2135</v>
      </c>
      <c r="AE66" s="45">
        <f t="shared" si="25"/>
        <v>4102</v>
      </c>
      <c r="AF66" s="129">
        <v>157</v>
      </c>
      <c r="AG66" s="129">
        <v>158</v>
      </c>
      <c r="AH66" s="132">
        <f t="shared" si="15"/>
        <v>315</v>
      </c>
      <c r="AI66" s="132">
        <f t="shared" si="16"/>
        <v>0</v>
      </c>
      <c r="AJ66" s="129">
        <v>0</v>
      </c>
      <c r="AK66" s="129">
        <v>0</v>
      </c>
      <c r="AL66" s="132">
        <f t="shared" si="10"/>
        <v>0</v>
      </c>
      <c r="AM66" s="129">
        <v>0</v>
      </c>
      <c r="AN66" s="129">
        <v>0</v>
      </c>
      <c r="AO66" s="132">
        <f t="shared" si="26"/>
        <v>0</v>
      </c>
      <c r="AP66" s="129">
        <v>0</v>
      </c>
      <c r="AQ66" s="129">
        <v>0</v>
      </c>
      <c r="AR66" s="129">
        <v>0</v>
      </c>
      <c r="AS66" s="132">
        <v>0</v>
      </c>
      <c r="AT66" s="132">
        <v>0</v>
      </c>
      <c r="AU66" s="136">
        <f t="shared" si="13"/>
        <v>0</v>
      </c>
    </row>
    <row r="67" spans="1:47" ht="19.5" customHeight="1" x14ac:dyDescent="0.2">
      <c r="A67" s="141">
        <v>2022</v>
      </c>
      <c r="B67" s="42" t="s">
        <v>14</v>
      </c>
      <c r="C67" s="43">
        <v>4</v>
      </c>
      <c r="D67" s="127">
        <v>1</v>
      </c>
      <c r="E67" s="48">
        <f t="shared" si="0"/>
        <v>144814</v>
      </c>
      <c r="F67" s="132">
        <v>81705</v>
      </c>
      <c r="G67" s="132">
        <v>63109</v>
      </c>
      <c r="H67" s="45">
        <f t="shared" si="17"/>
        <v>144814</v>
      </c>
      <c r="I67" s="132">
        <v>38598</v>
      </c>
      <c r="J67" s="132">
        <v>27342</v>
      </c>
      <c r="K67" s="45">
        <f t="shared" si="18"/>
        <v>65940</v>
      </c>
      <c r="L67" s="132">
        <v>7454</v>
      </c>
      <c r="M67" s="132">
        <v>5630</v>
      </c>
      <c r="N67" s="137">
        <f t="shared" si="24"/>
        <v>13084</v>
      </c>
      <c r="O67" s="130">
        <f t="shared" si="19"/>
        <v>79024</v>
      </c>
      <c r="P67" s="132">
        <v>15104</v>
      </c>
      <c r="Q67" s="132">
        <v>11984</v>
      </c>
      <c r="R67" s="45">
        <f t="shared" si="20"/>
        <v>27088</v>
      </c>
      <c r="S67" s="132">
        <v>3629</v>
      </c>
      <c r="T67" s="132">
        <v>3297</v>
      </c>
      <c r="U67" s="132">
        <f t="shared" si="27"/>
        <v>6926</v>
      </c>
      <c r="V67" s="133">
        <f t="shared" si="21"/>
        <v>34014</v>
      </c>
      <c r="W67" s="129">
        <v>3602</v>
      </c>
      <c r="X67" s="138">
        <v>2960</v>
      </c>
      <c r="Y67" s="45">
        <f t="shared" si="22"/>
        <v>6562</v>
      </c>
      <c r="Z67" s="132">
        <v>11914</v>
      </c>
      <c r="AA67" s="132">
        <v>10664</v>
      </c>
      <c r="AB67" s="45">
        <f t="shared" si="23"/>
        <v>22578</v>
      </c>
      <c r="AC67" s="132">
        <v>1279</v>
      </c>
      <c r="AD67" s="132">
        <v>1101</v>
      </c>
      <c r="AE67" s="45">
        <f t="shared" si="25"/>
        <v>2380</v>
      </c>
      <c r="AF67" s="129">
        <v>125</v>
      </c>
      <c r="AG67" s="129">
        <v>131</v>
      </c>
      <c r="AH67" s="132">
        <f t="shared" si="15"/>
        <v>256</v>
      </c>
      <c r="AI67" s="132">
        <f t="shared" si="16"/>
        <v>0</v>
      </c>
      <c r="AJ67" s="129">
        <v>0</v>
      </c>
      <c r="AK67" s="129">
        <v>0</v>
      </c>
      <c r="AL67" s="132">
        <f t="shared" si="10"/>
        <v>0</v>
      </c>
      <c r="AM67" s="129">
        <v>0</v>
      </c>
      <c r="AN67" s="129">
        <v>0</v>
      </c>
      <c r="AO67" s="132">
        <f t="shared" si="26"/>
        <v>0</v>
      </c>
      <c r="AP67" s="129">
        <v>0</v>
      </c>
      <c r="AQ67" s="129">
        <v>0</v>
      </c>
      <c r="AR67" s="129">
        <v>0</v>
      </c>
      <c r="AS67" s="132">
        <v>0</v>
      </c>
      <c r="AT67" s="132">
        <v>0</v>
      </c>
      <c r="AU67" s="136">
        <f t="shared" si="13"/>
        <v>0</v>
      </c>
    </row>
    <row r="68" spans="1:47" ht="15" customHeight="1" x14ac:dyDescent="0.2">
      <c r="A68" s="141">
        <v>2022</v>
      </c>
      <c r="B68" s="42" t="s">
        <v>6</v>
      </c>
      <c r="C68" s="43">
        <v>4</v>
      </c>
      <c r="D68" s="127">
        <v>2</v>
      </c>
      <c r="E68" s="48">
        <f t="shared" si="0"/>
        <v>87608</v>
      </c>
      <c r="F68" s="132">
        <v>44069</v>
      </c>
      <c r="G68" s="132">
        <v>43548</v>
      </c>
      <c r="H68" s="45">
        <v>87608</v>
      </c>
      <c r="I68" s="132">
        <v>18350</v>
      </c>
      <c r="J68" s="132">
        <v>18452</v>
      </c>
      <c r="K68" s="45">
        <f t="shared" si="18"/>
        <v>36802</v>
      </c>
      <c r="L68" s="132">
        <v>3664</v>
      </c>
      <c r="M68" s="132">
        <v>3682</v>
      </c>
      <c r="N68" s="137">
        <f t="shared" si="24"/>
        <v>7346</v>
      </c>
      <c r="O68" s="130">
        <v>44139</v>
      </c>
      <c r="P68" s="132">
        <v>8688</v>
      </c>
      <c r="Q68" s="132">
        <v>8643</v>
      </c>
      <c r="R68" s="45">
        <f t="shared" si="20"/>
        <v>17331</v>
      </c>
      <c r="S68" s="132">
        <v>2245</v>
      </c>
      <c r="T68" s="132">
        <v>2134</v>
      </c>
      <c r="U68" s="132">
        <f t="shared" si="27"/>
        <v>4379</v>
      </c>
      <c r="V68" s="133">
        <f t="shared" si="21"/>
        <v>21710</v>
      </c>
      <c r="W68" s="129">
        <v>1950</v>
      </c>
      <c r="X68" s="138">
        <v>1950</v>
      </c>
      <c r="Y68" s="45">
        <f t="shared" si="22"/>
        <v>3900</v>
      </c>
      <c r="Z68" s="132">
        <v>7933</v>
      </c>
      <c r="AA68" s="132">
        <v>7746</v>
      </c>
      <c r="AB68" s="45">
        <f t="shared" si="23"/>
        <v>15679</v>
      </c>
      <c r="AC68" s="132">
        <v>1023</v>
      </c>
      <c r="AD68" s="132">
        <v>941</v>
      </c>
      <c r="AE68" s="45">
        <f t="shared" si="25"/>
        <v>1964</v>
      </c>
      <c r="AF68" s="129">
        <v>216</v>
      </c>
      <c r="AG68" s="129">
        <v>0</v>
      </c>
      <c r="AH68" s="132">
        <f t="shared" si="15"/>
        <v>216</v>
      </c>
      <c r="AI68" s="132">
        <f t="shared" si="16"/>
        <v>0</v>
      </c>
      <c r="AJ68" s="129">
        <v>0</v>
      </c>
      <c r="AK68" s="129">
        <v>0</v>
      </c>
      <c r="AL68" s="132">
        <f t="shared" si="10"/>
        <v>0</v>
      </c>
      <c r="AM68" s="129">
        <v>0</v>
      </c>
      <c r="AN68" s="129">
        <v>0</v>
      </c>
      <c r="AO68" s="132">
        <f t="shared" si="26"/>
        <v>0</v>
      </c>
      <c r="AP68" s="129">
        <v>0</v>
      </c>
      <c r="AQ68" s="129">
        <v>0</v>
      </c>
      <c r="AR68" s="129">
        <v>0</v>
      </c>
      <c r="AS68" s="132">
        <v>0</v>
      </c>
      <c r="AT68" s="132">
        <v>0</v>
      </c>
      <c r="AU68" s="136">
        <f t="shared" si="13"/>
        <v>0</v>
      </c>
    </row>
    <row r="69" spans="1:47" ht="15" customHeight="1" x14ac:dyDescent="0.2">
      <c r="A69" s="141">
        <v>2022</v>
      </c>
      <c r="B69" s="42" t="s">
        <v>6</v>
      </c>
      <c r="C69" s="43">
        <v>4</v>
      </c>
      <c r="D69" s="127">
        <v>3</v>
      </c>
      <c r="E69" s="48">
        <f t="shared" si="0"/>
        <v>159823</v>
      </c>
      <c r="F69" s="132">
        <v>80596</v>
      </c>
      <c r="G69" s="132">
        <v>79229</v>
      </c>
      <c r="H69" s="45">
        <v>159823</v>
      </c>
      <c r="I69" s="132">
        <v>34438</v>
      </c>
      <c r="J69" s="132">
        <v>33732</v>
      </c>
      <c r="K69" s="45">
        <f t="shared" si="18"/>
        <v>68170</v>
      </c>
      <c r="L69" s="132">
        <v>8240</v>
      </c>
      <c r="M69" s="132">
        <v>7790</v>
      </c>
      <c r="N69" s="137">
        <f t="shared" si="24"/>
        <v>16030</v>
      </c>
      <c r="O69" s="130">
        <v>84198</v>
      </c>
      <c r="P69" s="132">
        <v>14679</v>
      </c>
      <c r="Q69" s="132">
        <v>14733</v>
      </c>
      <c r="R69" s="45">
        <f t="shared" si="20"/>
        <v>29412</v>
      </c>
      <c r="S69" s="132">
        <v>4881</v>
      </c>
      <c r="T69" s="132">
        <v>4602</v>
      </c>
      <c r="U69" s="132">
        <f t="shared" si="27"/>
        <v>9483</v>
      </c>
      <c r="V69" s="133">
        <f t="shared" si="21"/>
        <v>38895</v>
      </c>
      <c r="W69" s="129">
        <v>3881</v>
      </c>
      <c r="X69" s="138">
        <v>3711</v>
      </c>
      <c r="Y69" s="45">
        <f t="shared" si="22"/>
        <v>7592</v>
      </c>
      <c r="Z69" s="132">
        <v>12657</v>
      </c>
      <c r="AA69" s="132">
        <v>12651</v>
      </c>
      <c r="AB69" s="45">
        <f t="shared" si="23"/>
        <v>25308</v>
      </c>
      <c r="AC69" s="132">
        <v>1820</v>
      </c>
      <c r="AD69" s="132">
        <v>2010</v>
      </c>
      <c r="AE69" s="45">
        <f t="shared" si="25"/>
        <v>3830</v>
      </c>
      <c r="AF69" s="129">
        <v>0</v>
      </c>
      <c r="AG69" s="129">
        <v>0</v>
      </c>
      <c r="AH69" s="132">
        <f t="shared" si="15"/>
        <v>0</v>
      </c>
      <c r="AI69" s="132">
        <f t="shared" si="16"/>
        <v>0</v>
      </c>
      <c r="AJ69" s="129">
        <v>0</v>
      </c>
      <c r="AK69" s="129">
        <v>0</v>
      </c>
      <c r="AL69" s="132">
        <f t="shared" si="10"/>
        <v>0</v>
      </c>
      <c r="AM69" s="129">
        <v>0</v>
      </c>
      <c r="AN69" s="129">
        <v>0</v>
      </c>
      <c r="AO69" s="132">
        <f t="shared" si="26"/>
        <v>0</v>
      </c>
      <c r="AP69" s="129">
        <v>0</v>
      </c>
      <c r="AQ69" s="129">
        <v>0</v>
      </c>
      <c r="AR69" s="129">
        <v>0</v>
      </c>
      <c r="AS69" s="132">
        <v>0</v>
      </c>
      <c r="AT69" s="132">
        <v>0</v>
      </c>
      <c r="AU69" s="136">
        <f t="shared" si="13"/>
        <v>0</v>
      </c>
    </row>
    <row r="70" spans="1:47" ht="15" customHeight="1" x14ac:dyDescent="0.2">
      <c r="A70" s="141">
        <v>2022</v>
      </c>
      <c r="B70" s="42" t="s">
        <v>6</v>
      </c>
      <c r="C70" s="43">
        <v>4</v>
      </c>
      <c r="D70" s="127">
        <v>4</v>
      </c>
      <c r="E70" s="48">
        <f t="shared" si="0"/>
        <v>147469</v>
      </c>
      <c r="F70" s="132">
        <v>70641</v>
      </c>
      <c r="G70" s="132">
        <v>76840</v>
      </c>
      <c r="H70" s="45">
        <v>147469</v>
      </c>
      <c r="I70" s="132">
        <v>29362</v>
      </c>
      <c r="J70" s="132">
        <v>33902</v>
      </c>
      <c r="K70" s="45">
        <f t="shared" si="18"/>
        <v>63264</v>
      </c>
      <c r="L70" s="132">
        <v>5652</v>
      </c>
      <c r="M70" s="132">
        <v>5714</v>
      </c>
      <c r="N70" s="137">
        <f t="shared" si="24"/>
        <v>11366</v>
      </c>
      <c r="O70" s="130">
        <v>74618</v>
      </c>
      <c r="P70" s="132">
        <v>12925</v>
      </c>
      <c r="Q70" s="132">
        <v>13906</v>
      </c>
      <c r="R70" s="45">
        <f t="shared" si="20"/>
        <v>26831</v>
      </c>
      <c r="S70" s="132">
        <v>4374</v>
      </c>
      <c r="T70" s="132">
        <v>4399</v>
      </c>
      <c r="U70" s="132">
        <f t="shared" si="27"/>
        <v>8773</v>
      </c>
      <c r="V70" s="133">
        <f t="shared" si="21"/>
        <v>35604</v>
      </c>
      <c r="W70" s="129">
        <v>3714</v>
      </c>
      <c r="X70" s="138">
        <v>4073</v>
      </c>
      <c r="Y70" s="45">
        <f t="shared" si="22"/>
        <v>7787</v>
      </c>
      <c r="Z70" s="132">
        <v>12897</v>
      </c>
      <c r="AA70" s="132">
        <v>13087</v>
      </c>
      <c r="AB70" s="45">
        <f t="shared" si="23"/>
        <v>25984</v>
      </c>
      <c r="AC70" s="132">
        <v>1717</v>
      </c>
      <c r="AD70" s="132">
        <v>1759</v>
      </c>
      <c r="AE70" s="45">
        <f t="shared" si="25"/>
        <v>3476</v>
      </c>
      <c r="AF70" s="129">
        <v>0</v>
      </c>
      <c r="AG70" s="129">
        <v>0</v>
      </c>
      <c r="AH70" s="132">
        <f t="shared" si="15"/>
        <v>0</v>
      </c>
      <c r="AI70" s="132">
        <f t="shared" si="16"/>
        <v>0</v>
      </c>
      <c r="AJ70" s="129">
        <v>0</v>
      </c>
      <c r="AK70" s="129">
        <v>0</v>
      </c>
      <c r="AL70" s="132">
        <f t="shared" si="10"/>
        <v>0</v>
      </c>
      <c r="AM70" s="129">
        <v>0</v>
      </c>
      <c r="AN70" s="129">
        <v>0</v>
      </c>
      <c r="AO70" s="132">
        <f t="shared" si="26"/>
        <v>0</v>
      </c>
      <c r="AP70" s="129">
        <v>0</v>
      </c>
      <c r="AQ70" s="129">
        <v>0</v>
      </c>
      <c r="AR70" s="129">
        <v>0</v>
      </c>
      <c r="AS70" s="132">
        <v>0</v>
      </c>
      <c r="AT70" s="132">
        <v>0</v>
      </c>
      <c r="AU70" s="136">
        <f t="shared" si="13"/>
        <v>0</v>
      </c>
    </row>
    <row r="71" spans="1:47" ht="15" customHeight="1" x14ac:dyDescent="0.2">
      <c r="A71" s="141">
        <v>2022</v>
      </c>
      <c r="B71" s="42" t="s">
        <v>6</v>
      </c>
      <c r="C71" s="43">
        <v>4</v>
      </c>
      <c r="D71" s="127">
        <v>5</v>
      </c>
      <c r="E71" s="48">
        <f t="shared" ref="E71:E82" si="28">H71+AI71</f>
        <v>172531</v>
      </c>
      <c r="F71" s="132">
        <v>89494</v>
      </c>
      <c r="G71" s="132">
        <v>83037</v>
      </c>
      <c r="H71" s="45">
        <f>F71+G71</f>
        <v>172531</v>
      </c>
      <c r="I71" s="132">
        <v>40920</v>
      </c>
      <c r="J71" s="132">
        <v>36879</v>
      </c>
      <c r="K71" s="45">
        <f t="shared" si="18"/>
        <v>77799</v>
      </c>
      <c r="L71" s="132">
        <v>6713</v>
      </c>
      <c r="M71" s="132">
        <v>6215</v>
      </c>
      <c r="N71" s="137">
        <f t="shared" si="24"/>
        <v>12928</v>
      </c>
      <c r="O71" s="130">
        <f t="shared" si="19"/>
        <v>90727</v>
      </c>
      <c r="P71" s="132">
        <v>16218</v>
      </c>
      <c r="Q71" s="132">
        <v>15410</v>
      </c>
      <c r="R71" s="45">
        <f t="shared" si="20"/>
        <v>31628</v>
      </c>
      <c r="S71" s="132">
        <v>5097</v>
      </c>
      <c r="T71" s="132">
        <v>4594</v>
      </c>
      <c r="U71" s="132">
        <f t="shared" si="27"/>
        <v>9691</v>
      </c>
      <c r="V71" s="133">
        <f t="shared" si="21"/>
        <v>41319</v>
      </c>
      <c r="W71" s="129">
        <v>4498</v>
      </c>
      <c r="X71" s="138">
        <v>4194</v>
      </c>
      <c r="Y71" s="45">
        <f t="shared" si="22"/>
        <v>8692</v>
      </c>
      <c r="Z71" s="132">
        <v>14341</v>
      </c>
      <c r="AA71" s="132">
        <v>14032</v>
      </c>
      <c r="AB71" s="45">
        <f t="shared" si="23"/>
        <v>28373</v>
      </c>
      <c r="AC71" s="132">
        <v>1707</v>
      </c>
      <c r="AD71" s="132">
        <v>1713</v>
      </c>
      <c r="AE71" s="45">
        <f t="shared" si="25"/>
        <v>3420</v>
      </c>
      <c r="AF71" s="129">
        <v>0</v>
      </c>
      <c r="AG71" s="129">
        <v>0</v>
      </c>
      <c r="AH71" s="132">
        <f t="shared" si="15"/>
        <v>0</v>
      </c>
      <c r="AI71" s="132">
        <f t="shared" si="16"/>
        <v>0</v>
      </c>
      <c r="AJ71" s="129">
        <v>0</v>
      </c>
      <c r="AK71" s="129">
        <v>0</v>
      </c>
      <c r="AL71" s="132">
        <f t="shared" si="10"/>
        <v>0</v>
      </c>
      <c r="AM71" s="129">
        <v>0</v>
      </c>
      <c r="AN71" s="129">
        <v>0</v>
      </c>
      <c r="AO71" s="132">
        <f t="shared" si="26"/>
        <v>0</v>
      </c>
      <c r="AP71" s="129">
        <v>0</v>
      </c>
      <c r="AQ71" s="129">
        <v>0</v>
      </c>
      <c r="AR71" s="129">
        <v>0</v>
      </c>
      <c r="AS71" s="132">
        <v>0</v>
      </c>
      <c r="AT71" s="132">
        <v>0</v>
      </c>
      <c r="AU71" s="136">
        <f t="shared" si="13"/>
        <v>0</v>
      </c>
    </row>
    <row r="72" spans="1:47" ht="15" customHeight="1" x14ac:dyDescent="0.2">
      <c r="A72" s="141">
        <v>2022</v>
      </c>
      <c r="B72" s="42" t="s">
        <v>6</v>
      </c>
      <c r="C72" s="43">
        <v>4</v>
      </c>
      <c r="D72" s="127">
        <v>6</v>
      </c>
      <c r="E72" s="48">
        <f t="shared" si="28"/>
        <v>159308</v>
      </c>
      <c r="F72" s="133">
        <v>79854</v>
      </c>
      <c r="G72" s="133">
        <v>79444</v>
      </c>
      <c r="H72" s="45">
        <v>159308</v>
      </c>
      <c r="I72" s="133">
        <v>33669</v>
      </c>
      <c r="J72" s="133">
        <v>34278</v>
      </c>
      <c r="K72" s="45">
        <f t="shared" si="18"/>
        <v>67947</v>
      </c>
      <c r="L72" s="133">
        <v>5155</v>
      </c>
      <c r="M72" s="133">
        <v>4911</v>
      </c>
      <c r="N72" s="137">
        <f t="shared" si="24"/>
        <v>10066</v>
      </c>
      <c r="O72" s="130">
        <v>78018</v>
      </c>
      <c r="P72" s="133">
        <v>14637</v>
      </c>
      <c r="Q72" s="133">
        <v>14301</v>
      </c>
      <c r="R72" s="45">
        <f t="shared" si="20"/>
        <v>28938</v>
      </c>
      <c r="S72" s="133">
        <v>4089</v>
      </c>
      <c r="T72" s="133">
        <v>3856</v>
      </c>
      <c r="U72" s="132">
        <f t="shared" si="27"/>
        <v>7945</v>
      </c>
      <c r="V72" s="133">
        <v>36888</v>
      </c>
      <c r="W72" s="130">
        <v>3597</v>
      </c>
      <c r="X72" s="138">
        <v>3631</v>
      </c>
      <c r="Y72" s="45">
        <f t="shared" si="22"/>
        <v>7228</v>
      </c>
      <c r="Z72" s="133">
        <v>16433</v>
      </c>
      <c r="AA72" s="133">
        <v>16365</v>
      </c>
      <c r="AB72" s="45">
        <f t="shared" si="23"/>
        <v>32798</v>
      </c>
      <c r="AC72" s="133">
        <v>2118</v>
      </c>
      <c r="AD72" s="133">
        <v>1997</v>
      </c>
      <c r="AE72" s="45">
        <f t="shared" si="25"/>
        <v>4115</v>
      </c>
      <c r="AF72" s="130">
        <v>156</v>
      </c>
      <c r="AG72" s="130">
        <v>105</v>
      </c>
      <c r="AH72" s="132">
        <f t="shared" si="15"/>
        <v>261</v>
      </c>
      <c r="AI72" s="132">
        <f t="shared" ref="AI72:AI83" si="29">AL72+AO72+AR72+AU72</f>
        <v>0</v>
      </c>
      <c r="AJ72" s="130">
        <v>0</v>
      </c>
      <c r="AK72" s="130">
        <v>0</v>
      </c>
      <c r="AL72" s="132">
        <f t="shared" si="10"/>
        <v>0</v>
      </c>
      <c r="AM72" s="130">
        <v>0</v>
      </c>
      <c r="AN72" s="130">
        <v>0</v>
      </c>
      <c r="AO72" s="132">
        <f t="shared" si="26"/>
        <v>0</v>
      </c>
      <c r="AP72" s="130">
        <v>0</v>
      </c>
      <c r="AQ72" s="130">
        <v>0</v>
      </c>
      <c r="AR72" s="130">
        <v>0</v>
      </c>
      <c r="AS72" s="133">
        <v>0</v>
      </c>
      <c r="AT72" s="133">
        <v>0</v>
      </c>
      <c r="AU72" s="136">
        <f t="shared" ref="AU72:AU83" si="30">AS72+AT72</f>
        <v>0</v>
      </c>
    </row>
    <row r="73" spans="1:47" ht="15" customHeight="1" x14ac:dyDescent="0.2">
      <c r="A73" s="141">
        <v>2022</v>
      </c>
      <c r="B73" s="42" t="s">
        <v>6</v>
      </c>
      <c r="C73" s="43">
        <v>4</v>
      </c>
      <c r="D73" s="127">
        <v>7</v>
      </c>
      <c r="E73" s="48">
        <f t="shared" si="28"/>
        <v>193200</v>
      </c>
      <c r="F73" s="133">
        <v>95015</v>
      </c>
      <c r="G73" s="133">
        <v>98185</v>
      </c>
      <c r="H73" s="45">
        <f t="shared" si="17"/>
        <v>193200</v>
      </c>
      <c r="I73" s="133">
        <v>42552</v>
      </c>
      <c r="J73" s="133">
        <v>44678</v>
      </c>
      <c r="K73" s="45">
        <f t="shared" si="18"/>
        <v>87230</v>
      </c>
      <c r="L73" s="133">
        <v>6349</v>
      </c>
      <c r="M73" s="133">
        <v>6612</v>
      </c>
      <c r="N73" s="137">
        <f t="shared" si="24"/>
        <v>12961</v>
      </c>
      <c r="O73" s="130">
        <v>100187</v>
      </c>
      <c r="P73" s="133">
        <v>17477</v>
      </c>
      <c r="Q73" s="133">
        <v>17908</v>
      </c>
      <c r="R73" s="45">
        <f t="shared" si="20"/>
        <v>35385</v>
      </c>
      <c r="S73" s="133">
        <v>5118</v>
      </c>
      <c r="T73" s="133">
        <v>4932</v>
      </c>
      <c r="U73" s="132">
        <f t="shared" si="27"/>
        <v>10050</v>
      </c>
      <c r="V73" s="133">
        <v>45439</v>
      </c>
      <c r="W73" s="130">
        <v>4312</v>
      </c>
      <c r="X73" s="138">
        <v>4614</v>
      </c>
      <c r="Y73" s="45">
        <f t="shared" si="22"/>
        <v>8926</v>
      </c>
      <c r="Z73" s="133">
        <v>17001</v>
      </c>
      <c r="AA73" s="133">
        <v>17059</v>
      </c>
      <c r="AB73" s="45">
        <f t="shared" si="23"/>
        <v>34060</v>
      </c>
      <c r="AC73" s="133">
        <v>2206</v>
      </c>
      <c r="AD73" s="133">
        <v>2382</v>
      </c>
      <c r="AE73" s="45">
        <f t="shared" si="25"/>
        <v>4588</v>
      </c>
      <c r="AF73" s="130">
        <v>0</v>
      </c>
      <c r="AG73" s="130">
        <v>0</v>
      </c>
      <c r="AH73" s="132">
        <f t="shared" si="15"/>
        <v>0</v>
      </c>
      <c r="AI73" s="132">
        <f t="shared" si="29"/>
        <v>0</v>
      </c>
      <c r="AJ73" s="130">
        <v>0</v>
      </c>
      <c r="AK73" s="130">
        <v>0</v>
      </c>
      <c r="AL73" s="132">
        <f t="shared" si="10"/>
        <v>0</v>
      </c>
      <c r="AM73" s="130">
        <v>0</v>
      </c>
      <c r="AN73" s="130">
        <v>0</v>
      </c>
      <c r="AO73" s="132">
        <f t="shared" si="26"/>
        <v>0</v>
      </c>
      <c r="AP73" s="130">
        <v>0</v>
      </c>
      <c r="AQ73" s="130">
        <v>0</v>
      </c>
      <c r="AR73" s="130">
        <v>0</v>
      </c>
      <c r="AS73" s="133">
        <v>0</v>
      </c>
      <c r="AT73" s="133">
        <v>0</v>
      </c>
      <c r="AU73" s="136">
        <f t="shared" si="30"/>
        <v>0</v>
      </c>
    </row>
    <row r="74" spans="1:47" ht="15" customHeight="1" x14ac:dyDescent="0.2">
      <c r="A74" s="141">
        <v>2022</v>
      </c>
      <c r="B74" s="42" t="s">
        <v>6</v>
      </c>
      <c r="C74" s="43">
        <v>4</v>
      </c>
      <c r="D74" s="127">
        <v>8</v>
      </c>
      <c r="E74" s="48">
        <f t="shared" si="28"/>
        <v>231701</v>
      </c>
      <c r="F74" s="133">
        <v>117085</v>
      </c>
      <c r="G74" s="133">
        <v>114614</v>
      </c>
      <c r="H74" s="45">
        <v>231701</v>
      </c>
      <c r="I74" s="133">
        <v>54463</v>
      </c>
      <c r="J74" s="133">
        <v>52241</v>
      </c>
      <c r="K74" s="45">
        <f t="shared" si="18"/>
        <v>106704</v>
      </c>
      <c r="L74" s="133">
        <v>9011</v>
      </c>
      <c r="M74" s="133">
        <v>8791</v>
      </c>
      <c r="N74" s="137">
        <f t="shared" si="24"/>
        <v>17802</v>
      </c>
      <c r="O74" s="130">
        <v>124508</v>
      </c>
      <c r="P74" s="133">
        <v>22432</v>
      </c>
      <c r="Q74" s="133">
        <v>22536</v>
      </c>
      <c r="R74" s="45">
        <f t="shared" si="20"/>
        <v>44968</v>
      </c>
      <c r="S74" s="133">
        <v>6563</v>
      </c>
      <c r="T74" s="133">
        <v>6169</v>
      </c>
      <c r="U74" s="132">
        <f t="shared" si="27"/>
        <v>12732</v>
      </c>
      <c r="V74" s="133">
        <f t="shared" si="21"/>
        <v>57700</v>
      </c>
      <c r="W74" s="130">
        <v>6348</v>
      </c>
      <c r="X74" s="138">
        <v>6409</v>
      </c>
      <c r="Y74" s="45">
        <f t="shared" si="22"/>
        <v>12757</v>
      </c>
      <c r="Z74" s="133">
        <v>15547</v>
      </c>
      <c r="AA74" s="133">
        <v>15645</v>
      </c>
      <c r="AB74" s="45">
        <f t="shared" si="23"/>
        <v>31192</v>
      </c>
      <c r="AC74" s="133">
        <v>2721</v>
      </c>
      <c r="AD74" s="133">
        <v>2823</v>
      </c>
      <c r="AE74" s="45">
        <f t="shared" si="25"/>
        <v>5544</v>
      </c>
      <c r="AF74" s="130">
        <v>0</v>
      </c>
      <c r="AG74" s="130">
        <v>0</v>
      </c>
      <c r="AH74" s="132">
        <f t="shared" si="15"/>
        <v>0</v>
      </c>
      <c r="AI74" s="132">
        <f t="shared" si="29"/>
        <v>0</v>
      </c>
      <c r="AJ74" s="130">
        <v>0</v>
      </c>
      <c r="AK74" s="130">
        <v>0</v>
      </c>
      <c r="AL74" s="132">
        <f t="shared" ref="AL74:AL83" si="31">AJ74+AK74</f>
        <v>0</v>
      </c>
      <c r="AM74" s="130">
        <v>0</v>
      </c>
      <c r="AN74" s="130">
        <v>0</v>
      </c>
      <c r="AO74" s="132">
        <f t="shared" si="26"/>
        <v>0</v>
      </c>
      <c r="AP74" s="130">
        <v>0</v>
      </c>
      <c r="AQ74" s="130">
        <v>0</v>
      </c>
      <c r="AR74" s="130">
        <v>0</v>
      </c>
      <c r="AS74" s="133">
        <v>0</v>
      </c>
      <c r="AT74" s="133">
        <v>0</v>
      </c>
      <c r="AU74" s="136">
        <f t="shared" si="30"/>
        <v>0</v>
      </c>
    </row>
    <row r="75" spans="1:47" ht="15" customHeight="1" x14ac:dyDescent="0.2">
      <c r="A75" s="141">
        <v>2022</v>
      </c>
      <c r="B75" s="42" t="s">
        <v>6</v>
      </c>
      <c r="C75" s="43">
        <v>4</v>
      </c>
      <c r="D75" s="127">
        <v>9</v>
      </c>
      <c r="E75" s="48">
        <f t="shared" si="28"/>
        <v>173988</v>
      </c>
      <c r="F75" s="133">
        <v>87535</v>
      </c>
      <c r="G75" s="133">
        <v>86351</v>
      </c>
      <c r="H75" s="45">
        <v>173988</v>
      </c>
      <c r="I75" s="133">
        <v>39505</v>
      </c>
      <c r="J75" s="133">
        <v>38789</v>
      </c>
      <c r="K75" s="45">
        <f t="shared" si="18"/>
        <v>78294</v>
      </c>
      <c r="L75" s="133">
        <v>6484</v>
      </c>
      <c r="M75" s="133">
        <v>5892</v>
      </c>
      <c r="N75" s="137">
        <f t="shared" si="24"/>
        <v>12376</v>
      </c>
      <c r="O75" s="130">
        <v>90718</v>
      </c>
      <c r="P75" s="133">
        <v>15860</v>
      </c>
      <c r="Q75" s="133">
        <v>16259</v>
      </c>
      <c r="R75" s="45">
        <f t="shared" si="20"/>
        <v>32119</v>
      </c>
      <c r="S75" s="133">
        <v>4904</v>
      </c>
      <c r="T75" s="133">
        <v>4610</v>
      </c>
      <c r="U75" s="132">
        <f t="shared" si="27"/>
        <v>9514</v>
      </c>
      <c r="V75" s="133">
        <v>41687</v>
      </c>
      <c r="W75" s="130">
        <v>3978</v>
      </c>
      <c r="X75" s="138">
        <v>4166</v>
      </c>
      <c r="Y75" s="45">
        <f t="shared" si="22"/>
        <v>8144</v>
      </c>
      <c r="Z75" s="133">
        <v>14762</v>
      </c>
      <c r="AA75" s="133">
        <v>14528</v>
      </c>
      <c r="AB75" s="45">
        <f t="shared" si="23"/>
        <v>29290</v>
      </c>
      <c r="AC75" s="133">
        <v>2042</v>
      </c>
      <c r="AD75" s="133">
        <v>2107</v>
      </c>
      <c r="AE75" s="45">
        <f t="shared" si="25"/>
        <v>4149</v>
      </c>
      <c r="AF75" s="130">
        <v>0</v>
      </c>
      <c r="AG75" s="130">
        <v>0</v>
      </c>
      <c r="AH75" s="132">
        <f t="shared" ref="AH75:AH83" si="32">AF75+AG75</f>
        <v>0</v>
      </c>
      <c r="AI75" s="132">
        <f t="shared" si="29"/>
        <v>0</v>
      </c>
      <c r="AJ75" s="130">
        <v>0</v>
      </c>
      <c r="AK75" s="130">
        <v>0</v>
      </c>
      <c r="AL75" s="132">
        <f t="shared" si="31"/>
        <v>0</v>
      </c>
      <c r="AM75" s="130">
        <v>0</v>
      </c>
      <c r="AN75" s="130">
        <v>0</v>
      </c>
      <c r="AO75" s="132">
        <f t="shared" si="26"/>
        <v>0</v>
      </c>
      <c r="AP75" s="130">
        <v>0</v>
      </c>
      <c r="AQ75" s="130">
        <v>0</v>
      </c>
      <c r="AR75" s="130">
        <v>0</v>
      </c>
      <c r="AS75" s="133">
        <v>0</v>
      </c>
      <c r="AT75" s="133">
        <v>0</v>
      </c>
      <c r="AU75" s="136">
        <f t="shared" si="30"/>
        <v>0</v>
      </c>
    </row>
    <row r="76" spans="1:47" ht="15" customHeight="1" x14ac:dyDescent="0.2">
      <c r="A76" s="141">
        <v>2022</v>
      </c>
      <c r="B76" s="42" t="s">
        <v>6</v>
      </c>
      <c r="C76" s="43">
        <v>4</v>
      </c>
      <c r="D76" s="127">
        <v>10</v>
      </c>
      <c r="E76" s="48">
        <f t="shared" si="28"/>
        <v>232916</v>
      </c>
      <c r="F76" s="133">
        <v>115969</v>
      </c>
      <c r="G76" s="133">
        <v>116936</v>
      </c>
      <c r="H76" s="45">
        <v>232916</v>
      </c>
      <c r="I76" s="133">
        <v>52482</v>
      </c>
      <c r="J76" s="133">
        <v>53394</v>
      </c>
      <c r="K76" s="45">
        <f t="shared" si="18"/>
        <v>105876</v>
      </c>
      <c r="L76" s="133">
        <v>7422</v>
      </c>
      <c r="M76" s="133">
        <v>7096</v>
      </c>
      <c r="N76" s="137">
        <f t="shared" si="24"/>
        <v>14518</v>
      </c>
      <c r="O76" s="130">
        <f t="shared" si="19"/>
        <v>120394</v>
      </c>
      <c r="P76" s="133">
        <v>22523</v>
      </c>
      <c r="Q76" s="133">
        <v>22472</v>
      </c>
      <c r="R76" s="45">
        <f t="shared" si="20"/>
        <v>44995</v>
      </c>
      <c r="S76" s="133">
        <v>5841</v>
      </c>
      <c r="T76" s="133">
        <v>5527</v>
      </c>
      <c r="U76" s="132">
        <f t="shared" si="27"/>
        <v>11368</v>
      </c>
      <c r="V76" s="133">
        <v>56374</v>
      </c>
      <c r="W76" s="130">
        <v>5821</v>
      </c>
      <c r="X76" s="138">
        <v>6101</v>
      </c>
      <c r="Y76" s="45">
        <f t="shared" si="22"/>
        <v>11922</v>
      </c>
      <c r="Z76" s="133">
        <v>18973</v>
      </c>
      <c r="AA76" s="133">
        <v>19261</v>
      </c>
      <c r="AB76" s="45">
        <f t="shared" si="23"/>
        <v>38234</v>
      </c>
      <c r="AC76" s="133">
        <v>2790</v>
      </c>
      <c r="AD76" s="133">
        <v>2968</v>
      </c>
      <c r="AE76" s="45">
        <f t="shared" si="25"/>
        <v>5758</v>
      </c>
      <c r="AF76" s="130">
        <v>117</v>
      </c>
      <c r="AG76" s="130">
        <v>117</v>
      </c>
      <c r="AH76" s="132">
        <f t="shared" si="32"/>
        <v>234</v>
      </c>
      <c r="AI76" s="132">
        <f t="shared" si="29"/>
        <v>0</v>
      </c>
      <c r="AJ76" s="130">
        <v>0</v>
      </c>
      <c r="AK76" s="130">
        <v>0</v>
      </c>
      <c r="AL76" s="132">
        <f t="shared" si="31"/>
        <v>0</v>
      </c>
      <c r="AM76" s="130">
        <v>0</v>
      </c>
      <c r="AN76" s="130">
        <v>0</v>
      </c>
      <c r="AO76" s="132">
        <f t="shared" si="26"/>
        <v>0</v>
      </c>
      <c r="AP76" s="130">
        <v>0</v>
      </c>
      <c r="AQ76" s="130">
        <v>0</v>
      </c>
      <c r="AR76" s="130">
        <v>0</v>
      </c>
      <c r="AS76" s="133">
        <v>0</v>
      </c>
      <c r="AT76" s="133">
        <v>0</v>
      </c>
      <c r="AU76" s="136">
        <f t="shared" si="30"/>
        <v>0</v>
      </c>
    </row>
    <row r="77" spans="1:47" ht="15" customHeight="1" x14ac:dyDescent="0.2">
      <c r="A77" s="141">
        <v>2022</v>
      </c>
      <c r="B77" s="42" t="s">
        <v>6</v>
      </c>
      <c r="C77" s="43">
        <v>4</v>
      </c>
      <c r="D77" s="127">
        <v>11</v>
      </c>
      <c r="E77" s="48">
        <v>245789</v>
      </c>
      <c r="F77" s="133">
        <v>122419</v>
      </c>
      <c r="G77" s="133">
        <v>122516</v>
      </c>
      <c r="H77" s="45">
        <v>244941</v>
      </c>
      <c r="I77" s="133">
        <v>56238</v>
      </c>
      <c r="J77" s="133">
        <v>56394</v>
      </c>
      <c r="K77" s="45">
        <f t="shared" si="18"/>
        <v>112632</v>
      </c>
      <c r="L77" s="133">
        <v>4349</v>
      </c>
      <c r="M77" s="133">
        <v>4259</v>
      </c>
      <c r="N77" s="137">
        <f t="shared" si="24"/>
        <v>8608</v>
      </c>
      <c r="O77" s="130">
        <v>121234</v>
      </c>
      <c r="P77" s="133">
        <v>26964</v>
      </c>
      <c r="Q77" s="133">
        <v>26993</v>
      </c>
      <c r="R77" s="45">
        <f t="shared" si="20"/>
        <v>53957</v>
      </c>
      <c r="S77" s="133">
        <v>5570</v>
      </c>
      <c r="T77" s="133">
        <v>5500</v>
      </c>
      <c r="U77" s="132">
        <f t="shared" si="27"/>
        <v>11070</v>
      </c>
      <c r="V77" s="133">
        <v>65039</v>
      </c>
      <c r="W77" s="130">
        <v>4779</v>
      </c>
      <c r="X77" s="138">
        <v>4663</v>
      </c>
      <c r="Y77" s="45">
        <f t="shared" si="22"/>
        <v>9442</v>
      </c>
      <c r="Z77" s="133">
        <v>21177</v>
      </c>
      <c r="AA77" s="133">
        <v>21371</v>
      </c>
      <c r="AB77" s="45">
        <f t="shared" si="23"/>
        <v>42548</v>
      </c>
      <c r="AC77" s="133">
        <v>3342</v>
      </c>
      <c r="AD77" s="133">
        <v>3336</v>
      </c>
      <c r="AE77" s="45">
        <f t="shared" si="25"/>
        <v>6678</v>
      </c>
      <c r="AF77" s="130">
        <v>0</v>
      </c>
      <c r="AG77" s="130">
        <v>0</v>
      </c>
      <c r="AH77" s="132">
        <f t="shared" si="32"/>
        <v>0</v>
      </c>
      <c r="AI77" s="132">
        <v>848</v>
      </c>
      <c r="AJ77" s="130">
        <v>0</v>
      </c>
      <c r="AK77" s="130">
        <v>0</v>
      </c>
      <c r="AL77" s="132">
        <f t="shared" si="31"/>
        <v>0</v>
      </c>
      <c r="AM77" s="130">
        <v>0</v>
      </c>
      <c r="AN77" s="130">
        <v>0</v>
      </c>
      <c r="AO77" s="132">
        <f t="shared" si="26"/>
        <v>0</v>
      </c>
      <c r="AP77" s="130">
        <v>0</v>
      </c>
      <c r="AQ77" s="130">
        <v>0</v>
      </c>
      <c r="AR77" s="130">
        <v>0</v>
      </c>
      <c r="AS77" s="133">
        <v>423</v>
      </c>
      <c r="AT77" s="133">
        <v>425</v>
      </c>
      <c r="AU77" s="136">
        <v>848</v>
      </c>
    </row>
    <row r="78" spans="1:47" ht="15" customHeight="1" x14ac:dyDescent="0.2">
      <c r="A78" s="141">
        <v>2022</v>
      </c>
      <c r="B78" s="42" t="s">
        <v>6</v>
      </c>
      <c r="C78" s="43">
        <v>4</v>
      </c>
      <c r="D78" s="127">
        <v>12</v>
      </c>
      <c r="E78" s="48">
        <f t="shared" si="28"/>
        <v>243189</v>
      </c>
      <c r="F78" s="133">
        <v>112174</v>
      </c>
      <c r="G78" s="133">
        <v>131006</v>
      </c>
      <c r="H78" s="45">
        <v>243189</v>
      </c>
      <c r="I78" s="133">
        <v>51697</v>
      </c>
      <c r="J78" s="133">
        <v>63603</v>
      </c>
      <c r="K78" s="45">
        <f t="shared" si="18"/>
        <v>115300</v>
      </c>
      <c r="L78" s="133">
        <v>4338</v>
      </c>
      <c r="M78" s="133">
        <v>4505</v>
      </c>
      <c r="N78" s="137">
        <f t="shared" si="24"/>
        <v>8843</v>
      </c>
      <c r="O78" s="130">
        <f t="shared" si="19"/>
        <v>124143</v>
      </c>
      <c r="P78" s="133">
        <v>23174</v>
      </c>
      <c r="Q78" s="133">
        <v>26933</v>
      </c>
      <c r="R78" s="45">
        <f t="shared" si="20"/>
        <v>50107</v>
      </c>
      <c r="S78" s="133">
        <v>4959</v>
      </c>
      <c r="T78" s="133">
        <v>5500</v>
      </c>
      <c r="U78" s="132">
        <f t="shared" si="27"/>
        <v>10459</v>
      </c>
      <c r="V78" s="133">
        <v>60575</v>
      </c>
      <c r="W78" s="130">
        <v>4799</v>
      </c>
      <c r="X78" s="138">
        <v>5389</v>
      </c>
      <c r="Y78" s="45">
        <f t="shared" si="22"/>
        <v>10188</v>
      </c>
      <c r="Z78" s="133">
        <v>20245</v>
      </c>
      <c r="AA78" s="133">
        <v>21830</v>
      </c>
      <c r="AB78" s="45">
        <f t="shared" si="23"/>
        <v>42075</v>
      </c>
      <c r="AC78" s="133">
        <v>2962</v>
      </c>
      <c r="AD78" s="133">
        <v>3246</v>
      </c>
      <c r="AE78" s="45">
        <f t="shared" si="25"/>
        <v>6208</v>
      </c>
      <c r="AF78" s="130">
        <v>0</v>
      </c>
      <c r="AG78" s="130">
        <v>0</v>
      </c>
      <c r="AH78" s="132">
        <f t="shared" si="32"/>
        <v>0</v>
      </c>
      <c r="AI78" s="132">
        <f t="shared" si="29"/>
        <v>0</v>
      </c>
      <c r="AJ78" s="130">
        <v>0</v>
      </c>
      <c r="AK78" s="130">
        <v>0</v>
      </c>
      <c r="AL78" s="132">
        <f t="shared" si="31"/>
        <v>0</v>
      </c>
      <c r="AM78" s="130">
        <v>0</v>
      </c>
      <c r="AN78" s="130">
        <v>0</v>
      </c>
      <c r="AO78" s="132">
        <f t="shared" si="26"/>
        <v>0</v>
      </c>
      <c r="AP78" s="130">
        <v>0</v>
      </c>
      <c r="AQ78" s="130">
        <v>0</v>
      </c>
      <c r="AR78" s="130">
        <v>0</v>
      </c>
      <c r="AS78" s="133">
        <v>0</v>
      </c>
      <c r="AT78" s="133">
        <v>0</v>
      </c>
      <c r="AU78" s="136">
        <f t="shared" si="30"/>
        <v>0</v>
      </c>
    </row>
    <row r="79" spans="1:47" ht="19.2" customHeight="1" x14ac:dyDescent="0.2">
      <c r="A79" s="141">
        <v>2023</v>
      </c>
      <c r="B79" s="42" t="s">
        <v>6</v>
      </c>
      <c r="C79" s="43">
        <v>5</v>
      </c>
      <c r="D79" s="127">
        <v>1</v>
      </c>
      <c r="E79" s="48">
        <f t="shared" si="28"/>
        <v>223303</v>
      </c>
      <c r="F79" s="133">
        <v>118462</v>
      </c>
      <c r="G79" s="133">
        <v>102563</v>
      </c>
      <c r="H79" s="45">
        <v>221024</v>
      </c>
      <c r="I79" s="133">
        <v>56865</v>
      </c>
      <c r="J79" s="133">
        <v>46730</v>
      </c>
      <c r="K79" s="45">
        <f t="shared" si="18"/>
        <v>103595</v>
      </c>
      <c r="L79" s="133">
        <v>4579</v>
      </c>
      <c r="M79" s="133">
        <v>3862</v>
      </c>
      <c r="N79" s="137">
        <f t="shared" si="24"/>
        <v>8441</v>
      </c>
      <c r="O79" s="130">
        <v>112035</v>
      </c>
      <c r="P79" s="133">
        <v>22928</v>
      </c>
      <c r="Q79" s="133">
        <v>20330</v>
      </c>
      <c r="R79" s="45">
        <f t="shared" si="20"/>
        <v>43258</v>
      </c>
      <c r="S79" s="133">
        <v>5840</v>
      </c>
      <c r="T79" s="133">
        <v>5476</v>
      </c>
      <c r="U79" s="132">
        <f t="shared" si="27"/>
        <v>11316</v>
      </c>
      <c r="V79" s="133">
        <f t="shared" si="21"/>
        <v>54574</v>
      </c>
      <c r="W79" s="130">
        <v>5528</v>
      </c>
      <c r="X79" s="138">
        <v>4740</v>
      </c>
      <c r="Y79" s="45">
        <f t="shared" si="22"/>
        <v>10268</v>
      </c>
      <c r="Z79" s="133">
        <v>19669</v>
      </c>
      <c r="AA79" s="133">
        <v>18364</v>
      </c>
      <c r="AB79" s="45">
        <f t="shared" si="23"/>
        <v>38033</v>
      </c>
      <c r="AC79" s="133">
        <v>2829</v>
      </c>
      <c r="AD79" s="133">
        <v>2817</v>
      </c>
      <c r="AE79" s="45">
        <f t="shared" si="25"/>
        <v>5646</v>
      </c>
      <c r="AF79" s="130">
        <v>224</v>
      </c>
      <c r="AG79" s="130">
        <v>244</v>
      </c>
      <c r="AH79" s="132">
        <f t="shared" si="32"/>
        <v>468</v>
      </c>
      <c r="AI79" s="132">
        <v>2279</v>
      </c>
      <c r="AJ79" s="130">
        <v>0</v>
      </c>
      <c r="AK79" s="130">
        <v>0</v>
      </c>
      <c r="AL79" s="132">
        <f t="shared" si="31"/>
        <v>0</v>
      </c>
      <c r="AM79" s="130">
        <v>0</v>
      </c>
      <c r="AN79" s="130">
        <v>0</v>
      </c>
      <c r="AO79" s="132">
        <f t="shared" si="26"/>
        <v>0</v>
      </c>
      <c r="AP79" s="130">
        <v>0</v>
      </c>
      <c r="AQ79" s="130">
        <v>0</v>
      </c>
      <c r="AR79" s="130">
        <v>0</v>
      </c>
      <c r="AS79" s="133">
        <v>1065</v>
      </c>
      <c r="AT79" s="133">
        <v>1229</v>
      </c>
      <c r="AU79" s="136">
        <v>2279</v>
      </c>
    </row>
    <row r="80" spans="1:47" ht="15" customHeight="1" x14ac:dyDescent="0.2">
      <c r="A80" s="141">
        <v>2023</v>
      </c>
      <c r="B80" s="42" t="s">
        <v>6</v>
      </c>
      <c r="C80" s="43">
        <v>5</v>
      </c>
      <c r="D80" s="127">
        <v>2</v>
      </c>
      <c r="E80" s="48">
        <f t="shared" si="28"/>
        <v>238549</v>
      </c>
      <c r="F80" s="133">
        <v>117731</v>
      </c>
      <c r="G80" s="133">
        <v>118535</v>
      </c>
      <c r="H80" s="45">
        <v>236263</v>
      </c>
      <c r="I80" s="133">
        <v>53456</v>
      </c>
      <c r="J80" s="133">
        <v>54185</v>
      </c>
      <c r="K80" s="45">
        <f t="shared" ref="K80:K83" si="33">I80+J80</f>
        <v>107641</v>
      </c>
      <c r="L80" s="133">
        <v>4408</v>
      </c>
      <c r="M80" s="133">
        <v>4284</v>
      </c>
      <c r="N80" s="137">
        <f t="shared" si="24"/>
        <v>8692</v>
      </c>
      <c r="O80" s="130">
        <v>116330</v>
      </c>
      <c r="P80" s="133">
        <v>23221</v>
      </c>
      <c r="Q80" s="133">
        <v>23832</v>
      </c>
      <c r="R80" s="45">
        <f t="shared" ref="R80:R83" si="34">P80+Q80</f>
        <v>47053</v>
      </c>
      <c r="S80" s="133">
        <v>7281</v>
      </c>
      <c r="T80" s="133">
        <v>6822</v>
      </c>
      <c r="U80" s="132">
        <f t="shared" si="27"/>
        <v>14103</v>
      </c>
      <c r="V80" s="133">
        <f t="shared" ref="V80:V83" si="35">R80+U80</f>
        <v>61156</v>
      </c>
      <c r="W80" s="130">
        <v>4957</v>
      </c>
      <c r="X80" s="138">
        <v>5147</v>
      </c>
      <c r="Y80" s="45">
        <f t="shared" ref="Y80:Y83" si="36">W80+X80</f>
        <v>10104</v>
      </c>
      <c r="Z80" s="133">
        <v>20373</v>
      </c>
      <c r="AA80" s="133">
        <v>20257</v>
      </c>
      <c r="AB80" s="45">
        <f t="shared" ref="AB80:AB83" si="37">Z80+AA80</f>
        <v>40630</v>
      </c>
      <c r="AC80" s="133">
        <v>3474</v>
      </c>
      <c r="AD80" s="133">
        <v>3476</v>
      </c>
      <c r="AE80" s="45">
        <f t="shared" si="25"/>
        <v>6950</v>
      </c>
      <c r="AF80" s="130">
        <v>561</v>
      </c>
      <c r="AG80" s="130">
        <v>532</v>
      </c>
      <c r="AH80" s="132">
        <f t="shared" si="32"/>
        <v>1093</v>
      </c>
      <c r="AI80" s="132">
        <f t="shared" si="29"/>
        <v>2286</v>
      </c>
      <c r="AJ80" s="130">
        <v>0</v>
      </c>
      <c r="AK80" s="130">
        <v>0</v>
      </c>
      <c r="AL80" s="132">
        <f t="shared" si="31"/>
        <v>0</v>
      </c>
      <c r="AM80" s="130">
        <v>0</v>
      </c>
      <c r="AN80" s="130">
        <v>0</v>
      </c>
      <c r="AO80" s="132">
        <f t="shared" si="26"/>
        <v>0</v>
      </c>
      <c r="AP80" s="130">
        <v>0</v>
      </c>
      <c r="AQ80" s="130">
        <v>0</v>
      </c>
      <c r="AR80" s="130">
        <v>0</v>
      </c>
      <c r="AS80" s="133">
        <v>1229</v>
      </c>
      <c r="AT80" s="133">
        <v>1057</v>
      </c>
      <c r="AU80" s="136">
        <f t="shared" si="30"/>
        <v>2286</v>
      </c>
    </row>
    <row r="81" spans="1:47" ht="15" customHeight="1" x14ac:dyDescent="0.2">
      <c r="A81" s="141">
        <v>2023</v>
      </c>
      <c r="B81" s="42" t="s">
        <v>6</v>
      </c>
      <c r="C81" s="43">
        <v>5</v>
      </c>
      <c r="D81" s="127">
        <v>3</v>
      </c>
      <c r="E81" s="48">
        <f t="shared" si="28"/>
        <v>272279</v>
      </c>
      <c r="F81" s="133">
        <v>137819</v>
      </c>
      <c r="G81" s="133">
        <v>134712</v>
      </c>
      <c r="H81" s="45">
        <v>271213</v>
      </c>
      <c r="I81" s="133">
        <v>64163</v>
      </c>
      <c r="J81" s="133">
        <v>62686</v>
      </c>
      <c r="K81" s="45">
        <f t="shared" si="33"/>
        <v>126849</v>
      </c>
      <c r="L81" s="133">
        <v>5123</v>
      </c>
      <c r="M81" s="133">
        <v>5102</v>
      </c>
      <c r="N81" s="137">
        <f t="shared" si="24"/>
        <v>10225</v>
      </c>
      <c r="O81" s="130">
        <v>137077</v>
      </c>
      <c r="P81" s="133">
        <v>28728</v>
      </c>
      <c r="Q81" s="133">
        <v>27694</v>
      </c>
      <c r="R81" s="45">
        <f t="shared" si="34"/>
        <v>56422</v>
      </c>
      <c r="S81" s="133">
        <v>8182</v>
      </c>
      <c r="T81" s="133">
        <v>8006</v>
      </c>
      <c r="U81" s="132">
        <f t="shared" si="27"/>
        <v>16188</v>
      </c>
      <c r="V81" s="133">
        <v>71289</v>
      </c>
      <c r="W81" s="130">
        <v>6106</v>
      </c>
      <c r="X81" s="138">
        <v>5938</v>
      </c>
      <c r="Y81" s="45">
        <f t="shared" si="36"/>
        <v>12044</v>
      </c>
      <c r="Z81" s="133">
        <v>21802</v>
      </c>
      <c r="AA81" s="133">
        <v>21454</v>
      </c>
      <c r="AB81" s="45">
        <f t="shared" si="37"/>
        <v>43256</v>
      </c>
      <c r="AC81" s="133">
        <v>3715</v>
      </c>
      <c r="AD81" s="133">
        <v>3832</v>
      </c>
      <c r="AE81" s="45">
        <f t="shared" si="25"/>
        <v>7547</v>
      </c>
      <c r="AF81" s="130">
        <v>0</v>
      </c>
      <c r="AG81" s="130">
        <v>0</v>
      </c>
      <c r="AH81" s="132">
        <f t="shared" si="32"/>
        <v>0</v>
      </c>
      <c r="AI81" s="132">
        <v>1066</v>
      </c>
      <c r="AJ81" s="130">
        <v>0</v>
      </c>
      <c r="AK81" s="130">
        <v>0</v>
      </c>
      <c r="AL81" s="132">
        <f t="shared" si="31"/>
        <v>0</v>
      </c>
      <c r="AM81" s="130">
        <v>0</v>
      </c>
      <c r="AN81" s="130">
        <v>0</v>
      </c>
      <c r="AO81" s="132">
        <f t="shared" si="26"/>
        <v>0</v>
      </c>
      <c r="AP81" s="130">
        <v>0</v>
      </c>
      <c r="AQ81" s="130">
        <v>0</v>
      </c>
      <c r="AR81" s="130">
        <v>0</v>
      </c>
      <c r="AS81" s="133">
        <v>356</v>
      </c>
      <c r="AT81" s="133">
        <v>716</v>
      </c>
      <c r="AU81" s="136">
        <v>1066</v>
      </c>
    </row>
    <row r="82" spans="1:47" ht="15" customHeight="1" x14ac:dyDescent="0.2">
      <c r="A82" s="141">
        <v>2023</v>
      </c>
      <c r="B82" s="42" t="s">
        <v>15</v>
      </c>
      <c r="C82" s="43">
        <v>5</v>
      </c>
      <c r="D82" s="127">
        <v>4</v>
      </c>
      <c r="E82" s="48">
        <f t="shared" si="28"/>
        <v>220000</v>
      </c>
      <c r="F82" s="133">
        <v>107166</v>
      </c>
      <c r="G82" s="133">
        <v>110474</v>
      </c>
      <c r="H82" s="45">
        <v>217760</v>
      </c>
      <c r="I82" s="133">
        <v>49139</v>
      </c>
      <c r="J82" s="133">
        <v>51237</v>
      </c>
      <c r="K82" s="45">
        <f t="shared" si="33"/>
        <v>100376</v>
      </c>
      <c r="L82" s="133">
        <v>4675</v>
      </c>
      <c r="M82" s="133">
        <v>4561</v>
      </c>
      <c r="N82" s="137">
        <f t="shared" si="24"/>
        <v>9236</v>
      </c>
      <c r="O82" s="130">
        <v>109613</v>
      </c>
      <c r="P82" s="133">
        <v>21480</v>
      </c>
      <c r="Q82" s="133">
        <v>22168</v>
      </c>
      <c r="R82" s="45">
        <f t="shared" si="34"/>
        <v>43648</v>
      </c>
      <c r="S82" s="133">
        <v>4576</v>
      </c>
      <c r="T82" s="133">
        <v>4518</v>
      </c>
      <c r="U82" s="132">
        <f t="shared" si="27"/>
        <v>9094</v>
      </c>
      <c r="V82" s="133">
        <v>52861</v>
      </c>
      <c r="W82" s="130">
        <v>6228</v>
      </c>
      <c r="X82" s="138">
        <v>6658</v>
      </c>
      <c r="Y82" s="45">
        <f t="shared" si="36"/>
        <v>12886</v>
      </c>
      <c r="Z82" s="133">
        <v>17653</v>
      </c>
      <c r="AA82" s="133">
        <v>17820</v>
      </c>
      <c r="AB82" s="45">
        <f t="shared" si="37"/>
        <v>35473</v>
      </c>
      <c r="AC82" s="133">
        <v>3415</v>
      </c>
      <c r="AD82" s="133">
        <v>3512</v>
      </c>
      <c r="AE82" s="45">
        <f t="shared" si="25"/>
        <v>6927</v>
      </c>
      <c r="AF82" s="130">
        <v>0</v>
      </c>
      <c r="AG82" s="130">
        <v>0</v>
      </c>
      <c r="AH82" s="132">
        <f t="shared" si="32"/>
        <v>0</v>
      </c>
      <c r="AI82" s="132">
        <v>2240</v>
      </c>
      <c r="AJ82" s="130">
        <v>0</v>
      </c>
      <c r="AK82" s="130">
        <v>0</v>
      </c>
      <c r="AL82" s="132">
        <f t="shared" si="31"/>
        <v>0</v>
      </c>
      <c r="AM82" s="130">
        <v>0</v>
      </c>
      <c r="AN82" s="130">
        <v>0</v>
      </c>
      <c r="AO82" s="132">
        <f t="shared" si="26"/>
        <v>0</v>
      </c>
      <c r="AP82" s="130">
        <v>0</v>
      </c>
      <c r="AQ82" s="130">
        <v>0</v>
      </c>
      <c r="AR82" s="130">
        <v>0</v>
      </c>
      <c r="AS82" s="133">
        <v>1211</v>
      </c>
      <c r="AT82" s="133">
        <v>1031</v>
      </c>
      <c r="AU82" s="136">
        <v>2240</v>
      </c>
    </row>
    <row r="83" spans="1:47" ht="15" customHeight="1" x14ac:dyDescent="0.2">
      <c r="A83" s="141">
        <v>2023</v>
      </c>
      <c r="B83" s="42" t="s">
        <v>16</v>
      </c>
      <c r="C83" s="43">
        <v>5</v>
      </c>
      <c r="D83" s="127">
        <v>5</v>
      </c>
      <c r="E83" s="48">
        <v>248416</v>
      </c>
      <c r="F83" s="133">
        <v>126668</v>
      </c>
      <c r="G83" s="133">
        <v>121476</v>
      </c>
      <c r="H83" s="45">
        <f t="shared" ref="H83" si="38">F83+G83</f>
        <v>248144</v>
      </c>
      <c r="I83" s="133">
        <v>60644</v>
      </c>
      <c r="J83" s="133">
        <v>56905</v>
      </c>
      <c r="K83" s="45">
        <f t="shared" si="33"/>
        <v>117549</v>
      </c>
      <c r="L83" s="133">
        <v>4963</v>
      </c>
      <c r="M83" s="133">
        <v>4742</v>
      </c>
      <c r="N83" s="137">
        <f t="shared" ref="N83" si="39">L83+M83</f>
        <v>9705</v>
      </c>
      <c r="O83" s="130">
        <f t="shared" ref="O83" si="40">K83+N83</f>
        <v>127254</v>
      </c>
      <c r="P83" s="133">
        <v>26337</v>
      </c>
      <c r="Q83" s="133">
        <v>25625</v>
      </c>
      <c r="R83" s="45">
        <f t="shared" si="34"/>
        <v>51962</v>
      </c>
      <c r="S83" s="133">
        <v>4856</v>
      </c>
      <c r="T83" s="133">
        <v>4655</v>
      </c>
      <c r="U83" s="132">
        <f t="shared" si="27"/>
        <v>9511</v>
      </c>
      <c r="V83" s="133">
        <f t="shared" si="35"/>
        <v>61473</v>
      </c>
      <c r="W83" s="130">
        <v>7518</v>
      </c>
      <c r="X83" s="138">
        <v>7164</v>
      </c>
      <c r="Y83" s="45">
        <f t="shared" si="36"/>
        <v>14682</v>
      </c>
      <c r="Z83" s="133">
        <v>18817</v>
      </c>
      <c r="AA83" s="133">
        <v>18688</v>
      </c>
      <c r="AB83" s="45">
        <f t="shared" si="37"/>
        <v>37505</v>
      </c>
      <c r="AC83" s="133">
        <v>3399</v>
      </c>
      <c r="AD83" s="133">
        <v>3563</v>
      </c>
      <c r="AE83" s="45">
        <f t="shared" si="25"/>
        <v>6962</v>
      </c>
      <c r="AF83" s="130">
        <v>134</v>
      </c>
      <c r="AG83" s="130">
        <v>134</v>
      </c>
      <c r="AH83" s="132">
        <f t="shared" si="32"/>
        <v>268</v>
      </c>
      <c r="AI83" s="132">
        <f t="shared" si="29"/>
        <v>272</v>
      </c>
      <c r="AJ83" s="130">
        <v>0</v>
      </c>
      <c r="AK83" s="130">
        <v>0</v>
      </c>
      <c r="AL83" s="132">
        <f t="shared" si="31"/>
        <v>0</v>
      </c>
      <c r="AM83" s="130">
        <v>0</v>
      </c>
      <c r="AN83" s="130">
        <v>0</v>
      </c>
      <c r="AO83" s="132">
        <f t="shared" si="26"/>
        <v>0</v>
      </c>
      <c r="AP83" s="130">
        <v>0</v>
      </c>
      <c r="AQ83" s="130">
        <v>0</v>
      </c>
      <c r="AR83" s="130">
        <v>0</v>
      </c>
      <c r="AS83" s="133">
        <v>168</v>
      </c>
      <c r="AT83" s="133">
        <v>104</v>
      </c>
      <c r="AU83" s="136">
        <f t="shared" si="30"/>
        <v>272</v>
      </c>
    </row>
    <row r="84" spans="1:47" ht="15" customHeight="1" x14ac:dyDescent="0.2">
      <c r="A84" s="141">
        <v>2023</v>
      </c>
      <c r="B84" s="42" t="s">
        <v>37</v>
      </c>
      <c r="C84" s="43">
        <v>5</v>
      </c>
      <c r="D84" s="127">
        <v>6</v>
      </c>
      <c r="E84" s="142">
        <v>218013</v>
      </c>
      <c r="F84" s="133"/>
      <c r="G84" s="133"/>
      <c r="H84" s="143">
        <v>218013</v>
      </c>
      <c r="I84" s="133"/>
      <c r="J84" s="133"/>
      <c r="K84" s="143"/>
      <c r="L84" s="133"/>
      <c r="M84" s="133"/>
      <c r="N84" s="137"/>
      <c r="O84" s="130">
        <v>109136</v>
      </c>
      <c r="P84" s="133"/>
      <c r="Q84" s="133"/>
      <c r="R84" s="143"/>
      <c r="S84" s="133"/>
      <c r="T84" s="133"/>
      <c r="U84" s="133"/>
      <c r="V84" s="133">
        <v>52230</v>
      </c>
      <c r="W84" s="130"/>
      <c r="X84" s="138"/>
      <c r="Y84" s="143">
        <v>10935</v>
      </c>
      <c r="Z84" s="133"/>
      <c r="AA84" s="133"/>
      <c r="AB84" s="143">
        <v>38850</v>
      </c>
      <c r="AC84" s="133"/>
      <c r="AD84" s="133"/>
      <c r="AE84" s="143">
        <v>6530</v>
      </c>
      <c r="AF84" s="130"/>
      <c r="AG84" s="130"/>
      <c r="AH84" s="133">
        <v>332</v>
      </c>
      <c r="AI84" s="45" t="s">
        <v>38</v>
      </c>
      <c r="AJ84" s="130"/>
      <c r="AK84" s="130"/>
      <c r="AL84" s="132">
        <f t="shared" ref="AL84" si="41">AJ84+AK84</f>
        <v>0</v>
      </c>
      <c r="AM84" s="130">
        <v>0</v>
      </c>
      <c r="AN84" s="130">
        <v>0</v>
      </c>
      <c r="AO84" s="132">
        <f t="shared" ref="AO84" si="42">AM84+AN84</f>
        <v>0</v>
      </c>
      <c r="AP84" s="130">
        <v>0</v>
      </c>
      <c r="AQ84" s="130">
        <v>0</v>
      </c>
      <c r="AR84" s="130">
        <v>0</v>
      </c>
      <c r="AS84" s="130">
        <v>0</v>
      </c>
      <c r="AT84" s="130">
        <v>0</v>
      </c>
      <c r="AU84" s="144">
        <v>0</v>
      </c>
    </row>
    <row r="85" spans="1:47" ht="15" customHeight="1" x14ac:dyDescent="0.2">
      <c r="A85" s="141">
        <v>2023</v>
      </c>
      <c r="B85" s="42" t="s">
        <v>46</v>
      </c>
      <c r="C85" s="43">
        <v>5</v>
      </c>
      <c r="D85" s="127">
        <v>7</v>
      </c>
      <c r="E85" s="142">
        <v>230655</v>
      </c>
      <c r="F85" s="133"/>
      <c r="G85" s="133"/>
      <c r="H85" s="143">
        <v>230655</v>
      </c>
      <c r="I85" s="133"/>
      <c r="J85" s="133"/>
      <c r="K85" s="143"/>
      <c r="L85" s="133"/>
      <c r="M85" s="133"/>
      <c r="N85" s="137"/>
      <c r="O85" s="130">
        <v>117577</v>
      </c>
      <c r="P85" s="133"/>
      <c r="Q85" s="133"/>
      <c r="R85" s="143"/>
      <c r="S85" s="133"/>
      <c r="T85" s="133"/>
      <c r="U85" s="133"/>
      <c r="V85" s="133">
        <v>57656</v>
      </c>
      <c r="W85" s="130"/>
      <c r="X85" s="138"/>
      <c r="Y85" s="143">
        <v>11895</v>
      </c>
      <c r="Z85" s="133"/>
      <c r="AA85" s="133"/>
      <c r="AB85" s="143">
        <v>36992</v>
      </c>
      <c r="AC85" s="133"/>
      <c r="AD85" s="133"/>
      <c r="AE85" s="143">
        <v>6163</v>
      </c>
      <c r="AF85" s="130"/>
      <c r="AG85" s="130"/>
      <c r="AH85" s="133">
        <v>372</v>
      </c>
      <c r="AI85" s="45" t="s">
        <v>38</v>
      </c>
      <c r="AJ85" s="130"/>
      <c r="AK85" s="130"/>
      <c r="AL85" s="132">
        <f t="shared" ref="AL85" si="43">AJ85+AK85</f>
        <v>0</v>
      </c>
      <c r="AM85" s="130">
        <v>0</v>
      </c>
      <c r="AN85" s="130">
        <v>0</v>
      </c>
      <c r="AO85" s="132">
        <f t="shared" ref="AO85" si="44">AM85+AN85</f>
        <v>0</v>
      </c>
      <c r="AP85" s="130">
        <v>0</v>
      </c>
      <c r="AQ85" s="130">
        <v>0</v>
      </c>
      <c r="AR85" s="130">
        <v>0</v>
      </c>
      <c r="AS85" s="130">
        <v>0</v>
      </c>
      <c r="AT85" s="130">
        <v>0</v>
      </c>
      <c r="AU85" s="144">
        <v>0</v>
      </c>
    </row>
    <row r="86" spans="1:47" ht="15" customHeight="1" x14ac:dyDescent="0.2">
      <c r="A86" s="141">
        <v>2023</v>
      </c>
      <c r="B86" s="42" t="s">
        <v>6</v>
      </c>
      <c r="C86" s="43">
        <v>5</v>
      </c>
      <c r="D86" s="127">
        <v>8</v>
      </c>
      <c r="E86" s="142">
        <v>267874</v>
      </c>
      <c r="F86" s="133"/>
      <c r="G86" s="133"/>
      <c r="H86" s="143">
        <v>267874</v>
      </c>
      <c r="I86" s="133"/>
      <c r="J86" s="133"/>
      <c r="K86" s="143"/>
      <c r="L86" s="133"/>
      <c r="M86" s="133"/>
      <c r="N86" s="137"/>
      <c r="O86" s="130">
        <v>144809</v>
      </c>
      <c r="P86" s="133"/>
      <c r="Q86" s="133"/>
      <c r="R86" s="143"/>
      <c r="S86" s="133"/>
      <c r="T86" s="133"/>
      <c r="U86" s="133"/>
      <c r="V86" s="133">
        <v>63096</v>
      </c>
      <c r="W86" s="130"/>
      <c r="X86" s="138"/>
      <c r="Y86" s="143">
        <v>17701</v>
      </c>
      <c r="Z86" s="133"/>
      <c r="AA86" s="133"/>
      <c r="AB86" s="143">
        <v>35826</v>
      </c>
      <c r="AC86" s="133"/>
      <c r="AD86" s="133"/>
      <c r="AE86" s="143">
        <v>6442</v>
      </c>
      <c r="AF86" s="130"/>
      <c r="AG86" s="130"/>
      <c r="AH86" s="45" t="s">
        <v>38</v>
      </c>
      <c r="AI86" s="45" t="s">
        <v>38</v>
      </c>
      <c r="AJ86" s="130"/>
      <c r="AK86" s="130"/>
      <c r="AL86" s="132">
        <f t="shared" ref="AL86" si="45">AJ86+AK86</f>
        <v>0</v>
      </c>
      <c r="AM86" s="130">
        <v>0</v>
      </c>
      <c r="AN86" s="130">
        <v>0</v>
      </c>
      <c r="AO86" s="132">
        <f t="shared" ref="AO86" si="46">AM86+AN86</f>
        <v>0</v>
      </c>
      <c r="AP86" s="130">
        <v>0</v>
      </c>
      <c r="AQ86" s="130">
        <v>0</v>
      </c>
      <c r="AR86" s="130">
        <v>0</v>
      </c>
      <c r="AS86" s="130">
        <v>0</v>
      </c>
      <c r="AT86" s="130">
        <v>0</v>
      </c>
      <c r="AU86" s="144">
        <v>0</v>
      </c>
    </row>
    <row r="87" spans="1:47" ht="15" customHeight="1" x14ac:dyDescent="0.2">
      <c r="A87" s="141">
        <v>2023</v>
      </c>
      <c r="B87" s="42" t="s">
        <v>48</v>
      </c>
      <c r="C87" s="43">
        <v>5</v>
      </c>
      <c r="D87" s="127">
        <v>9</v>
      </c>
      <c r="E87" s="142">
        <v>236078</v>
      </c>
      <c r="F87" s="133"/>
      <c r="G87" s="133"/>
      <c r="H87" s="143">
        <v>235546</v>
      </c>
      <c r="I87" s="133"/>
      <c r="J87" s="133"/>
      <c r="K87" s="143"/>
      <c r="L87" s="133"/>
      <c r="M87" s="133"/>
      <c r="N87" s="137"/>
      <c r="O87" s="130">
        <v>120312</v>
      </c>
      <c r="P87" s="133"/>
      <c r="Q87" s="133"/>
      <c r="R87" s="143"/>
      <c r="S87" s="133"/>
      <c r="T87" s="133"/>
      <c r="U87" s="133"/>
      <c r="V87" s="133">
        <v>55856</v>
      </c>
      <c r="W87" s="130"/>
      <c r="X87" s="138"/>
      <c r="Y87" s="143">
        <v>13028</v>
      </c>
      <c r="Z87" s="133"/>
      <c r="AA87" s="133"/>
      <c r="AB87" s="143">
        <v>39859</v>
      </c>
      <c r="AC87" s="133"/>
      <c r="AD87" s="133"/>
      <c r="AE87" s="143">
        <v>6491</v>
      </c>
      <c r="AF87" s="130"/>
      <c r="AG87" s="130"/>
      <c r="AH87" s="45" t="s">
        <v>38</v>
      </c>
      <c r="AI87" s="45">
        <v>532</v>
      </c>
      <c r="AJ87" s="130"/>
      <c r="AK87" s="130"/>
      <c r="AL87" s="133">
        <v>532</v>
      </c>
      <c r="AM87" s="130"/>
      <c r="AN87" s="130"/>
      <c r="AO87" s="132">
        <f t="shared" ref="AO87" si="47">AM87+AN87</f>
        <v>0</v>
      </c>
      <c r="AP87" s="130">
        <v>0</v>
      </c>
      <c r="AQ87" s="130">
        <v>0</v>
      </c>
      <c r="AR87" s="130">
        <v>0</v>
      </c>
      <c r="AS87" s="130">
        <v>0</v>
      </c>
      <c r="AT87" s="130">
        <v>0</v>
      </c>
      <c r="AU87" s="144">
        <v>0</v>
      </c>
    </row>
    <row r="88" spans="1:47" ht="15" customHeight="1" x14ac:dyDescent="0.2">
      <c r="A88" s="141">
        <v>2023</v>
      </c>
      <c r="B88" s="42" t="s">
        <v>49</v>
      </c>
      <c r="C88" s="43">
        <v>5</v>
      </c>
      <c r="D88" s="127">
        <v>10</v>
      </c>
      <c r="E88" s="142">
        <v>274543</v>
      </c>
      <c r="F88" s="133"/>
      <c r="G88" s="133"/>
      <c r="H88" s="143">
        <v>270752</v>
      </c>
      <c r="I88" s="133"/>
      <c r="J88" s="133"/>
      <c r="K88" s="143"/>
      <c r="L88" s="133"/>
      <c r="M88" s="133"/>
      <c r="N88" s="137"/>
      <c r="O88" s="130">
        <v>138706</v>
      </c>
      <c r="P88" s="133"/>
      <c r="Q88" s="133"/>
      <c r="R88" s="143"/>
      <c r="S88" s="133"/>
      <c r="T88" s="133"/>
      <c r="U88" s="133"/>
      <c r="V88" s="133">
        <v>64357</v>
      </c>
      <c r="W88" s="130"/>
      <c r="X88" s="138"/>
      <c r="Y88" s="143">
        <v>15830</v>
      </c>
      <c r="Z88" s="133"/>
      <c r="AA88" s="133"/>
      <c r="AB88" s="143">
        <v>43682</v>
      </c>
      <c r="AC88" s="133"/>
      <c r="AD88" s="133"/>
      <c r="AE88" s="143">
        <v>8035</v>
      </c>
      <c r="AF88" s="130"/>
      <c r="AG88" s="130"/>
      <c r="AH88" s="143">
        <v>142</v>
      </c>
      <c r="AI88" s="143">
        <v>3791</v>
      </c>
      <c r="AJ88" s="130"/>
      <c r="AK88" s="130"/>
      <c r="AL88" s="133">
        <v>3791</v>
      </c>
      <c r="AM88" s="130"/>
      <c r="AN88" s="130"/>
      <c r="AO88" s="132">
        <f t="shared" ref="AO88" si="48">AM88+AN88</f>
        <v>0</v>
      </c>
      <c r="AP88" s="130">
        <v>0</v>
      </c>
      <c r="AQ88" s="130">
        <v>0</v>
      </c>
      <c r="AR88" s="130">
        <v>0</v>
      </c>
      <c r="AS88" s="130">
        <v>0</v>
      </c>
      <c r="AT88" s="130">
        <v>0</v>
      </c>
      <c r="AU88" s="144">
        <v>0</v>
      </c>
    </row>
    <row r="89" spans="1:47" ht="15" customHeight="1" x14ac:dyDescent="0.2">
      <c r="A89" s="141">
        <v>2023</v>
      </c>
      <c r="B89" s="42" t="s">
        <v>50</v>
      </c>
      <c r="C89" s="43">
        <v>5</v>
      </c>
      <c r="D89" s="127">
        <v>11</v>
      </c>
      <c r="E89" s="142">
        <v>277759</v>
      </c>
      <c r="F89" s="133"/>
      <c r="G89" s="133"/>
      <c r="H89" s="143">
        <v>273901</v>
      </c>
      <c r="I89" s="133"/>
      <c r="J89" s="133"/>
      <c r="K89" s="143"/>
      <c r="L89" s="133"/>
      <c r="M89" s="133"/>
      <c r="N89" s="137"/>
      <c r="O89" s="130">
        <v>143206</v>
      </c>
      <c r="P89" s="133"/>
      <c r="Q89" s="133"/>
      <c r="R89" s="143"/>
      <c r="S89" s="133"/>
      <c r="T89" s="133"/>
      <c r="U89" s="133"/>
      <c r="V89" s="133">
        <v>66979</v>
      </c>
      <c r="W89" s="130"/>
      <c r="X89" s="138"/>
      <c r="Y89" s="143">
        <v>15995</v>
      </c>
      <c r="Z89" s="133"/>
      <c r="AA89" s="133"/>
      <c r="AB89" s="143">
        <v>39648</v>
      </c>
      <c r="AC89" s="133"/>
      <c r="AD89" s="133"/>
      <c r="AE89" s="143">
        <v>7461</v>
      </c>
      <c r="AF89" s="130"/>
      <c r="AG89" s="130"/>
      <c r="AH89" s="143">
        <v>612</v>
      </c>
      <c r="AI89" s="143">
        <v>3858</v>
      </c>
      <c r="AJ89" s="130"/>
      <c r="AK89" s="130"/>
      <c r="AL89" s="133">
        <v>3858</v>
      </c>
      <c r="AM89" s="130"/>
      <c r="AN89" s="130"/>
      <c r="AO89" s="132">
        <f t="shared" ref="AO89" si="49">AM89+AN89</f>
        <v>0</v>
      </c>
      <c r="AP89" s="130">
        <v>0</v>
      </c>
      <c r="AQ89" s="130">
        <v>0</v>
      </c>
      <c r="AR89" s="130">
        <v>0</v>
      </c>
      <c r="AS89" s="130">
        <v>0</v>
      </c>
      <c r="AT89" s="130">
        <v>0</v>
      </c>
      <c r="AU89" s="144">
        <v>0</v>
      </c>
    </row>
    <row r="90" spans="1:47" ht="15" customHeight="1" x14ac:dyDescent="0.2">
      <c r="A90" s="141">
        <v>2023</v>
      </c>
      <c r="B90" s="42" t="s">
        <v>53</v>
      </c>
      <c r="C90" s="43">
        <v>5</v>
      </c>
      <c r="D90" s="127">
        <v>12</v>
      </c>
      <c r="E90" s="142">
        <v>272461</v>
      </c>
      <c r="F90" s="133"/>
      <c r="G90" s="133"/>
      <c r="H90" s="143">
        <v>268054</v>
      </c>
      <c r="I90" s="133"/>
      <c r="J90" s="133"/>
      <c r="K90" s="143"/>
      <c r="L90" s="133"/>
      <c r="M90" s="133"/>
      <c r="N90" s="137"/>
      <c r="O90" s="130">
        <v>137555</v>
      </c>
      <c r="P90" s="133"/>
      <c r="Q90" s="133"/>
      <c r="R90" s="143"/>
      <c r="S90" s="133"/>
      <c r="T90" s="133"/>
      <c r="U90" s="133"/>
      <c r="V90" s="133">
        <v>64458</v>
      </c>
      <c r="W90" s="130"/>
      <c r="X90" s="138"/>
      <c r="Y90" s="143">
        <v>14168</v>
      </c>
      <c r="Z90" s="133"/>
      <c r="AA90" s="133"/>
      <c r="AB90" s="143">
        <v>45517</v>
      </c>
      <c r="AC90" s="133"/>
      <c r="AD90" s="133"/>
      <c r="AE90" s="143">
        <v>6356</v>
      </c>
      <c r="AF90" s="130"/>
      <c r="AG90" s="130"/>
      <c r="AH90" s="45" t="s">
        <v>38</v>
      </c>
      <c r="AI90" s="143">
        <v>4407</v>
      </c>
      <c r="AJ90" s="130"/>
      <c r="AK90" s="130"/>
      <c r="AL90" s="133">
        <v>4407</v>
      </c>
      <c r="AM90" s="130"/>
      <c r="AN90" s="130"/>
      <c r="AO90" s="132">
        <f t="shared" ref="AO90" si="50">AM90+AN90</f>
        <v>0</v>
      </c>
      <c r="AP90" s="130">
        <v>0</v>
      </c>
      <c r="AQ90" s="130">
        <v>0</v>
      </c>
      <c r="AR90" s="130">
        <v>0</v>
      </c>
      <c r="AS90" s="130">
        <v>0</v>
      </c>
      <c r="AT90" s="130">
        <v>0</v>
      </c>
      <c r="AU90" s="144">
        <v>0</v>
      </c>
    </row>
    <row r="91" spans="1:47" ht="19.8" customHeight="1" x14ac:dyDescent="0.2">
      <c r="A91" s="141">
        <v>2024</v>
      </c>
      <c r="B91" s="42" t="s">
        <v>54</v>
      </c>
      <c r="C91" s="43">
        <v>6</v>
      </c>
      <c r="D91" s="127">
        <v>1</v>
      </c>
      <c r="E91" s="142">
        <v>241382</v>
      </c>
      <c r="F91" s="133"/>
      <c r="G91" s="133"/>
      <c r="H91" s="143">
        <v>237344</v>
      </c>
      <c r="I91" s="133"/>
      <c r="J91" s="133"/>
      <c r="K91" s="143"/>
      <c r="L91" s="133"/>
      <c r="M91" s="133"/>
      <c r="N91" s="137"/>
      <c r="O91" s="130">
        <v>122592</v>
      </c>
      <c r="P91" s="133"/>
      <c r="Q91" s="133"/>
      <c r="R91" s="143"/>
      <c r="S91" s="133"/>
      <c r="T91" s="133"/>
      <c r="U91" s="133"/>
      <c r="V91" s="133">
        <v>55400</v>
      </c>
      <c r="W91" s="130"/>
      <c r="X91" s="138"/>
      <c r="Y91" s="143">
        <v>13250</v>
      </c>
      <c r="Z91" s="133"/>
      <c r="AA91" s="133"/>
      <c r="AB91" s="143">
        <v>39293</v>
      </c>
      <c r="AC91" s="133"/>
      <c r="AD91" s="133"/>
      <c r="AE91" s="143">
        <v>6348</v>
      </c>
      <c r="AF91" s="130"/>
      <c r="AG91" s="130"/>
      <c r="AH91" s="143">
        <v>461</v>
      </c>
      <c r="AI91" s="143">
        <v>4038</v>
      </c>
      <c r="AJ91" s="130"/>
      <c r="AK91" s="130"/>
      <c r="AL91" s="133">
        <v>4038</v>
      </c>
      <c r="AM91" s="130"/>
      <c r="AN91" s="130"/>
      <c r="AO91" s="132">
        <f t="shared" ref="AO91" si="51">AM91+AN91</f>
        <v>0</v>
      </c>
      <c r="AP91" s="130">
        <v>0</v>
      </c>
      <c r="AQ91" s="130">
        <v>0</v>
      </c>
      <c r="AR91" s="130">
        <v>0</v>
      </c>
      <c r="AS91" s="130">
        <v>0</v>
      </c>
      <c r="AT91" s="130">
        <v>0</v>
      </c>
      <c r="AU91" s="144">
        <v>0</v>
      </c>
    </row>
    <row r="92" spans="1:47" ht="15" customHeight="1" x14ac:dyDescent="0.2">
      <c r="A92" s="141">
        <v>2024</v>
      </c>
      <c r="B92" s="42" t="s">
        <v>55</v>
      </c>
      <c r="C92" s="43">
        <v>6</v>
      </c>
      <c r="D92" s="127">
        <v>2</v>
      </c>
      <c r="E92" s="142">
        <f>H92+AI92</f>
        <v>259065</v>
      </c>
      <c r="F92" s="133"/>
      <c r="G92" s="133"/>
      <c r="H92" s="133">
        <f>O92+V92+Y92+AB92+AE92+AH92</f>
        <v>254987</v>
      </c>
      <c r="I92" s="133"/>
      <c r="J92" s="133"/>
      <c r="K92" s="143"/>
      <c r="L92" s="133"/>
      <c r="M92" s="133"/>
      <c r="N92" s="137"/>
      <c r="O92" s="130">
        <v>124747</v>
      </c>
      <c r="P92" s="133"/>
      <c r="Q92" s="133"/>
      <c r="R92" s="143"/>
      <c r="S92" s="133"/>
      <c r="T92" s="133"/>
      <c r="U92" s="133"/>
      <c r="V92" s="133">
        <v>63582</v>
      </c>
      <c r="W92" s="130"/>
      <c r="X92" s="138"/>
      <c r="Y92" s="143">
        <v>14048</v>
      </c>
      <c r="Z92" s="133"/>
      <c r="AA92" s="133"/>
      <c r="AB92" s="143">
        <v>44576</v>
      </c>
      <c r="AC92" s="133"/>
      <c r="AD92" s="133"/>
      <c r="AE92" s="143">
        <v>7499</v>
      </c>
      <c r="AF92" s="130"/>
      <c r="AG92" s="130"/>
      <c r="AH92" s="143">
        <v>535</v>
      </c>
      <c r="AI92" s="143">
        <f>AL92+AU92</f>
        <v>4078</v>
      </c>
      <c r="AJ92" s="130"/>
      <c r="AK92" s="130"/>
      <c r="AL92" s="133">
        <v>3739</v>
      </c>
      <c r="AM92" s="130"/>
      <c r="AN92" s="130"/>
      <c r="AO92" s="132">
        <f t="shared" ref="AO92" si="52">AM92+AN92</f>
        <v>0</v>
      </c>
      <c r="AP92" s="130">
        <v>0</v>
      </c>
      <c r="AQ92" s="130">
        <v>0</v>
      </c>
      <c r="AR92" s="130">
        <v>0</v>
      </c>
      <c r="AS92" s="130"/>
      <c r="AT92" s="130"/>
      <c r="AU92" s="144">
        <v>339</v>
      </c>
    </row>
    <row r="93" spans="1:47" ht="15" customHeight="1" x14ac:dyDescent="0.2">
      <c r="A93" s="141">
        <v>2024</v>
      </c>
      <c r="B93" s="42" t="s">
        <v>6</v>
      </c>
      <c r="C93" s="43">
        <v>6</v>
      </c>
      <c r="D93" s="127">
        <v>3</v>
      </c>
      <c r="E93" s="142">
        <f>H93+AI93</f>
        <v>278691</v>
      </c>
      <c r="F93" s="133"/>
      <c r="G93" s="133"/>
      <c r="H93" s="133">
        <f>O93+V93+Y93+AB93+AE93+AH93</f>
        <v>274001</v>
      </c>
      <c r="I93" s="133"/>
      <c r="J93" s="133"/>
      <c r="K93" s="133"/>
      <c r="L93" s="133"/>
      <c r="M93" s="133"/>
      <c r="N93" s="133"/>
      <c r="O93" s="133">
        <v>138003</v>
      </c>
      <c r="P93" s="133"/>
      <c r="Q93" s="133"/>
      <c r="R93" s="133"/>
      <c r="S93" s="133"/>
      <c r="T93" s="133"/>
      <c r="U93" s="133"/>
      <c r="V93" s="133">
        <v>67597</v>
      </c>
      <c r="W93" s="133"/>
      <c r="X93" s="133"/>
      <c r="Y93" s="133">
        <v>16319</v>
      </c>
      <c r="Z93" s="133"/>
      <c r="AA93" s="133"/>
      <c r="AB93" s="133">
        <v>44127</v>
      </c>
      <c r="AC93" s="133"/>
      <c r="AD93" s="133"/>
      <c r="AE93" s="133">
        <v>7955</v>
      </c>
      <c r="AF93" s="133"/>
      <c r="AG93" s="133"/>
      <c r="AH93" s="133">
        <v>0</v>
      </c>
      <c r="AI93" s="143">
        <f>AL93+AU93</f>
        <v>4690</v>
      </c>
      <c r="AJ93" s="133"/>
      <c r="AK93" s="133"/>
      <c r="AL93" s="133">
        <v>4690</v>
      </c>
      <c r="AM93" s="133"/>
      <c r="AN93" s="133"/>
      <c r="AO93" s="133">
        <v>0</v>
      </c>
      <c r="AP93" s="133"/>
      <c r="AQ93" s="133"/>
      <c r="AR93" s="133">
        <v>0</v>
      </c>
      <c r="AS93" s="133"/>
      <c r="AT93" s="133"/>
      <c r="AU93" s="136">
        <v>0</v>
      </c>
    </row>
    <row r="94" spans="1:47" ht="15" customHeight="1" x14ac:dyDescent="0.2">
      <c r="A94" s="141">
        <v>2024</v>
      </c>
      <c r="B94" s="42" t="s">
        <v>6</v>
      </c>
      <c r="C94" s="43">
        <v>6</v>
      </c>
      <c r="D94" s="127">
        <v>4</v>
      </c>
      <c r="E94" s="142">
        <f>H94+AI94</f>
        <v>224598</v>
      </c>
      <c r="F94" s="133"/>
      <c r="G94" s="133"/>
      <c r="H94" s="133">
        <f>SUM(O94:AH94)</f>
        <v>220976</v>
      </c>
      <c r="I94" s="133"/>
      <c r="J94" s="133"/>
      <c r="K94" s="133"/>
      <c r="L94" s="133"/>
      <c r="M94" s="133"/>
      <c r="N94" s="133"/>
      <c r="O94" s="133">
        <f>102500+9637</f>
        <v>112137</v>
      </c>
      <c r="P94" s="133"/>
      <c r="Q94" s="133"/>
      <c r="R94" s="133"/>
      <c r="S94" s="133"/>
      <c r="T94" s="133"/>
      <c r="U94" s="133"/>
      <c r="V94" s="133">
        <f>45312+8551</f>
        <v>53863</v>
      </c>
      <c r="W94" s="133"/>
      <c r="X94" s="133"/>
      <c r="Y94" s="133">
        <v>13821</v>
      </c>
      <c r="Z94" s="133"/>
      <c r="AA94" s="133"/>
      <c r="AB94" s="133">
        <v>34277</v>
      </c>
      <c r="AC94" s="133"/>
      <c r="AD94" s="133"/>
      <c r="AE94" s="133">
        <v>6878</v>
      </c>
      <c r="AF94" s="133"/>
      <c r="AG94" s="133"/>
      <c r="AH94" s="133">
        <v>0</v>
      </c>
      <c r="AI94" s="143">
        <f>SUM(AL94:AU94)</f>
        <v>3622</v>
      </c>
      <c r="AJ94" s="133"/>
      <c r="AK94" s="133"/>
      <c r="AL94" s="133">
        <v>3622</v>
      </c>
      <c r="AM94" s="133"/>
      <c r="AN94" s="133"/>
      <c r="AO94" s="133">
        <v>0</v>
      </c>
      <c r="AP94" s="133"/>
      <c r="AQ94" s="133"/>
      <c r="AR94" s="133">
        <v>0</v>
      </c>
      <c r="AS94" s="133"/>
      <c r="AT94" s="133"/>
      <c r="AU94" s="136">
        <v>0</v>
      </c>
    </row>
    <row r="95" spans="1:47" ht="15" customHeight="1" x14ac:dyDescent="0.2">
      <c r="A95" s="141">
        <v>2024</v>
      </c>
      <c r="B95" s="42" t="s">
        <v>6</v>
      </c>
      <c r="C95" s="43">
        <v>6</v>
      </c>
      <c r="D95" s="127">
        <v>5</v>
      </c>
      <c r="E95" s="142">
        <v>246648</v>
      </c>
      <c r="F95" s="133"/>
      <c r="G95" s="133"/>
      <c r="H95" s="133">
        <v>242757</v>
      </c>
      <c r="I95" s="133"/>
      <c r="J95" s="133"/>
      <c r="K95" s="133"/>
      <c r="L95" s="133"/>
      <c r="M95" s="133"/>
      <c r="N95" s="133"/>
      <c r="O95" s="133">
        <v>125202</v>
      </c>
      <c r="P95" s="133"/>
      <c r="Q95" s="133"/>
      <c r="R95" s="133"/>
      <c r="S95" s="133"/>
      <c r="T95" s="133"/>
      <c r="U95" s="133"/>
      <c r="V95" s="133">
        <v>56696</v>
      </c>
      <c r="W95" s="133"/>
      <c r="X95" s="133"/>
      <c r="Y95" s="133">
        <v>15111</v>
      </c>
      <c r="Z95" s="133"/>
      <c r="AA95" s="133"/>
      <c r="AB95" s="133">
        <v>39069</v>
      </c>
      <c r="AC95" s="133"/>
      <c r="AD95" s="133"/>
      <c r="AE95" s="133">
        <v>6679</v>
      </c>
      <c r="AF95" s="133"/>
      <c r="AG95" s="133"/>
      <c r="AH95" s="133">
        <v>0</v>
      </c>
      <c r="AI95" s="143">
        <v>3891</v>
      </c>
      <c r="AJ95" s="133"/>
      <c r="AK95" s="133"/>
      <c r="AL95" s="133">
        <v>3703</v>
      </c>
      <c r="AM95" s="133"/>
      <c r="AN95" s="133"/>
      <c r="AO95" s="133">
        <v>0</v>
      </c>
      <c r="AP95" s="133"/>
      <c r="AQ95" s="133"/>
      <c r="AR95" s="133">
        <v>0</v>
      </c>
      <c r="AS95" s="133"/>
      <c r="AT95" s="133"/>
      <c r="AU95" s="136">
        <v>188</v>
      </c>
    </row>
    <row r="96" spans="1:47" ht="15" customHeight="1" x14ac:dyDescent="0.2">
      <c r="A96" s="141">
        <v>2024</v>
      </c>
      <c r="B96" s="42" t="s">
        <v>6</v>
      </c>
      <c r="C96" s="43">
        <v>6</v>
      </c>
      <c r="D96" s="127">
        <v>6</v>
      </c>
      <c r="E96" s="142">
        <v>219113</v>
      </c>
      <c r="F96" s="133"/>
      <c r="G96" s="133"/>
      <c r="H96" s="133">
        <v>215923</v>
      </c>
      <c r="I96" s="133"/>
      <c r="J96" s="133"/>
      <c r="K96" s="133"/>
      <c r="L96" s="133"/>
      <c r="M96" s="133"/>
      <c r="N96" s="133"/>
      <c r="O96" s="133">
        <v>110270</v>
      </c>
      <c r="P96" s="133"/>
      <c r="Q96" s="133"/>
      <c r="R96" s="133"/>
      <c r="S96" s="133"/>
      <c r="T96" s="133"/>
      <c r="U96" s="133"/>
      <c r="V96" s="133">
        <v>48595</v>
      </c>
      <c r="W96" s="133"/>
      <c r="X96" s="133"/>
      <c r="Y96" s="133">
        <v>12564</v>
      </c>
      <c r="Z96" s="133"/>
      <c r="AA96" s="133"/>
      <c r="AB96" s="133">
        <v>37906</v>
      </c>
      <c r="AC96" s="133"/>
      <c r="AD96" s="133"/>
      <c r="AE96" s="133">
        <v>6588</v>
      </c>
      <c r="AF96" s="133"/>
      <c r="AG96" s="133"/>
      <c r="AH96" s="133">
        <v>0</v>
      </c>
      <c r="AI96" s="143">
        <v>3190</v>
      </c>
      <c r="AJ96" s="133"/>
      <c r="AK96" s="133"/>
      <c r="AL96" s="133">
        <v>3190</v>
      </c>
      <c r="AM96" s="133"/>
      <c r="AN96" s="133"/>
      <c r="AO96" s="133">
        <v>0</v>
      </c>
      <c r="AP96" s="133"/>
      <c r="AQ96" s="133"/>
      <c r="AR96" s="133">
        <v>0</v>
      </c>
      <c r="AS96" s="133"/>
      <c r="AT96" s="133"/>
      <c r="AU96" s="136">
        <v>0</v>
      </c>
    </row>
    <row r="97" spans="1:47" ht="15" customHeight="1" x14ac:dyDescent="0.2">
      <c r="A97" s="141">
        <v>2024</v>
      </c>
      <c r="B97" s="42" t="s">
        <v>6</v>
      </c>
      <c r="C97" s="43">
        <v>6</v>
      </c>
      <c r="D97" s="127">
        <v>7</v>
      </c>
      <c r="E97" s="142">
        <v>249644</v>
      </c>
      <c r="F97" s="133"/>
      <c r="G97" s="133"/>
      <c r="H97" s="133">
        <v>246347</v>
      </c>
      <c r="I97" s="133"/>
      <c r="J97" s="133"/>
      <c r="K97" s="133"/>
      <c r="L97" s="133"/>
      <c r="M97" s="133"/>
      <c r="N97" s="133"/>
      <c r="O97" s="133">
        <v>126626</v>
      </c>
      <c r="P97" s="133"/>
      <c r="Q97" s="133"/>
      <c r="R97" s="133"/>
      <c r="S97" s="133"/>
      <c r="T97" s="133"/>
      <c r="U97" s="133"/>
      <c r="V97" s="133">
        <v>58967</v>
      </c>
      <c r="W97" s="133"/>
      <c r="X97" s="133"/>
      <c r="Y97" s="133">
        <v>14354</v>
      </c>
      <c r="Z97" s="133"/>
      <c r="AA97" s="133"/>
      <c r="AB97" s="133">
        <v>39181</v>
      </c>
      <c r="AC97" s="133"/>
      <c r="AD97" s="133"/>
      <c r="AE97" s="133">
        <v>7162</v>
      </c>
      <c r="AF97" s="133"/>
      <c r="AG97" s="133"/>
      <c r="AH97" s="133">
        <v>57</v>
      </c>
      <c r="AI97" s="143">
        <v>3297</v>
      </c>
      <c r="AJ97" s="133"/>
      <c r="AK97" s="133"/>
      <c r="AL97" s="133">
        <v>3297</v>
      </c>
      <c r="AM97" s="133"/>
      <c r="AN97" s="133"/>
      <c r="AO97" s="133">
        <v>0</v>
      </c>
      <c r="AP97" s="133"/>
      <c r="AQ97" s="133"/>
      <c r="AR97" s="133">
        <v>0</v>
      </c>
      <c r="AS97" s="133"/>
      <c r="AT97" s="133"/>
      <c r="AU97" s="136">
        <v>0</v>
      </c>
    </row>
    <row r="98" spans="1:47" ht="15" customHeight="1" x14ac:dyDescent="0.2">
      <c r="A98" s="141">
        <v>2024</v>
      </c>
      <c r="B98" s="42" t="s">
        <v>6</v>
      </c>
      <c r="C98" s="43">
        <v>6</v>
      </c>
      <c r="D98" s="127">
        <v>8</v>
      </c>
      <c r="E98" s="142">
        <v>281684</v>
      </c>
      <c r="F98" s="133"/>
      <c r="G98" s="133"/>
      <c r="H98" s="133">
        <v>278599</v>
      </c>
      <c r="I98" s="133"/>
      <c r="J98" s="133"/>
      <c r="K98" s="133"/>
      <c r="L98" s="133"/>
      <c r="M98" s="133"/>
      <c r="N98" s="133"/>
      <c r="O98" s="133">
        <v>148221</v>
      </c>
      <c r="P98" s="133"/>
      <c r="Q98" s="133"/>
      <c r="R98" s="133"/>
      <c r="S98" s="133"/>
      <c r="T98" s="133"/>
      <c r="U98" s="133"/>
      <c r="V98" s="133">
        <v>68811</v>
      </c>
      <c r="W98" s="133"/>
      <c r="X98" s="133"/>
      <c r="Y98" s="133">
        <v>18049</v>
      </c>
      <c r="Z98" s="133"/>
      <c r="AA98" s="133"/>
      <c r="AB98" s="133">
        <v>34613</v>
      </c>
      <c r="AC98" s="133"/>
      <c r="AD98" s="133"/>
      <c r="AE98" s="133">
        <v>8905</v>
      </c>
      <c r="AF98" s="133"/>
      <c r="AG98" s="133"/>
      <c r="AH98" s="133">
        <v>0</v>
      </c>
      <c r="AI98" s="143">
        <v>3085</v>
      </c>
      <c r="AJ98" s="133"/>
      <c r="AK98" s="133"/>
      <c r="AL98" s="133">
        <v>3085</v>
      </c>
      <c r="AM98" s="133"/>
      <c r="AN98" s="133"/>
      <c r="AO98" s="133">
        <v>0</v>
      </c>
      <c r="AP98" s="133"/>
      <c r="AQ98" s="133"/>
      <c r="AR98" s="133">
        <v>0</v>
      </c>
      <c r="AS98" s="133"/>
      <c r="AT98" s="133"/>
      <c r="AU98" s="136">
        <v>0</v>
      </c>
    </row>
    <row r="99" spans="1:47" ht="15" customHeight="1" x14ac:dyDescent="0.2">
      <c r="A99" s="141">
        <v>2024</v>
      </c>
      <c r="B99" s="42" t="s">
        <v>6</v>
      </c>
      <c r="C99" s="43">
        <v>6</v>
      </c>
      <c r="D99" s="127">
        <v>9</v>
      </c>
      <c r="E99" s="142">
        <v>262448</v>
      </c>
      <c r="F99" s="133"/>
      <c r="G99" s="133"/>
      <c r="H99" s="133">
        <v>259352</v>
      </c>
      <c r="I99" s="133"/>
      <c r="J99" s="133"/>
      <c r="K99" s="133"/>
      <c r="L99" s="133"/>
      <c r="M99" s="133"/>
      <c r="N99" s="133"/>
      <c r="O99" s="133">
        <v>135649</v>
      </c>
      <c r="P99" s="133"/>
      <c r="Q99" s="133"/>
      <c r="R99" s="133"/>
      <c r="S99" s="133"/>
      <c r="T99" s="133"/>
      <c r="U99" s="133"/>
      <c r="V99" s="133">
        <v>60805</v>
      </c>
      <c r="W99" s="133"/>
      <c r="X99" s="133"/>
      <c r="Y99" s="133">
        <v>15656</v>
      </c>
      <c r="Z99" s="133"/>
      <c r="AA99" s="133"/>
      <c r="AB99" s="133">
        <v>39999</v>
      </c>
      <c r="AC99" s="133"/>
      <c r="AD99" s="133"/>
      <c r="AE99" s="133">
        <v>7243</v>
      </c>
      <c r="AF99" s="133"/>
      <c r="AG99" s="133"/>
      <c r="AH99" s="133">
        <v>0</v>
      </c>
      <c r="AI99" s="143">
        <v>3096</v>
      </c>
      <c r="AJ99" s="133"/>
      <c r="AK99" s="133"/>
      <c r="AL99" s="133">
        <v>3096</v>
      </c>
      <c r="AM99" s="133"/>
      <c r="AN99" s="133"/>
      <c r="AO99" s="133">
        <v>0</v>
      </c>
      <c r="AP99" s="133"/>
      <c r="AQ99" s="133"/>
      <c r="AR99" s="133">
        <v>0</v>
      </c>
      <c r="AS99" s="133"/>
      <c r="AT99" s="133"/>
      <c r="AU99" s="136">
        <v>0</v>
      </c>
    </row>
    <row r="100" spans="1:47" ht="15" customHeight="1" x14ac:dyDescent="0.2">
      <c r="A100" s="141">
        <v>2024</v>
      </c>
      <c r="B100" s="42" t="s">
        <v>6</v>
      </c>
      <c r="C100" s="43">
        <v>6</v>
      </c>
      <c r="D100" s="127">
        <v>10</v>
      </c>
      <c r="E100" s="142">
        <v>270786</v>
      </c>
      <c r="F100" s="133"/>
      <c r="G100" s="133"/>
      <c r="H100" s="133">
        <v>266945</v>
      </c>
      <c r="I100" s="133"/>
      <c r="J100" s="133"/>
      <c r="K100" s="133"/>
      <c r="L100" s="133"/>
      <c r="M100" s="133"/>
      <c r="N100" s="133"/>
      <c r="O100" s="133">
        <v>139112</v>
      </c>
      <c r="P100" s="133"/>
      <c r="Q100" s="133"/>
      <c r="R100" s="133"/>
      <c r="S100" s="133"/>
      <c r="T100" s="133"/>
      <c r="U100" s="133"/>
      <c r="V100" s="133">
        <v>63701</v>
      </c>
      <c r="W100" s="133"/>
      <c r="X100" s="133"/>
      <c r="Y100" s="133">
        <v>16229</v>
      </c>
      <c r="Z100" s="133"/>
      <c r="AA100" s="133"/>
      <c r="AB100" s="133">
        <v>39552</v>
      </c>
      <c r="AC100" s="133"/>
      <c r="AD100" s="133"/>
      <c r="AE100" s="133">
        <v>8043</v>
      </c>
      <c r="AF100" s="133"/>
      <c r="AG100" s="133"/>
      <c r="AH100" s="133">
        <v>308</v>
      </c>
      <c r="AI100" s="143">
        <v>3841</v>
      </c>
      <c r="AJ100" s="133"/>
      <c r="AK100" s="133"/>
      <c r="AL100" s="133">
        <v>3841</v>
      </c>
      <c r="AM100" s="133"/>
      <c r="AN100" s="133"/>
      <c r="AO100" s="133">
        <v>0</v>
      </c>
      <c r="AP100" s="133"/>
      <c r="AQ100" s="133"/>
      <c r="AR100" s="133">
        <v>0</v>
      </c>
      <c r="AS100" s="133"/>
      <c r="AT100" s="133"/>
      <c r="AU100" s="136">
        <v>0</v>
      </c>
    </row>
    <row r="101" spans="1:47" ht="15" customHeight="1" x14ac:dyDescent="0.2">
      <c r="A101" s="141">
        <v>2024</v>
      </c>
      <c r="B101" s="42" t="s">
        <v>6</v>
      </c>
      <c r="C101" s="43">
        <v>6</v>
      </c>
      <c r="D101" s="127">
        <v>11</v>
      </c>
      <c r="E101" s="142">
        <v>292138</v>
      </c>
      <c r="F101" s="152"/>
      <c r="G101" s="152"/>
      <c r="H101" s="133">
        <v>285347</v>
      </c>
      <c r="I101" s="152"/>
      <c r="J101" s="152"/>
      <c r="K101" s="152"/>
      <c r="L101" s="152"/>
      <c r="M101" s="152"/>
      <c r="N101" s="152"/>
      <c r="O101" s="133">
        <v>147276</v>
      </c>
      <c r="P101" s="152"/>
      <c r="Q101" s="152"/>
      <c r="R101" s="152"/>
      <c r="S101" s="152"/>
      <c r="T101" s="152"/>
      <c r="U101" s="152"/>
      <c r="V101" s="133">
        <v>70361</v>
      </c>
      <c r="W101" s="152"/>
      <c r="X101" s="152"/>
      <c r="Y101" s="133">
        <v>18129</v>
      </c>
      <c r="Z101" s="152"/>
      <c r="AA101" s="152"/>
      <c r="AB101" s="133">
        <v>41458</v>
      </c>
      <c r="AC101" s="152"/>
      <c r="AD101" s="152"/>
      <c r="AE101" s="133">
        <v>8064</v>
      </c>
      <c r="AF101" s="152"/>
      <c r="AG101" s="152"/>
      <c r="AH101" s="133">
        <v>59</v>
      </c>
      <c r="AI101" s="143">
        <v>6791</v>
      </c>
      <c r="AJ101" s="152"/>
      <c r="AK101" s="152"/>
      <c r="AL101" s="133">
        <v>5992</v>
      </c>
      <c r="AM101" s="152"/>
      <c r="AN101" s="152"/>
      <c r="AO101" s="133">
        <v>213</v>
      </c>
      <c r="AP101" s="152"/>
      <c r="AQ101" s="152"/>
      <c r="AR101" s="133">
        <v>0</v>
      </c>
      <c r="AS101" s="152"/>
      <c r="AT101" s="152"/>
      <c r="AU101" s="153">
        <v>586</v>
      </c>
    </row>
    <row r="102" spans="1:47" ht="15" customHeight="1" x14ac:dyDescent="0.2">
      <c r="A102" s="141">
        <v>2024</v>
      </c>
      <c r="B102" s="42" t="s">
        <v>6</v>
      </c>
      <c r="C102" s="43">
        <v>6</v>
      </c>
      <c r="D102" s="127">
        <v>12</v>
      </c>
      <c r="E102" s="142">
        <v>289822</v>
      </c>
      <c r="F102" s="152"/>
      <c r="G102" s="152"/>
      <c r="H102" s="133">
        <v>280465</v>
      </c>
      <c r="I102" s="152"/>
      <c r="J102" s="152"/>
      <c r="K102" s="152"/>
      <c r="L102" s="152"/>
      <c r="M102" s="152"/>
      <c r="N102" s="152"/>
      <c r="O102" s="133">
        <v>145039</v>
      </c>
      <c r="P102" s="152"/>
      <c r="Q102" s="152"/>
      <c r="R102" s="152"/>
      <c r="S102" s="152"/>
      <c r="T102" s="152"/>
      <c r="U102" s="152"/>
      <c r="V102" s="133">
        <v>67277</v>
      </c>
      <c r="W102" s="152"/>
      <c r="X102" s="152"/>
      <c r="Y102" s="133">
        <v>16886</v>
      </c>
      <c r="Z102" s="152"/>
      <c r="AA102" s="152"/>
      <c r="AB102" s="133">
        <v>43434</v>
      </c>
      <c r="AC102" s="152"/>
      <c r="AD102" s="152"/>
      <c r="AE102" s="133">
        <v>7829</v>
      </c>
      <c r="AF102" s="152"/>
      <c r="AG102" s="152"/>
      <c r="AH102" s="133">
        <v>0</v>
      </c>
      <c r="AI102" s="143">
        <v>9357</v>
      </c>
      <c r="AJ102" s="152"/>
      <c r="AK102" s="152"/>
      <c r="AL102" s="133">
        <v>7861</v>
      </c>
      <c r="AM102" s="152"/>
      <c r="AN102" s="152"/>
      <c r="AO102" s="133">
        <v>1496</v>
      </c>
      <c r="AP102" s="152"/>
      <c r="AQ102" s="152"/>
      <c r="AR102" s="133">
        <v>0</v>
      </c>
      <c r="AS102" s="152"/>
      <c r="AT102" s="152"/>
      <c r="AU102" s="153">
        <v>0</v>
      </c>
    </row>
    <row r="103" spans="1:47" ht="10.199999999999999" customHeight="1" thickBot="1" x14ac:dyDescent="0.25">
      <c r="A103" s="141"/>
      <c r="B103" s="49"/>
      <c r="C103" s="50"/>
      <c r="D103" s="51"/>
      <c r="E103" s="53"/>
      <c r="F103" s="150"/>
      <c r="G103" s="150"/>
      <c r="H103" s="145"/>
      <c r="I103" s="150"/>
      <c r="J103" s="150"/>
      <c r="K103" s="150"/>
      <c r="L103" s="150"/>
      <c r="M103" s="150"/>
      <c r="N103" s="150"/>
      <c r="O103" s="145"/>
      <c r="P103" s="150"/>
      <c r="Q103" s="150"/>
      <c r="R103" s="150"/>
      <c r="S103" s="150"/>
      <c r="T103" s="150"/>
      <c r="U103" s="150"/>
      <c r="V103" s="145"/>
      <c r="W103" s="150"/>
      <c r="X103" s="150"/>
      <c r="Y103" s="145"/>
      <c r="Z103" s="150"/>
      <c r="AA103" s="150"/>
      <c r="AB103" s="145"/>
      <c r="AC103" s="150"/>
      <c r="AD103" s="150"/>
      <c r="AE103" s="145"/>
      <c r="AF103" s="150"/>
      <c r="AG103" s="150"/>
      <c r="AH103" s="145"/>
      <c r="AI103" s="54"/>
      <c r="AJ103" s="150"/>
      <c r="AK103" s="150"/>
      <c r="AL103" s="145"/>
      <c r="AM103" s="150"/>
      <c r="AN103" s="150"/>
      <c r="AO103" s="145"/>
      <c r="AP103" s="150"/>
      <c r="AQ103" s="150"/>
      <c r="AR103" s="145"/>
      <c r="AS103" s="150"/>
      <c r="AT103" s="150"/>
      <c r="AU103" s="151"/>
    </row>
    <row r="104" spans="1:47" ht="15" customHeight="1" x14ac:dyDescent="0.2">
      <c r="B104" s="148" t="s">
        <v>56</v>
      </c>
      <c r="C104" s="2"/>
      <c r="F104" s="2"/>
      <c r="G104" s="2"/>
      <c r="H104" s="5"/>
      <c r="I104" s="2"/>
      <c r="J104" s="2"/>
      <c r="K104" s="5"/>
      <c r="L104" s="5"/>
      <c r="M104" s="5"/>
      <c r="N104" s="5"/>
      <c r="O104" s="5"/>
      <c r="P104" s="2"/>
      <c r="Q104" s="2"/>
      <c r="R104" s="5"/>
      <c r="S104" s="61"/>
      <c r="T104" s="61"/>
      <c r="U104" s="5"/>
      <c r="V104" s="5"/>
      <c r="AB104" s="58"/>
      <c r="AC104" s="2"/>
      <c r="AE104" s="5"/>
      <c r="AF104" s="59"/>
      <c r="AG104" s="59"/>
      <c r="AJ104" s="2"/>
      <c r="AK104" s="2"/>
      <c r="AL104" s="2"/>
      <c r="AM104" s="59"/>
      <c r="AN104" s="59"/>
      <c r="AO104" s="58"/>
      <c r="AP104" s="59"/>
      <c r="AQ104" s="59"/>
      <c r="AR104" s="58"/>
      <c r="AS104" s="59"/>
      <c r="AT104" s="59"/>
      <c r="AU104" s="147" t="s">
        <v>40</v>
      </c>
    </row>
    <row r="105" spans="1:47" ht="15" customHeight="1" x14ac:dyDescent="0.2">
      <c r="B105" s="149" t="s">
        <v>57</v>
      </c>
      <c r="D105" s="2"/>
      <c r="F105" s="59"/>
      <c r="G105" s="59"/>
      <c r="I105" s="59"/>
      <c r="J105" s="59"/>
      <c r="P105" s="59"/>
      <c r="Q105" s="59"/>
      <c r="W105" s="59"/>
      <c r="X105" s="59"/>
      <c r="Z105" s="2"/>
      <c r="AA105" s="2"/>
      <c r="AB105" s="2"/>
      <c r="AC105" s="59"/>
      <c r="AD105" s="59"/>
      <c r="AF105" s="59"/>
      <c r="AG105" s="59"/>
      <c r="AH105" s="58"/>
      <c r="AJ105" s="2"/>
      <c r="AK105" s="2"/>
      <c r="AL105" s="2"/>
      <c r="AM105" s="59"/>
      <c r="AN105" s="59"/>
      <c r="AO105" s="58"/>
      <c r="AP105" s="59"/>
      <c r="AQ105" s="59"/>
      <c r="AR105" s="58"/>
      <c r="AS105" s="59"/>
      <c r="AT105" s="59"/>
      <c r="AU105" s="58"/>
    </row>
    <row r="106" spans="1:47" ht="13.5" customHeight="1" x14ac:dyDescent="0.2">
      <c r="D106" s="2"/>
      <c r="F106" s="59"/>
      <c r="G106" s="59"/>
      <c r="I106" s="59"/>
      <c r="J106" s="59"/>
      <c r="P106" s="59"/>
      <c r="Q106" s="59"/>
      <c r="W106" s="59"/>
      <c r="X106" s="59"/>
      <c r="Z106" s="2"/>
      <c r="AA106" s="2"/>
      <c r="AB106" s="2"/>
      <c r="AC106" s="59"/>
      <c r="AD106" s="59"/>
      <c r="AF106" s="59"/>
      <c r="AG106" s="59"/>
      <c r="AH106" s="58"/>
    </row>
    <row r="107" spans="1:47" x14ac:dyDescent="0.2">
      <c r="E107" s="2"/>
    </row>
    <row r="108" spans="1:47" x14ac:dyDescent="0.2">
      <c r="D108"/>
      <c r="E108"/>
      <c r="F108"/>
      <c r="G108"/>
      <c r="H108"/>
      <c r="I108"/>
      <c r="J108"/>
      <c r="K108"/>
      <c r="L108"/>
      <c r="M108"/>
      <c r="N108"/>
      <c r="O108"/>
      <c r="AI108" s="2"/>
      <c r="AM108" s="59"/>
      <c r="AN108" s="59"/>
      <c r="AO108" s="2"/>
      <c r="AP108" s="59"/>
      <c r="AQ108" s="59"/>
      <c r="AR108" s="2"/>
      <c r="AS108" s="59"/>
      <c r="AT108" s="59"/>
      <c r="AU108" s="2"/>
    </row>
    <row r="109" spans="1:47" x14ac:dyDescent="0.2">
      <c r="D109"/>
      <c r="E109"/>
      <c r="F109"/>
      <c r="G109"/>
      <c r="H109"/>
      <c r="I109"/>
      <c r="J109"/>
      <c r="K109"/>
      <c r="L109"/>
      <c r="M109"/>
      <c r="N109"/>
      <c r="O109"/>
    </row>
    <row r="110" spans="1:47" x14ac:dyDescent="0.2">
      <c r="D110"/>
      <c r="E110"/>
      <c r="F110"/>
      <c r="G110"/>
      <c r="H110"/>
      <c r="I110"/>
      <c r="J110"/>
      <c r="K110"/>
      <c r="L110"/>
      <c r="M110"/>
      <c r="N110"/>
      <c r="O110"/>
    </row>
    <row r="111" spans="1:47" x14ac:dyDescent="0.2">
      <c r="D111"/>
      <c r="E111"/>
      <c r="F111"/>
      <c r="G111"/>
      <c r="H111"/>
      <c r="I111"/>
      <c r="J111"/>
      <c r="K111"/>
      <c r="L111"/>
      <c r="M111"/>
      <c r="N111"/>
      <c r="O111"/>
    </row>
  </sheetData>
  <mergeCells count="11">
    <mergeCell ref="AO7:AO8"/>
    <mergeCell ref="AR7:AR8"/>
    <mergeCell ref="AU7:AU8"/>
    <mergeCell ref="AB7:AB8"/>
    <mergeCell ref="AE7:AE8"/>
    <mergeCell ref="AH7:AH8"/>
    <mergeCell ref="O7:O8"/>
    <mergeCell ref="V7:V8"/>
    <mergeCell ref="Y7:Y8"/>
    <mergeCell ref="E7:E8"/>
    <mergeCell ref="AL7:AL8"/>
  </mergeCells>
  <phoneticPr fontId="4"/>
  <printOptions horizontalCentered="1"/>
  <pageMargins left="0.59055118110236227" right="0.59055118110236227" top="0.94488188976377963" bottom="0.39370078740157483" header="0.35433070866141736" footer="0.19685039370078741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FF600-26FB-40E4-9DED-75A6403EB1E4}">
  <dimension ref="A4:V68"/>
  <sheetViews>
    <sheetView tabSelected="1" view="pageBreakPreview" zoomScale="115" zoomScaleNormal="115" zoomScaleSheetLayoutView="115" workbookViewId="0">
      <pane xSplit="5" ySplit="8" topLeftCell="F47" activePane="bottomRight" state="frozen"/>
      <selection pane="topRight" activeCell="E1" sqref="E1"/>
      <selection pane="bottomLeft" activeCell="A12" sqref="A12"/>
      <selection pane="bottomRight" activeCell="K64" sqref="K64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.44140625" style="1" customWidth="1"/>
    <col min="6" max="6" width="16.44140625" style="1" customWidth="1"/>
    <col min="7" max="7" width="12.88671875" style="1" customWidth="1"/>
    <col min="8" max="14" width="13.33203125" style="58" customWidth="1"/>
    <col min="15" max="19" width="10.33203125" style="58" customWidth="1"/>
    <col min="20" max="20" width="6.88671875" style="1" customWidth="1"/>
    <col min="21" max="21" width="6.44140625" style="1" bestFit="1" customWidth="1"/>
    <col min="22" max="22" width="1.44140625" style="1" customWidth="1"/>
    <col min="23" max="16384" width="9" style="1"/>
  </cols>
  <sheetData>
    <row r="4" spans="1:22" ht="15" customHeight="1" x14ac:dyDescent="0.2">
      <c r="B4" s="2" t="s">
        <v>2</v>
      </c>
      <c r="C4" s="2"/>
      <c r="D4" s="2"/>
      <c r="E4" s="3"/>
      <c r="F4" s="4" t="s">
        <v>10</v>
      </c>
      <c r="G4" s="2" t="s">
        <v>45</v>
      </c>
      <c r="H4" s="4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2" ht="15" customHeight="1" thickBot="1" x14ac:dyDescent="0.25">
      <c r="B5" s="2"/>
      <c r="C5" s="2"/>
      <c r="D5" s="2"/>
      <c r="E5" s="2"/>
      <c r="F5" s="2"/>
      <c r="G5" s="2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166" t="s">
        <v>51</v>
      </c>
      <c r="U5" s="167"/>
      <c r="V5" s="167"/>
    </row>
    <row r="6" spans="1:22" ht="15" customHeight="1" x14ac:dyDescent="0.2">
      <c r="B6" s="6"/>
      <c r="C6" s="7"/>
      <c r="D6" s="7"/>
      <c r="E6" s="8"/>
      <c r="F6" s="9"/>
      <c r="G6" s="10" t="s">
        <v>20</v>
      </c>
      <c r="H6" s="11"/>
      <c r="I6" s="11"/>
      <c r="J6" s="11"/>
      <c r="K6" s="11"/>
      <c r="L6" s="11"/>
      <c r="M6" s="11"/>
      <c r="N6" s="11"/>
      <c r="O6" s="12" t="s">
        <v>27</v>
      </c>
      <c r="P6" s="13"/>
      <c r="Q6" s="13"/>
      <c r="R6" s="13"/>
      <c r="S6" s="13"/>
      <c r="T6" s="14"/>
      <c r="U6" s="7"/>
      <c r="V6" s="15"/>
    </row>
    <row r="7" spans="1:22" ht="15" customHeight="1" x14ac:dyDescent="0.2">
      <c r="B7" s="16"/>
      <c r="C7" s="2"/>
      <c r="D7" s="2"/>
      <c r="E7" s="17"/>
      <c r="F7" s="168" t="s">
        <v>36</v>
      </c>
      <c r="G7" s="18"/>
      <c r="H7" s="175" t="s">
        <v>17</v>
      </c>
      <c r="I7" s="173" t="s">
        <v>23</v>
      </c>
      <c r="J7" s="157" t="s">
        <v>24</v>
      </c>
      <c r="K7" s="157" t="s">
        <v>25</v>
      </c>
      <c r="L7" s="157" t="s">
        <v>26</v>
      </c>
      <c r="M7" s="157" t="s">
        <v>35</v>
      </c>
      <c r="N7" s="20" t="s">
        <v>34</v>
      </c>
      <c r="O7" s="21"/>
      <c r="P7" s="157" t="s">
        <v>29</v>
      </c>
      <c r="Q7" s="157" t="s">
        <v>30</v>
      </c>
      <c r="R7" s="20" t="s">
        <v>31</v>
      </c>
      <c r="S7" s="170" t="s">
        <v>32</v>
      </c>
      <c r="T7" s="22"/>
      <c r="U7" s="2"/>
      <c r="V7" s="23"/>
    </row>
    <row r="8" spans="1:22" s="24" customFormat="1" ht="15" customHeight="1" x14ac:dyDescent="0.2">
      <c r="B8" s="25"/>
      <c r="C8" s="26" t="s">
        <v>8</v>
      </c>
      <c r="D8" s="26" t="s">
        <v>9</v>
      </c>
      <c r="E8" s="27"/>
      <c r="F8" s="169"/>
      <c r="G8" s="28"/>
      <c r="H8" s="158"/>
      <c r="I8" s="174"/>
      <c r="J8" s="172"/>
      <c r="K8" s="158"/>
      <c r="L8" s="158"/>
      <c r="M8" s="158"/>
      <c r="N8" s="29"/>
      <c r="O8" s="29"/>
      <c r="P8" s="172"/>
      <c r="Q8" s="172"/>
      <c r="R8" s="30"/>
      <c r="S8" s="171"/>
      <c r="T8" s="31" t="s">
        <v>1</v>
      </c>
      <c r="U8" s="32"/>
      <c r="V8" s="33"/>
    </row>
    <row r="9" spans="1:22" s="24" customFormat="1" ht="15" customHeight="1" x14ac:dyDescent="0.2">
      <c r="B9" s="34"/>
      <c r="C9" s="35"/>
      <c r="D9" s="35"/>
      <c r="E9" s="36"/>
      <c r="F9" s="32"/>
      <c r="G9" s="37"/>
      <c r="H9" s="37"/>
      <c r="I9" s="37"/>
      <c r="J9" s="38"/>
      <c r="K9" s="38"/>
      <c r="L9" s="39"/>
      <c r="M9" s="39"/>
      <c r="N9" s="39"/>
      <c r="O9" s="39"/>
      <c r="P9" s="40"/>
      <c r="Q9" s="19"/>
      <c r="R9" s="37"/>
      <c r="S9" s="37"/>
      <c r="T9" s="31"/>
      <c r="U9" s="32"/>
      <c r="V9" s="33"/>
    </row>
    <row r="10" spans="1:22" ht="20.100000000000001" customHeight="1" x14ac:dyDescent="0.2">
      <c r="A10" s="41">
        <v>1971</v>
      </c>
      <c r="B10" s="42" t="s">
        <v>12</v>
      </c>
      <c r="C10" s="43">
        <v>46</v>
      </c>
      <c r="D10" s="2" t="s">
        <v>11</v>
      </c>
      <c r="E10" s="17"/>
      <c r="F10" s="44">
        <v>911048</v>
      </c>
      <c r="G10" s="45">
        <v>911048</v>
      </c>
      <c r="H10" s="45">
        <v>148694</v>
      </c>
      <c r="I10" s="46">
        <v>530130</v>
      </c>
      <c r="J10" s="45">
        <v>54858</v>
      </c>
      <c r="K10" s="45">
        <v>144601</v>
      </c>
      <c r="L10" s="45">
        <v>0</v>
      </c>
      <c r="M10" s="45">
        <v>0</v>
      </c>
      <c r="N10" s="45">
        <v>32765</v>
      </c>
      <c r="O10" s="45">
        <f>P10+Q10+R10+S10</f>
        <v>0</v>
      </c>
      <c r="P10" s="45">
        <v>0</v>
      </c>
      <c r="Q10" s="45">
        <v>0</v>
      </c>
      <c r="R10" s="45">
        <v>0</v>
      </c>
      <c r="S10" s="45">
        <v>0</v>
      </c>
      <c r="T10" s="47"/>
      <c r="U10" s="2" t="s">
        <v>11</v>
      </c>
      <c r="V10" s="23"/>
    </row>
    <row r="11" spans="1:22" ht="15" customHeight="1" x14ac:dyDescent="0.2">
      <c r="A11" s="41">
        <v>1972</v>
      </c>
      <c r="B11" s="42" t="s">
        <v>12</v>
      </c>
      <c r="C11" s="43">
        <v>47</v>
      </c>
      <c r="D11" s="2" t="s">
        <v>11</v>
      </c>
      <c r="E11" s="17"/>
      <c r="F11" s="44">
        <v>1016485</v>
      </c>
      <c r="G11" s="45">
        <v>1016485</v>
      </c>
      <c r="H11" s="45">
        <v>198552</v>
      </c>
      <c r="I11" s="46">
        <v>525652</v>
      </c>
      <c r="J11" s="45">
        <v>57717</v>
      </c>
      <c r="K11" s="45">
        <v>183399</v>
      </c>
      <c r="L11" s="45">
        <v>0</v>
      </c>
      <c r="M11" s="45">
        <v>0</v>
      </c>
      <c r="N11" s="45">
        <v>51165</v>
      </c>
      <c r="O11" s="45">
        <f t="shared" ref="O11:O63" si="0">P11+Q11+R11+S11</f>
        <v>0</v>
      </c>
      <c r="P11" s="45">
        <v>0</v>
      </c>
      <c r="Q11" s="45">
        <v>0</v>
      </c>
      <c r="R11" s="45">
        <v>0</v>
      </c>
      <c r="S11" s="45">
        <v>0</v>
      </c>
      <c r="T11" s="47"/>
      <c r="U11" s="2" t="s">
        <v>11</v>
      </c>
      <c r="V11" s="23"/>
    </row>
    <row r="12" spans="1:22" ht="15" customHeight="1" x14ac:dyDescent="0.2">
      <c r="A12" s="41">
        <v>1973</v>
      </c>
      <c r="B12" s="42" t="s">
        <v>12</v>
      </c>
      <c r="C12" s="43">
        <v>48</v>
      </c>
      <c r="D12" s="2" t="s">
        <v>11</v>
      </c>
      <c r="E12" s="17"/>
      <c r="F12" s="44">
        <v>1250508</v>
      </c>
      <c r="G12" s="45">
        <v>1250508</v>
      </c>
      <c r="H12" s="45">
        <v>269301</v>
      </c>
      <c r="I12" s="46">
        <v>597150</v>
      </c>
      <c r="J12" s="45">
        <v>71437</v>
      </c>
      <c r="K12" s="45">
        <v>245746</v>
      </c>
      <c r="L12" s="45">
        <v>0</v>
      </c>
      <c r="M12" s="45">
        <v>0</v>
      </c>
      <c r="N12" s="45">
        <v>66874</v>
      </c>
      <c r="O12" s="45">
        <f t="shared" si="0"/>
        <v>0</v>
      </c>
      <c r="P12" s="45">
        <v>0</v>
      </c>
      <c r="Q12" s="45">
        <v>0</v>
      </c>
      <c r="R12" s="45">
        <v>0</v>
      </c>
      <c r="S12" s="45">
        <v>0</v>
      </c>
      <c r="T12" s="47"/>
      <c r="U12" s="2" t="s">
        <v>11</v>
      </c>
      <c r="V12" s="23"/>
    </row>
    <row r="13" spans="1:22" ht="15" customHeight="1" x14ac:dyDescent="0.2">
      <c r="A13" s="41">
        <v>1974</v>
      </c>
      <c r="B13" s="42" t="s">
        <v>12</v>
      </c>
      <c r="C13" s="43">
        <v>49</v>
      </c>
      <c r="D13" s="2" t="s">
        <v>11</v>
      </c>
      <c r="E13" s="17"/>
      <c r="F13" s="44">
        <v>1411126</v>
      </c>
      <c r="G13" s="45">
        <v>1411126</v>
      </c>
      <c r="H13" s="45">
        <v>303116</v>
      </c>
      <c r="I13" s="46">
        <v>596698</v>
      </c>
      <c r="J13" s="45">
        <v>115644</v>
      </c>
      <c r="K13" s="45">
        <v>305393</v>
      </c>
      <c r="L13" s="45">
        <v>0</v>
      </c>
      <c r="M13" s="45">
        <v>0</v>
      </c>
      <c r="N13" s="45">
        <v>90275</v>
      </c>
      <c r="O13" s="45">
        <f t="shared" si="0"/>
        <v>0</v>
      </c>
      <c r="P13" s="45">
        <v>0</v>
      </c>
      <c r="Q13" s="45">
        <v>0</v>
      </c>
      <c r="R13" s="45">
        <v>0</v>
      </c>
      <c r="S13" s="45">
        <v>0</v>
      </c>
      <c r="T13" s="47"/>
      <c r="U13" s="2" t="s">
        <v>11</v>
      </c>
      <c r="V13" s="23"/>
    </row>
    <row r="14" spans="1:22" ht="15" customHeight="1" x14ac:dyDescent="0.2">
      <c r="A14" s="41">
        <v>1975</v>
      </c>
      <c r="B14" s="42" t="s">
        <v>12</v>
      </c>
      <c r="C14" s="43">
        <v>50</v>
      </c>
      <c r="D14" s="2" t="s">
        <v>11</v>
      </c>
      <c r="E14" s="17"/>
      <c r="F14" s="44">
        <v>1345062</v>
      </c>
      <c r="G14" s="45">
        <v>1345062</v>
      </c>
      <c r="H14" s="45">
        <v>311795</v>
      </c>
      <c r="I14" s="46">
        <v>517555</v>
      </c>
      <c r="J14" s="45">
        <v>122162</v>
      </c>
      <c r="K14" s="45">
        <v>300749</v>
      </c>
      <c r="L14" s="45">
        <v>8831</v>
      </c>
      <c r="M14" s="45">
        <v>0</v>
      </c>
      <c r="N14" s="45">
        <v>83970</v>
      </c>
      <c r="O14" s="45">
        <f t="shared" si="0"/>
        <v>0</v>
      </c>
      <c r="P14" s="45">
        <v>0</v>
      </c>
      <c r="Q14" s="45">
        <v>0</v>
      </c>
      <c r="R14" s="45">
        <v>0</v>
      </c>
      <c r="S14" s="45">
        <v>0</v>
      </c>
      <c r="T14" s="47"/>
      <c r="U14" s="2" t="s">
        <v>11</v>
      </c>
      <c r="V14" s="23"/>
    </row>
    <row r="15" spans="1:22" ht="15" customHeight="1" x14ac:dyDescent="0.2">
      <c r="A15" s="41">
        <v>1976</v>
      </c>
      <c r="B15" s="42" t="s">
        <v>12</v>
      </c>
      <c r="C15" s="43">
        <v>51</v>
      </c>
      <c r="D15" s="2" t="s">
        <v>11</v>
      </c>
      <c r="E15" s="17"/>
      <c r="F15" s="44">
        <v>1548648</v>
      </c>
      <c r="G15" s="45">
        <v>1548648</v>
      </c>
      <c r="H15" s="45">
        <v>376760</v>
      </c>
      <c r="I15" s="46">
        <v>526111</v>
      </c>
      <c r="J15" s="45">
        <v>149750</v>
      </c>
      <c r="K15" s="45">
        <v>369219</v>
      </c>
      <c r="L15" s="45">
        <v>1295</v>
      </c>
      <c r="M15" s="45">
        <v>0</v>
      </c>
      <c r="N15" s="45">
        <v>125513</v>
      </c>
      <c r="O15" s="45">
        <f t="shared" si="0"/>
        <v>0</v>
      </c>
      <c r="P15" s="45">
        <v>0</v>
      </c>
      <c r="Q15" s="45">
        <v>0</v>
      </c>
      <c r="R15" s="45">
        <v>0</v>
      </c>
      <c r="S15" s="45">
        <v>0</v>
      </c>
      <c r="T15" s="47"/>
      <c r="U15" s="2" t="s">
        <v>11</v>
      </c>
      <c r="V15" s="23"/>
    </row>
    <row r="16" spans="1:22" ht="15" customHeight="1" x14ac:dyDescent="0.2">
      <c r="A16" s="41">
        <v>1977</v>
      </c>
      <c r="B16" s="42" t="s">
        <v>12</v>
      </c>
      <c r="C16" s="43">
        <v>52</v>
      </c>
      <c r="D16" s="2" t="s">
        <v>11</v>
      </c>
      <c r="E16" s="17"/>
      <c r="F16" s="44">
        <v>1800089</v>
      </c>
      <c r="G16" s="45">
        <v>1800089</v>
      </c>
      <c r="H16" s="45">
        <v>432251</v>
      </c>
      <c r="I16" s="46">
        <v>555510</v>
      </c>
      <c r="J16" s="45">
        <v>179233</v>
      </c>
      <c r="K16" s="45">
        <v>439591</v>
      </c>
      <c r="L16" s="45">
        <v>0</v>
      </c>
      <c r="M16" s="45">
        <v>0</v>
      </c>
      <c r="N16" s="45">
        <v>193504</v>
      </c>
      <c r="O16" s="45">
        <f t="shared" si="0"/>
        <v>0</v>
      </c>
      <c r="P16" s="45">
        <v>0</v>
      </c>
      <c r="Q16" s="45">
        <v>0</v>
      </c>
      <c r="R16" s="45">
        <v>0</v>
      </c>
      <c r="S16" s="45">
        <v>0</v>
      </c>
      <c r="T16" s="47"/>
      <c r="U16" s="2" t="s">
        <v>11</v>
      </c>
      <c r="V16" s="23"/>
    </row>
    <row r="17" spans="1:22" ht="15" customHeight="1" x14ac:dyDescent="0.2">
      <c r="A17" s="41">
        <v>1978</v>
      </c>
      <c r="B17" s="42" t="s">
        <v>12</v>
      </c>
      <c r="C17" s="43">
        <v>53</v>
      </c>
      <c r="D17" s="2" t="s">
        <v>11</v>
      </c>
      <c r="E17" s="17"/>
      <c r="F17" s="44">
        <v>1897505</v>
      </c>
      <c r="G17" s="45">
        <v>1897505</v>
      </c>
      <c r="H17" s="45">
        <v>453086</v>
      </c>
      <c r="I17" s="46">
        <v>551490</v>
      </c>
      <c r="J17" s="45">
        <v>196684</v>
      </c>
      <c r="K17" s="45">
        <v>488332</v>
      </c>
      <c r="L17" s="45">
        <v>5002</v>
      </c>
      <c r="M17" s="45">
        <v>0</v>
      </c>
      <c r="N17" s="45">
        <v>202911</v>
      </c>
      <c r="O17" s="45">
        <f t="shared" si="0"/>
        <v>0</v>
      </c>
      <c r="P17" s="45">
        <v>0</v>
      </c>
      <c r="Q17" s="45">
        <v>0</v>
      </c>
      <c r="R17" s="45">
        <v>0</v>
      </c>
      <c r="S17" s="45">
        <v>0</v>
      </c>
      <c r="T17" s="47"/>
      <c r="U17" s="2" t="s">
        <v>11</v>
      </c>
      <c r="V17" s="23"/>
    </row>
    <row r="18" spans="1:22" ht="15" customHeight="1" x14ac:dyDescent="0.2">
      <c r="A18" s="41">
        <v>1979</v>
      </c>
      <c r="B18" s="42" t="s">
        <v>12</v>
      </c>
      <c r="C18" s="43">
        <v>54</v>
      </c>
      <c r="D18" s="2" t="s">
        <v>11</v>
      </c>
      <c r="E18" s="17"/>
      <c r="F18" s="44">
        <v>2191533</v>
      </c>
      <c r="G18" s="45">
        <v>2191533</v>
      </c>
      <c r="H18" s="45">
        <v>534332</v>
      </c>
      <c r="I18" s="46">
        <v>599659</v>
      </c>
      <c r="J18" s="45">
        <v>221092</v>
      </c>
      <c r="K18" s="45">
        <v>545711</v>
      </c>
      <c r="L18" s="45">
        <v>61498</v>
      </c>
      <c r="M18" s="45">
        <v>0</v>
      </c>
      <c r="N18" s="45">
        <v>229241</v>
      </c>
      <c r="O18" s="45">
        <f t="shared" si="0"/>
        <v>0</v>
      </c>
      <c r="P18" s="45">
        <v>0</v>
      </c>
      <c r="Q18" s="45">
        <v>0</v>
      </c>
      <c r="R18" s="45">
        <v>0</v>
      </c>
      <c r="S18" s="45">
        <v>0</v>
      </c>
      <c r="T18" s="47"/>
      <c r="U18" s="2" t="s">
        <v>11</v>
      </c>
      <c r="V18" s="23"/>
    </row>
    <row r="19" spans="1:22" ht="15" customHeight="1" x14ac:dyDescent="0.2">
      <c r="A19" s="41">
        <v>1980</v>
      </c>
      <c r="B19" s="42" t="s">
        <v>12</v>
      </c>
      <c r="C19" s="43">
        <v>55</v>
      </c>
      <c r="D19" s="2" t="s">
        <v>11</v>
      </c>
      <c r="E19" s="17"/>
      <c r="F19" s="44">
        <v>2120852</v>
      </c>
      <c r="G19" s="45">
        <v>2120852</v>
      </c>
      <c r="H19" s="45">
        <v>547950</v>
      </c>
      <c r="I19" s="46">
        <v>607908</v>
      </c>
      <c r="J19" s="45">
        <v>203316</v>
      </c>
      <c r="K19" s="45">
        <v>529906</v>
      </c>
      <c r="L19" s="45">
        <v>54070</v>
      </c>
      <c r="M19" s="45">
        <v>0</v>
      </c>
      <c r="N19" s="45">
        <v>177702</v>
      </c>
      <c r="O19" s="45">
        <f t="shared" si="0"/>
        <v>0</v>
      </c>
      <c r="P19" s="45">
        <v>0</v>
      </c>
      <c r="Q19" s="45">
        <v>0</v>
      </c>
      <c r="R19" s="45">
        <v>0</v>
      </c>
      <c r="S19" s="45">
        <v>0</v>
      </c>
      <c r="T19" s="47"/>
      <c r="U19" s="2" t="s">
        <v>11</v>
      </c>
      <c r="V19" s="23"/>
    </row>
    <row r="20" spans="1:22" ht="15" customHeight="1" x14ac:dyDescent="0.2">
      <c r="A20" s="41">
        <v>1981</v>
      </c>
      <c r="B20" s="42" t="s">
        <v>12</v>
      </c>
      <c r="C20" s="43">
        <v>56</v>
      </c>
      <c r="D20" s="2" t="s">
        <v>11</v>
      </c>
      <c r="E20" s="17"/>
      <c r="F20" s="44">
        <v>2093870</v>
      </c>
      <c r="G20" s="45">
        <v>2093870</v>
      </c>
      <c r="H20" s="45">
        <v>554611</v>
      </c>
      <c r="I20" s="46">
        <v>609193</v>
      </c>
      <c r="J20" s="45">
        <v>193413</v>
      </c>
      <c r="K20" s="45">
        <v>524884</v>
      </c>
      <c r="L20" s="45">
        <v>49888</v>
      </c>
      <c r="M20" s="45">
        <v>0</v>
      </c>
      <c r="N20" s="45">
        <v>161881</v>
      </c>
      <c r="O20" s="45">
        <f t="shared" si="0"/>
        <v>0</v>
      </c>
      <c r="P20" s="45">
        <v>0</v>
      </c>
      <c r="Q20" s="45">
        <v>0</v>
      </c>
      <c r="R20" s="45">
        <v>0</v>
      </c>
      <c r="S20" s="45">
        <v>0</v>
      </c>
      <c r="T20" s="47"/>
      <c r="U20" s="2" t="s">
        <v>11</v>
      </c>
      <c r="V20" s="23"/>
    </row>
    <row r="21" spans="1:22" ht="15" customHeight="1" x14ac:dyDescent="0.2">
      <c r="A21" s="41">
        <v>1982</v>
      </c>
      <c r="B21" s="42" t="s">
        <v>12</v>
      </c>
      <c r="C21" s="43">
        <v>57</v>
      </c>
      <c r="D21" s="2" t="s">
        <v>11</v>
      </c>
      <c r="E21" s="17"/>
      <c r="F21" s="44">
        <v>1925479</v>
      </c>
      <c r="G21" s="45">
        <v>1925479</v>
      </c>
      <c r="H21" s="45">
        <v>523086</v>
      </c>
      <c r="I21" s="46">
        <v>560215</v>
      </c>
      <c r="J21" s="45">
        <v>177187</v>
      </c>
      <c r="K21" s="45">
        <v>487309</v>
      </c>
      <c r="L21" s="45">
        <v>50363</v>
      </c>
      <c r="M21" s="45">
        <v>0</v>
      </c>
      <c r="N21" s="45">
        <v>127319</v>
      </c>
      <c r="O21" s="45">
        <f t="shared" si="0"/>
        <v>0</v>
      </c>
      <c r="P21" s="45">
        <v>0</v>
      </c>
      <c r="Q21" s="45">
        <v>0</v>
      </c>
      <c r="R21" s="45">
        <v>0</v>
      </c>
      <c r="S21" s="45">
        <v>0</v>
      </c>
      <c r="T21" s="47"/>
      <c r="U21" s="2" t="s">
        <v>11</v>
      </c>
      <c r="V21" s="23"/>
    </row>
    <row r="22" spans="1:22" ht="20.100000000000001" customHeight="1" x14ac:dyDescent="0.2">
      <c r="A22" s="41">
        <v>1983</v>
      </c>
      <c r="B22" s="42" t="s">
        <v>12</v>
      </c>
      <c r="C22" s="43">
        <v>58</v>
      </c>
      <c r="D22" s="2" t="s">
        <v>11</v>
      </c>
      <c r="E22" s="17"/>
      <c r="F22" s="44">
        <v>1862996</v>
      </c>
      <c r="G22" s="45">
        <v>1862996</v>
      </c>
      <c r="H22" s="45">
        <v>515945</v>
      </c>
      <c r="I22" s="46">
        <v>553577</v>
      </c>
      <c r="J22" s="45">
        <v>167356</v>
      </c>
      <c r="K22" s="45">
        <v>461186</v>
      </c>
      <c r="L22" s="45">
        <v>50290</v>
      </c>
      <c r="M22" s="45">
        <v>0</v>
      </c>
      <c r="N22" s="45">
        <v>114642</v>
      </c>
      <c r="O22" s="45">
        <f t="shared" si="0"/>
        <v>0</v>
      </c>
      <c r="P22" s="45">
        <v>0</v>
      </c>
      <c r="Q22" s="45">
        <v>0</v>
      </c>
      <c r="R22" s="45">
        <v>0</v>
      </c>
      <c r="S22" s="45">
        <v>0</v>
      </c>
      <c r="T22" s="47"/>
      <c r="U22" s="2" t="s">
        <v>11</v>
      </c>
      <c r="V22" s="23"/>
    </row>
    <row r="23" spans="1:22" ht="15" customHeight="1" x14ac:dyDescent="0.2">
      <c r="A23" s="41">
        <v>1984</v>
      </c>
      <c r="B23" s="42" t="s">
        <v>12</v>
      </c>
      <c r="C23" s="43">
        <v>59</v>
      </c>
      <c r="D23" s="2" t="s">
        <v>11</v>
      </c>
      <c r="E23" s="17"/>
      <c r="F23" s="44">
        <v>1949851</v>
      </c>
      <c r="G23" s="45">
        <v>1949851</v>
      </c>
      <c r="H23" s="45">
        <v>562046</v>
      </c>
      <c r="I23" s="46">
        <v>581374</v>
      </c>
      <c r="J23" s="45">
        <v>163561</v>
      </c>
      <c r="K23" s="45">
        <v>484392</v>
      </c>
      <c r="L23" s="45">
        <v>54276</v>
      </c>
      <c r="M23" s="45">
        <v>0</v>
      </c>
      <c r="N23" s="45">
        <v>104202</v>
      </c>
      <c r="O23" s="45">
        <f t="shared" si="0"/>
        <v>0</v>
      </c>
      <c r="P23" s="45">
        <v>0</v>
      </c>
      <c r="Q23" s="45">
        <v>0</v>
      </c>
      <c r="R23" s="45">
        <v>0</v>
      </c>
      <c r="S23" s="45">
        <v>0</v>
      </c>
      <c r="T23" s="47"/>
      <c r="U23" s="2" t="s">
        <v>11</v>
      </c>
      <c r="V23" s="23"/>
    </row>
    <row r="24" spans="1:22" ht="15" customHeight="1" x14ac:dyDescent="0.2">
      <c r="A24" s="41">
        <v>1985</v>
      </c>
      <c r="B24" s="42" t="s">
        <v>12</v>
      </c>
      <c r="C24" s="43">
        <v>60</v>
      </c>
      <c r="D24" s="2" t="s">
        <v>11</v>
      </c>
      <c r="E24" s="17"/>
      <c r="F24" s="44">
        <v>1949513</v>
      </c>
      <c r="G24" s="45">
        <v>1949513</v>
      </c>
      <c r="H24" s="45">
        <v>580220</v>
      </c>
      <c r="I24" s="46">
        <v>572466</v>
      </c>
      <c r="J24" s="45">
        <v>162498</v>
      </c>
      <c r="K24" s="45">
        <v>485099</v>
      </c>
      <c r="L24" s="45">
        <v>47919</v>
      </c>
      <c r="M24" s="45">
        <v>0</v>
      </c>
      <c r="N24" s="45">
        <v>101311</v>
      </c>
      <c r="O24" s="45">
        <f t="shared" si="0"/>
        <v>0</v>
      </c>
      <c r="P24" s="45">
        <v>0</v>
      </c>
      <c r="Q24" s="45">
        <v>0</v>
      </c>
      <c r="R24" s="45">
        <v>0</v>
      </c>
      <c r="S24" s="45">
        <v>0</v>
      </c>
      <c r="T24" s="47"/>
      <c r="U24" s="2" t="s">
        <v>11</v>
      </c>
      <c r="V24" s="23"/>
    </row>
    <row r="25" spans="1:22" ht="15" customHeight="1" x14ac:dyDescent="0.2">
      <c r="A25" s="41">
        <v>1986</v>
      </c>
      <c r="B25" s="42" t="s">
        <v>12</v>
      </c>
      <c r="C25" s="43">
        <v>61</v>
      </c>
      <c r="D25" s="2" t="s">
        <v>11</v>
      </c>
      <c r="E25" s="17"/>
      <c r="F25" s="44">
        <v>1921195</v>
      </c>
      <c r="G25" s="45">
        <v>1921195</v>
      </c>
      <c r="H25" s="45">
        <v>570273</v>
      </c>
      <c r="I25" s="46">
        <v>574158</v>
      </c>
      <c r="J25" s="45">
        <v>150698</v>
      </c>
      <c r="K25" s="45">
        <v>481791</v>
      </c>
      <c r="L25" s="45">
        <v>48481</v>
      </c>
      <c r="M25" s="45">
        <v>0</v>
      </c>
      <c r="N25" s="45">
        <v>95794</v>
      </c>
      <c r="O25" s="45">
        <f t="shared" si="0"/>
        <v>0</v>
      </c>
      <c r="P25" s="45">
        <v>0</v>
      </c>
      <c r="Q25" s="45">
        <v>0</v>
      </c>
      <c r="R25" s="45">
        <v>0</v>
      </c>
      <c r="S25" s="45">
        <v>0</v>
      </c>
      <c r="T25" s="47"/>
      <c r="U25" s="2" t="s">
        <v>11</v>
      </c>
      <c r="V25" s="23"/>
    </row>
    <row r="26" spans="1:22" ht="15" customHeight="1" x14ac:dyDescent="0.2">
      <c r="A26" s="41">
        <v>1987</v>
      </c>
      <c r="B26" s="42" t="s">
        <v>12</v>
      </c>
      <c r="C26" s="43">
        <v>62</v>
      </c>
      <c r="D26" s="2" t="s">
        <v>11</v>
      </c>
      <c r="E26" s="17"/>
      <c r="F26" s="44">
        <v>1999196</v>
      </c>
      <c r="G26" s="45">
        <v>1999196</v>
      </c>
      <c r="H26" s="45">
        <v>613312</v>
      </c>
      <c r="I26" s="46">
        <v>582162</v>
      </c>
      <c r="J26" s="45">
        <v>158411</v>
      </c>
      <c r="K26" s="45">
        <v>504677</v>
      </c>
      <c r="L26" s="45">
        <v>47203</v>
      </c>
      <c r="M26" s="45">
        <v>0</v>
      </c>
      <c r="N26" s="45">
        <v>93431</v>
      </c>
      <c r="O26" s="45">
        <f t="shared" si="0"/>
        <v>0</v>
      </c>
      <c r="P26" s="45">
        <v>0</v>
      </c>
      <c r="Q26" s="45">
        <v>0</v>
      </c>
      <c r="R26" s="45">
        <v>0</v>
      </c>
      <c r="S26" s="45">
        <v>0</v>
      </c>
      <c r="T26" s="47"/>
      <c r="U26" s="2" t="s">
        <v>11</v>
      </c>
      <c r="V26" s="23"/>
    </row>
    <row r="27" spans="1:22" ht="15" customHeight="1" x14ac:dyDescent="0.2">
      <c r="A27" s="41">
        <v>1988</v>
      </c>
      <c r="B27" s="42" t="s">
        <v>12</v>
      </c>
      <c r="C27" s="43">
        <v>63</v>
      </c>
      <c r="D27" s="2" t="s">
        <v>11</v>
      </c>
      <c r="E27" s="17"/>
      <c r="F27" s="44">
        <v>2121728</v>
      </c>
      <c r="G27" s="48">
        <v>2121728</v>
      </c>
      <c r="H27" s="45">
        <v>668191</v>
      </c>
      <c r="I27" s="46">
        <v>619223</v>
      </c>
      <c r="J27" s="45">
        <v>165622</v>
      </c>
      <c r="K27" s="45">
        <v>528655</v>
      </c>
      <c r="L27" s="45">
        <v>50421</v>
      </c>
      <c r="M27" s="45">
        <v>0</v>
      </c>
      <c r="N27" s="45">
        <v>89616</v>
      </c>
      <c r="O27" s="45">
        <f t="shared" si="0"/>
        <v>0</v>
      </c>
      <c r="P27" s="45">
        <v>0</v>
      </c>
      <c r="Q27" s="45">
        <v>0</v>
      </c>
      <c r="R27" s="45">
        <v>0</v>
      </c>
      <c r="S27" s="45">
        <v>0</v>
      </c>
      <c r="T27" s="47"/>
      <c r="U27" s="2" t="s">
        <v>11</v>
      </c>
      <c r="V27" s="23"/>
    </row>
    <row r="28" spans="1:22" ht="15" customHeight="1" x14ac:dyDescent="0.2">
      <c r="A28" s="41">
        <v>1989</v>
      </c>
      <c r="B28" s="42" t="s">
        <v>5</v>
      </c>
      <c r="C28" s="43">
        <v>1</v>
      </c>
      <c r="D28" s="2" t="s">
        <v>11</v>
      </c>
      <c r="E28" s="17"/>
      <c r="F28" s="44">
        <v>2338381</v>
      </c>
      <c r="G28" s="48">
        <v>2338381</v>
      </c>
      <c r="H28" s="45">
        <v>772144</v>
      </c>
      <c r="I28" s="46">
        <v>663339</v>
      </c>
      <c r="J28" s="45">
        <v>189496</v>
      </c>
      <c r="K28" s="45">
        <v>567437</v>
      </c>
      <c r="L28" s="45">
        <v>57022</v>
      </c>
      <c r="M28" s="45">
        <v>0</v>
      </c>
      <c r="N28" s="45">
        <v>88943</v>
      </c>
      <c r="O28" s="45">
        <f t="shared" si="0"/>
        <v>0</v>
      </c>
      <c r="P28" s="45">
        <v>0</v>
      </c>
      <c r="Q28" s="45">
        <v>0</v>
      </c>
      <c r="R28" s="45">
        <v>0</v>
      </c>
      <c r="S28" s="45">
        <v>0</v>
      </c>
      <c r="T28" s="47"/>
      <c r="U28" s="2" t="s">
        <v>11</v>
      </c>
      <c r="V28" s="23"/>
    </row>
    <row r="29" spans="1:22" ht="15" customHeight="1" x14ac:dyDescent="0.2">
      <c r="A29" s="41">
        <v>1990</v>
      </c>
      <c r="B29" s="42" t="s">
        <v>5</v>
      </c>
      <c r="C29" s="43">
        <v>2</v>
      </c>
      <c r="D29" s="2" t="s">
        <v>11</v>
      </c>
      <c r="E29" s="17"/>
      <c r="F29" s="44">
        <v>2584479</v>
      </c>
      <c r="G29" s="48">
        <v>2584479</v>
      </c>
      <c r="H29" s="45">
        <v>895565</v>
      </c>
      <c r="I29" s="46">
        <v>774212</v>
      </c>
      <c r="J29" s="45">
        <v>203918</v>
      </c>
      <c r="K29" s="45">
        <v>557110</v>
      </c>
      <c r="L29" s="45">
        <v>61760</v>
      </c>
      <c r="M29" s="45">
        <v>0</v>
      </c>
      <c r="N29" s="45">
        <v>91914</v>
      </c>
      <c r="O29" s="45">
        <f t="shared" si="0"/>
        <v>0</v>
      </c>
      <c r="P29" s="45">
        <v>0</v>
      </c>
      <c r="Q29" s="45">
        <v>0</v>
      </c>
      <c r="R29" s="45">
        <v>0</v>
      </c>
      <c r="S29" s="45">
        <v>0</v>
      </c>
      <c r="T29" s="47"/>
      <c r="U29" s="2" t="s">
        <v>11</v>
      </c>
      <c r="V29" s="23"/>
    </row>
    <row r="30" spans="1:22" ht="15" customHeight="1" x14ac:dyDescent="0.2">
      <c r="A30" s="41">
        <v>1991</v>
      </c>
      <c r="B30" s="42" t="s">
        <v>5</v>
      </c>
      <c r="C30" s="43">
        <v>3</v>
      </c>
      <c r="D30" s="2" t="s">
        <v>11</v>
      </c>
      <c r="E30" s="17"/>
      <c r="F30" s="44">
        <v>2667969</v>
      </c>
      <c r="G30" s="48">
        <v>2667969</v>
      </c>
      <c r="H30" s="45">
        <v>955110</v>
      </c>
      <c r="I30" s="46">
        <v>786205</v>
      </c>
      <c r="J30" s="45">
        <v>213322</v>
      </c>
      <c r="K30" s="45">
        <v>558219</v>
      </c>
      <c r="L30" s="45">
        <v>61957</v>
      </c>
      <c r="M30" s="45">
        <v>0</v>
      </c>
      <c r="N30" s="45">
        <v>93156</v>
      </c>
      <c r="O30" s="45">
        <f t="shared" si="0"/>
        <v>0</v>
      </c>
      <c r="P30" s="45">
        <v>0</v>
      </c>
      <c r="Q30" s="45">
        <v>0</v>
      </c>
      <c r="R30" s="45">
        <v>0</v>
      </c>
      <c r="S30" s="45">
        <v>0</v>
      </c>
      <c r="T30" s="47"/>
      <c r="U30" s="2" t="s">
        <v>11</v>
      </c>
      <c r="V30" s="23"/>
    </row>
    <row r="31" spans="1:22" ht="15" customHeight="1" x14ac:dyDescent="0.2">
      <c r="A31" s="41">
        <v>1992</v>
      </c>
      <c r="B31" s="42" t="s">
        <v>5</v>
      </c>
      <c r="C31" s="43">
        <v>4</v>
      </c>
      <c r="D31" s="2" t="s">
        <v>11</v>
      </c>
      <c r="E31" s="17"/>
      <c r="F31" s="44">
        <v>2729678</v>
      </c>
      <c r="G31" s="48">
        <v>2729678</v>
      </c>
      <c r="H31" s="45">
        <v>969736</v>
      </c>
      <c r="I31" s="46">
        <v>783609</v>
      </c>
      <c r="J31" s="45">
        <v>239065</v>
      </c>
      <c r="K31" s="45">
        <v>563616</v>
      </c>
      <c r="L31" s="45">
        <v>64532</v>
      </c>
      <c r="M31" s="45">
        <v>0</v>
      </c>
      <c r="N31" s="45">
        <v>109120</v>
      </c>
      <c r="O31" s="45">
        <f t="shared" si="0"/>
        <v>0</v>
      </c>
      <c r="P31" s="45">
        <v>0</v>
      </c>
      <c r="Q31" s="45">
        <v>0</v>
      </c>
      <c r="R31" s="45">
        <v>0</v>
      </c>
      <c r="S31" s="45">
        <v>0</v>
      </c>
      <c r="T31" s="47"/>
      <c r="U31" s="2" t="s">
        <v>11</v>
      </c>
      <c r="V31" s="23"/>
    </row>
    <row r="32" spans="1:22" ht="15" customHeight="1" x14ac:dyDescent="0.2">
      <c r="A32" s="41">
        <v>1993</v>
      </c>
      <c r="B32" s="42" t="s">
        <v>5</v>
      </c>
      <c r="C32" s="43">
        <v>5</v>
      </c>
      <c r="D32" s="2" t="s">
        <v>11</v>
      </c>
      <c r="E32" s="17"/>
      <c r="F32" s="44">
        <v>2785802</v>
      </c>
      <c r="G32" s="48">
        <v>2785802</v>
      </c>
      <c r="H32" s="45">
        <v>1006214</v>
      </c>
      <c r="I32" s="46">
        <v>817549</v>
      </c>
      <c r="J32" s="45">
        <v>228090</v>
      </c>
      <c r="K32" s="45">
        <v>555270</v>
      </c>
      <c r="L32" s="45">
        <v>63029</v>
      </c>
      <c r="M32" s="45">
        <v>0</v>
      </c>
      <c r="N32" s="45">
        <v>115650</v>
      </c>
      <c r="O32" s="45">
        <f t="shared" si="0"/>
        <v>0</v>
      </c>
      <c r="P32" s="45">
        <v>0</v>
      </c>
      <c r="Q32" s="45">
        <v>0</v>
      </c>
      <c r="R32" s="45">
        <v>0</v>
      </c>
      <c r="S32" s="45">
        <v>0</v>
      </c>
      <c r="T32" s="47"/>
      <c r="U32" s="2" t="s">
        <v>11</v>
      </c>
      <c r="V32" s="23"/>
    </row>
    <row r="33" spans="1:22" ht="15" customHeight="1" x14ac:dyDescent="0.2">
      <c r="A33" s="41">
        <v>1994</v>
      </c>
      <c r="B33" s="42" t="s">
        <v>5</v>
      </c>
      <c r="C33" s="43">
        <v>6</v>
      </c>
      <c r="D33" s="2" t="s">
        <v>11</v>
      </c>
      <c r="E33" s="17"/>
      <c r="F33" s="44">
        <v>2961674</v>
      </c>
      <c r="G33" s="48">
        <v>2961674</v>
      </c>
      <c r="H33" s="45">
        <v>1035758</v>
      </c>
      <c r="I33" s="46">
        <v>921258</v>
      </c>
      <c r="J33" s="45">
        <v>226873</v>
      </c>
      <c r="K33" s="45">
        <v>571824</v>
      </c>
      <c r="L33" s="45">
        <v>66753</v>
      </c>
      <c r="M33" s="45">
        <v>0</v>
      </c>
      <c r="N33" s="45">
        <v>139208</v>
      </c>
      <c r="O33" s="45">
        <f t="shared" si="0"/>
        <v>0</v>
      </c>
      <c r="P33" s="45">
        <v>0</v>
      </c>
      <c r="Q33" s="45">
        <v>0</v>
      </c>
      <c r="R33" s="45">
        <v>0</v>
      </c>
      <c r="S33" s="45">
        <v>0</v>
      </c>
      <c r="T33" s="47"/>
      <c r="U33" s="2" t="s">
        <v>11</v>
      </c>
      <c r="V33" s="23"/>
    </row>
    <row r="34" spans="1:22" ht="20.100000000000001" customHeight="1" x14ac:dyDescent="0.2">
      <c r="A34" s="41">
        <v>1995</v>
      </c>
      <c r="B34" s="42" t="s">
        <v>5</v>
      </c>
      <c r="C34" s="43">
        <v>7</v>
      </c>
      <c r="D34" s="2" t="s">
        <v>11</v>
      </c>
      <c r="E34" s="17"/>
      <c r="F34" s="44">
        <v>3253638</v>
      </c>
      <c r="G34" s="48">
        <v>3253638</v>
      </c>
      <c r="H34" s="45">
        <v>1152721</v>
      </c>
      <c r="I34" s="46">
        <v>990871</v>
      </c>
      <c r="J34" s="45">
        <v>257042</v>
      </c>
      <c r="K34" s="45">
        <v>618434</v>
      </c>
      <c r="L34" s="45">
        <v>66258</v>
      </c>
      <c r="M34" s="45">
        <v>0</v>
      </c>
      <c r="N34" s="45">
        <v>168312</v>
      </c>
      <c r="O34" s="45">
        <f t="shared" si="0"/>
        <v>0</v>
      </c>
      <c r="P34" s="45">
        <v>0</v>
      </c>
      <c r="Q34" s="45">
        <v>0</v>
      </c>
      <c r="R34" s="45">
        <v>0</v>
      </c>
      <c r="S34" s="45">
        <v>0</v>
      </c>
      <c r="T34" s="47">
        <v>7</v>
      </c>
      <c r="U34" s="2" t="s">
        <v>11</v>
      </c>
      <c r="V34" s="23"/>
    </row>
    <row r="35" spans="1:22" ht="15" customHeight="1" x14ac:dyDescent="0.2">
      <c r="A35" s="41">
        <v>1996</v>
      </c>
      <c r="B35" s="42" t="s">
        <v>5</v>
      </c>
      <c r="C35" s="43">
        <v>8</v>
      </c>
      <c r="D35" s="2" t="s">
        <v>11</v>
      </c>
      <c r="E35" s="17"/>
      <c r="F35" s="44">
        <v>3388149</v>
      </c>
      <c r="G35" s="48">
        <v>3388149</v>
      </c>
      <c r="H35" s="45">
        <v>1218778</v>
      </c>
      <c r="I35" s="46">
        <v>1008447</v>
      </c>
      <c r="J35" s="45">
        <v>288917</v>
      </c>
      <c r="K35" s="45">
        <v>624437</v>
      </c>
      <c r="L35" s="45">
        <v>66796</v>
      </c>
      <c r="M35" s="45">
        <v>0</v>
      </c>
      <c r="N35" s="45">
        <v>180774</v>
      </c>
      <c r="O35" s="45">
        <f t="shared" si="0"/>
        <v>0</v>
      </c>
      <c r="P35" s="45">
        <v>0</v>
      </c>
      <c r="Q35" s="45">
        <v>0</v>
      </c>
      <c r="R35" s="45">
        <v>0</v>
      </c>
      <c r="S35" s="45">
        <v>0</v>
      </c>
      <c r="T35" s="47">
        <v>8</v>
      </c>
      <c r="U35" s="2" t="s">
        <v>11</v>
      </c>
      <c r="V35" s="23"/>
    </row>
    <row r="36" spans="1:22" ht="15" customHeight="1" x14ac:dyDescent="0.2">
      <c r="A36" s="41">
        <v>1997</v>
      </c>
      <c r="B36" s="42" t="s">
        <v>5</v>
      </c>
      <c r="C36" s="43">
        <v>9</v>
      </c>
      <c r="D36" s="2" t="s">
        <v>11</v>
      </c>
      <c r="E36" s="17"/>
      <c r="F36" s="44">
        <v>3515901</v>
      </c>
      <c r="G36" s="48">
        <v>3515901</v>
      </c>
      <c r="H36" s="45">
        <v>1275857</v>
      </c>
      <c r="I36" s="46">
        <v>982081</v>
      </c>
      <c r="J36" s="45">
        <v>359615</v>
      </c>
      <c r="K36" s="45">
        <v>654351</v>
      </c>
      <c r="L36" s="45">
        <v>69732</v>
      </c>
      <c r="M36" s="45">
        <v>0</v>
      </c>
      <c r="N36" s="45">
        <v>174265</v>
      </c>
      <c r="O36" s="45">
        <f t="shared" si="0"/>
        <v>0</v>
      </c>
      <c r="P36" s="45">
        <v>0</v>
      </c>
      <c r="Q36" s="45">
        <v>0</v>
      </c>
      <c r="R36" s="45">
        <v>0</v>
      </c>
      <c r="S36" s="45">
        <v>0</v>
      </c>
      <c r="T36" s="47">
        <v>9</v>
      </c>
      <c r="U36" s="2" t="s">
        <v>11</v>
      </c>
      <c r="V36" s="23"/>
    </row>
    <row r="37" spans="1:22" ht="15" customHeight="1" x14ac:dyDescent="0.2">
      <c r="A37" s="41">
        <v>1998</v>
      </c>
      <c r="B37" s="42" t="s">
        <v>5</v>
      </c>
      <c r="C37" s="43">
        <v>10</v>
      </c>
      <c r="D37" s="2" t="s">
        <v>11</v>
      </c>
      <c r="E37" s="17"/>
      <c r="F37" s="44">
        <v>3397886</v>
      </c>
      <c r="G37" s="48">
        <v>3397886</v>
      </c>
      <c r="H37" s="45">
        <v>1283496</v>
      </c>
      <c r="I37" s="46">
        <v>958058</v>
      </c>
      <c r="J37" s="45">
        <v>287129</v>
      </c>
      <c r="K37" s="45">
        <v>656291</v>
      </c>
      <c r="L37" s="45">
        <v>64154</v>
      </c>
      <c r="M37" s="45">
        <v>0</v>
      </c>
      <c r="N37" s="45">
        <v>148758</v>
      </c>
      <c r="O37" s="45">
        <f t="shared" si="0"/>
        <v>0</v>
      </c>
      <c r="P37" s="45">
        <v>0</v>
      </c>
      <c r="Q37" s="45">
        <v>0</v>
      </c>
      <c r="R37" s="45">
        <v>0</v>
      </c>
      <c r="S37" s="45">
        <v>0</v>
      </c>
      <c r="T37" s="47">
        <v>10</v>
      </c>
      <c r="U37" s="2" t="s">
        <v>11</v>
      </c>
      <c r="V37" s="23"/>
    </row>
    <row r="38" spans="1:22" ht="15" customHeight="1" x14ac:dyDescent="0.2">
      <c r="A38" s="41">
        <v>1999</v>
      </c>
      <c r="B38" s="42" t="s">
        <v>5</v>
      </c>
      <c r="C38" s="43">
        <v>11</v>
      </c>
      <c r="D38" s="2" t="s">
        <v>11</v>
      </c>
      <c r="E38" s="17"/>
      <c r="F38" s="44">
        <v>3327317</v>
      </c>
      <c r="G38" s="48">
        <v>3327317</v>
      </c>
      <c r="H38" s="45">
        <v>1304536</v>
      </c>
      <c r="I38" s="46">
        <v>922095</v>
      </c>
      <c r="J38" s="45">
        <v>251354</v>
      </c>
      <c r="K38" s="45">
        <v>656331</v>
      </c>
      <c r="L38" s="45">
        <v>66366</v>
      </c>
      <c r="M38" s="45">
        <v>0</v>
      </c>
      <c r="N38" s="45">
        <v>126635</v>
      </c>
      <c r="O38" s="45">
        <f t="shared" si="0"/>
        <v>0</v>
      </c>
      <c r="P38" s="45">
        <v>0</v>
      </c>
      <c r="Q38" s="45">
        <v>0</v>
      </c>
      <c r="R38" s="45">
        <v>0</v>
      </c>
      <c r="S38" s="45">
        <v>0</v>
      </c>
      <c r="T38" s="47">
        <v>11</v>
      </c>
      <c r="U38" s="2" t="s">
        <v>11</v>
      </c>
      <c r="V38" s="23"/>
    </row>
    <row r="39" spans="1:22" ht="15" customHeight="1" x14ac:dyDescent="0.2">
      <c r="A39" s="41">
        <v>2000</v>
      </c>
      <c r="B39" s="42" t="s">
        <v>5</v>
      </c>
      <c r="C39" s="43">
        <v>12</v>
      </c>
      <c r="D39" s="2" t="s">
        <v>11</v>
      </c>
      <c r="E39" s="17"/>
      <c r="F39" s="44">
        <v>3332557</v>
      </c>
      <c r="G39" s="48">
        <v>3332557</v>
      </c>
      <c r="H39" s="45">
        <v>1346131</v>
      </c>
      <c r="I39" s="46">
        <v>894727</v>
      </c>
      <c r="J39" s="45">
        <v>253666</v>
      </c>
      <c r="K39" s="45">
        <v>645987</v>
      </c>
      <c r="L39" s="45">
        <v>69102</v>
      </c>
      <c r="M39" s="45">
        <v>0</v>
      </c>
      <c r="N39" s="45">
        <v>122944</v>
      </c>
      <c r="O39" s="45">
        <f t="shared" si="0"/>
        <v>0</v>
      </c>
      <c r="P39" s="45">
        <v>0</v>
      </c>
      <c r="Q39" s="45">
        <v>0</v>
      </c>
      <c r="R39" s="45">
        <v>0</v>
      </c>
      <c r="S39" s="45">
        <v>0</v>
      </c>
      <c r="T39" s="47">
        <v>12</v>
      </c>
      <c r="U39" s="2" t="s">
        <v>11</v>
      </c>
      <c r="V39" s="23"/>
    </row>
    <row r="40" spans="1:22" ht="15" customHeight="1" x14ac:dyDescent="0.2">
      <c r="A40" s="41">
        <v>2001</v>
      </c>
      <c r="B40" s="42" t="s">
        <v>5</v>
      </c>
      <c r="C40" s="43">
        <v>13</v>
      </c>
      <c r="D40" s="2" t="s">
        <v>11</v>
      </c>
      <c r="E40" s="17"/>
      <c r="F40" s="44">
        <v>3342425</v>
      </c>
      <c r="G40" s="48">
        <v>3303826</v>
      </c>
      <c r="H40" s="45">
        <v>1377198</v>
      </c>
      <c r="I40" s="46">
        <v>892286</v>
      </c>
      <c r="J40" s="45">
        <v>240252</v>
      </c>
      <c r="K40" s="45">
        <v>621330</v>
      </c>
      <c r="L40" s="45">
        <v>62714</v>
      </c>
      <c r="M40" s="45">
        <v>2937</v>
      </c>
      <c r="N40" s="45">
        <v>107109</v>
      </c>
      <c r="O40" s="45">
        <f t="shared" si="0"/>
        <v>38599</v>
      </c>
      <c r="P40" s="45">
        <v>21572</v>
      </c>
      <c r="Q40" s="45">
        <v>0</v>
      </c>
      <c r="R40" s="45">
        <v>0</v>
      </c>
      <c r="S40" s="45">
        <v>17027</v>
      </c>
      <c r="T40" s="47">
        <v>13</v>
      </c>
      <c r="U40" s="2" t="s">
        <v>11</v>
      </c>
      <c r="V40" s="23"/>
    </row>
    <row r="41" spans="1:22" ht="15" customHeight="1" x14ac:dyDescent="0.2">
      <c r="A41" s="41">
        <v>2002</v>
      </c>
      <c r="B41" s="42" t="s">
        <v>5</v>
      </c>
      <c r="C41" s="43">
        <v>14</v>
      </c>
      <c r="D41" s="2" t="s">
        <v>11</v>
      </c>
      <c r="E41" s="17"/>
      <c r="F41" s="44">
        <v>3330008</v>
      </c>
      <c r="G41" s="48">
        <v>3286895</v>
      </c>
      <c r="H41" s="45">
        <v>1419805</v>
      </c>
      <c r="I41" s="46">
        <v>840402</v>
      </c>
      <c r="J41" s="45">
        <v>231436</v>
      </c>
      <c r="K41" s="45">
        <v>618062</v>
      </c>
      <c r="L41" s="45">
        <v>67613</v>
      </c>
      <c r="M41" s="45">
        <v>1815</v>
      </c>
      <c r="N41" s="45">
        <v>107762</v>
      </c>
      <c r="O41" s="45">
        <f t="shared" si="0"/>
        <v>43113</v>
      </c>
      <c r="P41" s="45">
        <v>28784</v>
      </c>
      <c r="Q41" s="45">
        <v>0</v>
      </c>
      <c r="R41" s="45">
        <v>0</v>
      </c>
      <c r="S41" s="45">
        <v>14329</v>
      </c>
      <c r="T41" s="47">
        <v>14</v>
      </c>
      <c r="U41" s="2" t="s">
        <v>11</v>
      </c>
      <c r="V41" s="23"/>
    </row>
    <row r="42" spans="1:22" ht="15" customHeight="1" x14ac:dyDescent="0.2">
      <c r="A42" s="41">
        <v>2003</v>
      </c>
      <c r="B42" s="42" t="s">
        <v>5</v>
      </c>
      <c r="C42" s="43">
        <v>15</v>
      </c>
      <c r="D42" s="2" t="s">
        <v>11</v>
      </c>
      <c r="E42" s="17"/>
      <c r="F42" s="44">
        <v>3227865</v>
      </c>
      <c r="G42" s="48">
        <v>3183657</v>
      </c>
      <c r="H42" s="45">
        <v>1460142</v>
      </c>
      <c r="I42" s="46">
        <v>764199</v>
      </c>
      <c r="J42" s="45">
        <v>223805</v>
      </c>
      <c r="K42" s="45">
        <v>574038</v>
      </c>
      <c r="L42" s="45">
        <v>66846</v>
      </c>
      <c r="M42" s="45">
        <v>2641</v>
      </c>
      <c r="N42" s="45">
        <v>91986</v>
      </c>
      <c r="O42" s="45">
        <f t="shared" si="0"/>
        <v>44208</v>
      </c>
      <c r="P42" s="45">
        <v>25371</v>
      </c>
      <c r="Q42" s="45">
        <v>0</v>
      </c>
      <c r="R42" s="45">
        <v>0</v>
      </c>
      <c r="S42" s="45">
        <v>18837</v>
      </c>
      <c r="T42" s="47">
        <v>15</v>
      </c>
      <c r="U42" s="2" t="s">
        <v>11</v>
      </c>
      <c r="V42" s="23"/>
    </row>
    <row r="43" spans="1:22" ht="15" customHeight="1" x14ac:dyDescent="0.2">
      <c r="A43" s="41">
        <v>2004</v>
      </c>
      <c r="B43" s="42" t="s">
        <v>5</v>
      </c>
      <c r="C43" s="43">
        <v>16</v>
      </c>
      <c r="D43" s="2" t="s">
        <v>11</v>
      </c>
      <c r="E43" s="17"/>
      <c r="F43" s="44">
        <v>3082211</v>
      </c>
      <c r="G43" s="48">
        <v>3012871</v>
      </c>
      <c r="H43" s="45">
        <v>1417715</v>
      </c>
      <c r="I43" s="46">
        <v>716099</v>
      </c>
      <c r="J43" s="45">
        <v>218216</v>
      </c>
      <c r="K43" s="45">
        <v>503625</v>
      </c>
      <c r="L43" s="45">
        <v>68069</v>
      </c>
      <c r="M43" s="45">
        <v>1163</v>
      </c>
      <c r="N43" s="45">
        <v>87984</v>
      </c>
      <c r="O43" s="45">
        <f t="shared" si="0"/>
        <v>69340</v>
      </c>
      <c r="P43" s="45">
        <v>34066</v>
      </c>
      <c r="Q43" s="45">
        <v>0</v>
      </c>
      <c r="R43" s="45">
        <v>0</v>
      </c>
      <c r="S43" s="45">
        <v>35274</v>
      </c>
      <c r="T43" s="47">
        <v>16</v>
      </c>
      <c r="U43" s="2" t="s">
        <v>11</v>
      </c>
      <c r="V43" s="23"/>
    </row>
    <row r="44" spans="1:22" ht="15" customHeight="1" x14ac:dyDescent="0.2">
      <c r="A44" s="41">
        <v>2005</v>
      </c>
      <c r="B44" s="42" t="s">
        <v>5</v>
      </c>
      <c r="C44" s="43">
        <v>17</v>
      </c>
      <c r="D44" s="2" t="s">
        <v>11</v>
      </c>
      <c r="E44" s="17"/>
      <c r="F44" s="44">
        <v>3098358</v>
      </c>
      <c r="G44" s="48">
        <f>H44+I44+J44+K44+L44+M44+N44</f>
        <v>3041122</v>
      </c>
      <c r="H44" s="45">
        <v>1442415</v>
      </c>
      <c r="I44" s="46">
        <v>727613</v>
      </c>
      <c r="J44" s="45">
        <v>238216</v>
      </c>
      <c r="K44" s="45">
        <v>517763</v>
      </c>
      <c r="L44" s="45">
        <v>67397</v>
      </c>
      <c r="M44" s="45">
        <v>1528</v>
      </c>
      <c r="N44" s="45">
        <v>46190</v>
      </c>
      <c r="O44" s="45">
        <v>57236</v>
      </c>
      <c r="P44" s="45">
        <v>31100</v>
      </c>
      <c r="Q44" s="45">
        <v>0</v>
      </c>
      <c r="R44" s="45">
        <v>0</v>
      </c>
      <c r="S44" s="45">
        <v>26136</v>
      </c>
      <c r="T44" s="47">
        <v>17</v>
      </c>
      <c r="U44" s="2" t="s">
        <v>11</v>
      </c>
      <c r="V44" s="23"/>
    </row>
    <row r="45" spans="1:22" ht="15" customHeight="1" x14ac:dyDescent="0.2">
      <c r="A45" s="41">
        <v>2006</v>
      </c>
      <c r="B45" s="42" t="s">
        <v>5</v>
      </c>
      <c r="C45" s="43">
        <v>18</v>
      </c>
      <c r="D45" s="2" t="s">
        <v>11</v>
      </c>
      <c r="E45" s="17"/>
      <c r="F45" s="44">
        <v>3081558</v>
      </c>
      <c r="G45" s="48">
        <v>3011662</v>
      </c>
      <c r="H45" s="45">
        <v>1462628</v>
      </c>
      <c r="I45" s="46">
        <v>733862</v>
      </c>
      <c r="J45" s="45">
        <v>218790</v>
      </c>
      <c r="K45" s="45">
        <v>489449</v>
      </c>
      <c r="L45" s="45">
        <v>62613</v>
      </c>
      <c r="M45" s="45">
        <v>526</v>
      </c>
      <c r="N45" s="45">
        <v>43794</v>
      </c>
      <c r="O45" s="45">
        <f t="shared" si="0"/>
        <v>69896</v>
      </c>
      <c r="P45" s="45">
        <v>37433</v>
      </c>
      <c r="Q45" s="45">
        <v>0</v>
      </c>
      <c r="R45" s="45">
        <v>0</v>
      </c>
      <c r="S45" s="45">
        <v>32463</v>
      </c>
      <c r="T45" s="47">
        <v>18</v>
      </c>
      <c r="U45" s="2" t="s">
        <v>11</v>
      </c>
      <c r="V45" s="23"/>
    </row>
    <row r="46" spans="1:22" ht="20.100000000000001" customHeight="1" x14ac:dyDescent="0.2">
      <c r="A46" s="41">
        <v>2007</v>
      </c>
      <c r="B46" s="42" t="s">
        <v>5</v>
      </c>
      <c r="C46" s="43">
        <v>19</v>
      </c>
      <c r="D46" s="2" t="s">
        <v>11</v>
      </c>
      <c r="E46" s="17"/>
      <c r="F46" s="44">
        <v>3045819</v>
      </c>
      <c r="G46" s="48">
        <v>2973067</v>
      </c>
      <c r="H46" s="45">
        <v>1503866</v>
      </c>
      <c r="I46" s="46">
        <v>697539</v>
      </c>
      <c r="J46" s="45">
        <v>210608</v>
      </c>
      <c r="K46" s="45">
        <v>464195</v>
      </c>
      <c r="L46" s="45">
        <v>68626</v>
      </c>
      <c r="M46" s="45">
        <v>747</v>
      </c>
      <c r="N46" s="45">
        <v>27486</v>
      </c>
      <c r="O46" s="45">
        <f t="shared" si="0"/>
        <v>72752</v>
      </c>
      <c r="P46" s="45">
        <v>35719</v>
      </c>
      <c r="Q46" s="45">
        <v>0</v>
      </c>
      <c r="R46" s="45">
        <v>0</v>
      </c>
      <c r="S46" s="45">
        <v>37033</v>
      </c>
      <c r="T46" s="47">
        <v>19</v>
      </c>
      <c r="U46" s="2" t="s">
        <v>11</v>
      </c>
      <c r="V46" s="23"/>
    </row>
    <row r="47" spans="1:22" ht="15" customHeight="1" x14ac:dyDescent="0.2">
      <c r="A47" s="41">
        <v>2008</v>
      </c>
      <c r="B47" s="42" t="s">
        <v>5</v>
      </c>
      <c r="C47" s="43">
        <v>20</v>
      </c>
      <c r="D47" s="2" t="s">
        <v>11</v>
      </c>
      <c r="E47" s="17"/>
      <c r="F47" s="44">
        <v>2993325</v>
      </c>
      <c r="G47" s="48">
        <v>2940767</v>
      </c>
      <c r="H47" s="45">
        <v>1502289</v>
      </c>
      <c r="I47" s="46">
        <v>691023</v>
      </c>
      <c r="J47" s="45">
        <v>208448</v>
      </c>
      <c r="K47" s="45">
        <v>441190</v>
      </c>
      <c r="L47" s="45">
        <v>72892</v>
      </c>
      <c r="M47" s="45">
        <v>540</v>
      </c>
      <c r="N47" s="45">
        <v>24385</v>
      </c>
      <c r="O47" s="45">
        <f t="shared" si="0"/>
        <v>52558</v>
      </c>
      <c r="P47" s="45">
        <v>33603</v>
      </c>
      <c r="Q47" s="45">
        <v>10629</v>
      </c>
      <c r="R47" s="45">
        <v>0</v>
      </c>
      <c r="S47" s="45">
        <v>8326</v>
      </c>
      <c r="T47" s="47">
        <v>20</v>
      </c>
      <c r="U47" s="2" t="s">
        <v>11</v>
      </c>
      <c r="V47" s="23"/>
    </row>
    <row r="48" spans="1:22" ht="15" customHeight="1" x14ac:dyDescent="0.2">
      <c r="A48" s="41">
        <v>2009</v>
      </c>
      <c r="B48" s="42" t="s">
        <v>5</v>
      </c>
      <c r="C48" s="43">
        <v>21</v>
      </c>
      <c r="D48" s="2" t="s">
        <v>11</v>
      </c>
      <c r="E48" s="17"/>
      <c r="F48" s="44">
        <v>2709752</v>
      </c>
      <c r="G48" s="48">
        <v>2665718</v>
      </c>
      <c r="H48" s="45">
        <v>1397042</v>
      </c>
      <c r="I48" s="46">
        <v>613046</v>
      </c>
      <c r="J48" s="45">
        <v>181542</v>
      </c>
      <c r="K48" s="45">
        <v>385376</v>
      </c>
      <c r="L48" s="45">
        <v>69926</v>
      </c>
      <c r="M48" s="45">
        <v>218</v>
      </c>
      <c r="N48" s="45">
        <v>18568</v>
      </c>
      <c r="O48" s="45">
        <f t="shared" si="0"/>
        <v>44034</v>
      </c>
      <c r="P48" s="45">
        <v>30977</v>
      </c>
      <c r="Q48" s="45">
        <v>11548</v>
      </c>
      <c r="R48" s="45">
        <v>0</v>
      </c>
      <c r="S48" s="45">
        <v>1509</v>
      </c>
      <c r="T48" s="47">
        <v>21</v>
      </c>
      <c r="U48" s="2" t="s">
        <v>11</v>
      </c>
      <c r="V48" s="23"/>
    </row>
    <row r="49" spans="1:22" ht="15" customHeight="1" x14ac:dyDescent="0.2">
      <c r="A49" s="41">
        <v>2010</v>
      </c>
      <c r="B49" s="42" t="s">
        <v>5</v>
      </c>
      <c r="C49" s="43">
        <v>22</v>
      </c>
      <c r="D49" s="2" t="s">
        <v>11</v>
      </c>
      <c r="E49" s="17"/>
      <c r="F49" s="44">
        <v>2683231</v>
      </c>
      <c r="G49" s="48">
        <v>2615741</v>
      </c>
      <c r="H49" s="45">
        <v>1378597</v>
      </c>
      <c r="I49" s="46">
        <v>607123</v>
      </c>
      <c r="J49" s="45">
        <v>180208</v>
      </c>
      <c r="K49" s="45">
        <v>369852</v>
      </c>
      <c r="L49" s="45">
        <v>69559</v>
      </c>
      <c r="M49" s="45">
        <v>226</v>
      </c>
      <c r="N49" s="45">
        <v>10176</v>
      </c>
      <c r="O49" s="45">
        <f t="shared" si="0"/>
        <v>67490</v>
      </c>
      <c r="P49" s="45">
        <v>37796</v>
      </c>
      <c r="Q49" s="45">
        <v>24445</v>
      </c>
      <c r="R49" s="45">
        <v>0</v>
      </c>
      <c r="S49" s="45">
        <v>5249</v>
      </c>
      <c r="T49" s="47">
        <v>22</v>
      </c>
      <c r="U49" s="2" t="s">
        <v>11</v>
      </c>
      <c r="V49" s="23"/>
    </row>
    <row r="50" spans="1:22" ht="15" customHeight="1" x14ac:dyDescent="0.2">
      <c r="A50" s="41">
        <v>2011</v>
      </c>
      <c r="B50" s="42" t="s">
        <v>5</v>
      </c>
      <c r="C50" s="43">
        <v>23</v>
      </c>
      <c r="D50" s="2" t="s">
        <v>11</v>
      </c>
      <c r="E50" s="17"/>
      <c r="F50" s="44">
        <v>2414284</v>
      </c>
      <c r="G50" s="48">
        <v>2357175</v>
      </c>
      <c r="H50" s="45">
        <v>1262238</v>
      </c>
      <c r="I50" s="46">
        <v>537616</v>
      </c>
      <c r="J50" s="45">
        <v>175055</v>
      </c>
      <c r="K50" s="45">
        <v>316948</v>
      </c>
      <c r="L50" s="45">
        <v>65188</v>
      </c>
      <c r="M50" s="45">
        <v>130</v>
      </c>
      <c r="N50" s="45">
        <v>0</v>
      </c>
      <c r="O50" s="45">
        <f t="shared" si="0"/>
        <v>57109</v>
      </c>
      <c r="P50" s="45">
        <v>31979</v>
      </c>
      <c r="Q50" s="45">
        <v>19935</v>
      </c>
      <c r="R50" s="45">
        <v>0</v>
      </c>
      <c r="S50" s="45">
        <v>5195</v>
      </c>
      <c r="T50" s="47">
        <v>23</v>
      </c>
      <c r="U50" s="2" t="s">
        <v>11</v>
      </c>
      <c r="V50" s="23"/>
    </row>
    <row r="51" spans="1:22" ht="15" customHeight="1" x14ac:dyDescent="0.2">
      <c r="A51" s="41">
        <v>2012</v>
      </c>
      <c r="B51" s="42" t="s">
        <v>5</v>
      </c>
      <c r="C51" s="43">
        <v>24</v>
      </c>
      <c r="D51" s="2" t="s">
        <v>11</v>
      </c>
      <c r="E51" s="17"/>
      <c r="F51" s="44">
        <v>2659990</v>
      </c>
      <c r="G51" s="48">
        <v>2601386</v>
      </c>
      <c r="H51" s="45">
        <v>1404194</v>
      </c>
      <c r="I51" s="46">
        <v>537696</v>
      </c>
      <c r="J51" s="45">
        <v>182219</v>
      </c>
      <c r="K51" s="45">
        <v>407096</v>
      </c>
      <c r="L51" s="45">
        <v>69929</v>
      </c>
      <c r="M51" s="45">
        <v>252</v>
      </c>
      <c r="N51" s="45">
        <v>0</v>
      </c>
      <c r="O51" s="45">
        <f t="shared" si="0"/>
        <v>58604</v>
      </c>
      <c r="P51" s="45">
        <v>34960</v>
      </c>
      <c r="Q51" s="45">
        <v>21448</v>
      </c>
      <c r="R51" s="45">
        <v>0</v>
      </c>
      <c r="S51" s="45">
        <v>2196</v>
      </c>
      <c r="T51" s="47">
        <v>24</v>
      </c>
      <c r="U51" s="2" t="s">
        <v>11</v>
      </c>
      <c r="V51" s="23"/>
    </row>
    <row r="52" spans="1:22" ht="15" customHeight="1" x14ac:dyDescent="0.2">
      <c r="A52" s="41">
        <v>2013</v>
      </c>
      <c r="B52" s="42" t="s">
        <v>5</v>
      </c>
      <c r="C52" s="43">
        <v>25</v>
      </c>
      <c r="D52" s="2" t="s">
        <v>11</v>
      </c>
      <c r="E52" s="17"/>
      <c r="F52" s="44">
        <v>2815106</v>
      </c>
      <c r="G52" s="48">
        <v>2748505</v>
      </c>
      <c r="H52" s="45">
        <v>1462873</v>
      </c>
      <c r="I52" s="46">
        <v>558012</v>
      </c>
      <c r="J52" s="45">
        <v>181787</v>
      </c>
      <c r="K52" s="45">
        <v>471672</v>
      </c>
      <c r="L52" s="45">
        <v>73387</v>
      </c>
      <c r="M52" s="45">
        <v>774</v>
      </c>
      <c r="N52" s="45">
        <v>0</v>
      </c>
      <c r="O52" s="45">
        <v>66601</v>
      </c>
      <c r="P52" s="45">
        <v>35756</v>
      </c>
      <c r="Q52" s="45">
        <v>23204</v>
      </c>
      <c r="R52" s="45">
        <v>0</v>
      </c>
      <c r="S52" s="45">
        <v>7641</v>
      </c>
      <c r="T52" s="47">
        <v>25</v>
      </c>
      <c r="U52" s="2" t="s">
        <v>11</v>
      </c>
      <c r="V52" s="23"/>
    </row>
    <row r="53" spans="1:22" ht="15" customHeight="1" x14ac:dyDescent="0.2">
      <c r="A53" s="41">
        <v>2014</v>
      </c>
      <c r="B53" s="42" t="s">
        <v>5</v>
      </c>
      <c r="C53" s="43">
        <v>26</v>
      </c>
      <c r="D53" s="2" t="s">
        <v>11</v>
      </c>
      <c r="E53" s="17"/>
      <c r="F53" s="44">
        <v>2850505</v>
      </c>
      <c r="G53" s="48">
        <v>2780086</v>
      </c>
      <c r="H53" s="45">
        <v>1470001</v>
      </c>
      <c r="I53" s="46">
        <v>565885</v>
      </c>
      <c r="J53" s="45">
        <v>176290</v>
      </c>
      <c r="K53" s="45">
        <v>489304</v>
      </c>
      <c r="L53" s="45">
        <v>77703</v>
      </c>
      <c r="M53" s="45">
        <v>903</v>
      </c>
      <c r="N53" s="45">
        <v>0</v>
      </c>
      <c r="O53" s="45">
        <v>70719</v>
      </c>
      <c r="P53" s="45">
        <v>37936</v>
      </c>
      <c r="Q53" s="45">
        <v>32549</v>
      </c>
      <c r="R53" s="45">
        <v>0</v>
      </c>
      <c r="S53" s="45">
        <v>234</v>
      </c>
      <c r="T53" s="47">
        <v>26</v>
      </c>
      <c r="U53" s="2" t="s">
        <v>11</v>
      </c>
      <c r="V53" s="23"/>
    </row>
    <row r="54" spans="1:22" ht="15" customHeight="1" x14ac:dyDescent="0.2">
      <c r="A54" s="41">
        <v>2015</v>
      </c>
      <c r="B54" s="42" t="s">
        <v>5</v>
      </c>
      <c r="C54" s="43">
        <v>27</v>
      </c>
      <c r="D54" s="2" t="s">
        <v>11</v>
      </c>
      <c r="E54" s="17"/>
      <c r="F54" s="44">
        <v>2944323</v>
      </c>
      <c r="G54" s="48">
        <v>2849564</v>
      </c>
      <c r="H54" s="45">
        <v>1505703</v>
      </c>
      <c r="I54" s="46">
        <v>601265</v>
      </c>
      <c r="J54" s="45">
        <v>166843</v>
      </c>
      <c r="K54" s="45">
        <v>493490</v>
      </c>
      <c r="L54" s="45">
        <v>81785</v>
      </c>
      <c r="M54" s="45">
        <v>478</v>
      </c>
      <c r="N54" s="45">
        <v>0</v>
      </c>
      <c r="O54" s="45">
        <f t="shared" si="0"/>
        <v>94759</v>
      </c>
      <c r="P54" s="45">
        <v>42173</v>
      </c>
      <c r="Q54" s="45">
        <v>34324</v>
      </c>
      <c r="R54" s="45">
        <v>17706</v>
      </c>
      <c r="S54" s="45">
        <v>556</v>
      </c>
      <c r="T54" s="47">
        <v>27</v>
      </c>
      <c r="U54" s="2" t="s">
        <v>11</v>
      </c>
      <c r="V54" s="23"/>
    </row>
    <row r="55" spans="1:22" ht="15" customHeight="1" x14ac:dyDescent="0.2">
      <c r="A55" s="41">
        <v>2016</v>
      </c>
      <c r="B55" s="42" t="s">
        <v>5</v>
      </c>
      <c r="C55" s="43">
        <v>28</v>
      </c>
      <c r="D55" s="2" t="s">
        <v>11</v>
      </c>
      <c r="E55" s="17"/>
      <c r="F55" s="44">
        <v>3045408</v>
      </c>
      <c r="G55" s="48">
        <v>2951117</v>
      </c>
      <c r="H55" s="45">
        <v>1520313</v>
      </c>
      <c r="I55" s="46">
        <v>645481</v>
      </c>
      <c r="J55" s="45">
        <v>161338</v>
      </c>
      <c r="K55" s="45">
        <v>540212</v>
      </c>
      <c r="L55" s="45">
        <v>82958</v>
      </c>
      <c r="M55" s="45">
        <v>815</v>
      </c>
      <c r="N55" s="45">
        <v>0</v>
      </c>
      <c r="O55" s="45">
        <f t="shared" si="0"/>
        <v>94291</v>
      </c>
      <c r="P55" s="45">
        <v>42234</v>
      </c>
      <c r="Q55" s="45">
        <v>28019</v>
      </c>
      <c r="R55" s="45">
        <v>24038</v>
      </c>
      <c r="S55" s="45">
        <v>0</v>
      </c>
      <c r="T55" s="47">
        <v>28</v>
      </c>
      <c r="U55" s="2" t="s">
        <v>11</v>
      </c>
      <c r="V55" s="23"/>
    </row>
    <row r="56" spans="1:22" ht="15" customHeight="1" x14ac:dyDescent="0.2">
      <c r="A56" s="41">
        <v>2017</v>
      </c>
      <c r="B56" s="42" t="s">
        <v>5</v>
      </c>
      <c r="C56" s="43">
        <v>29</v>
      </c>
      <c r="D56" s="2" t="s">
        <v>11</v>
      </c>
      <c r="E56" s="17"/>
      <c r="F56" s="44">
        <v>3141043</v>
      </c>
      <c r="G56" s="48">
        <v>3044583</v>
      </c>
      <c r="H56" s="45">
        <v>1564240</v>
      </c>
      <c r="I56" s="46">
        <v>681762</v>
      </c>
      <c r="J56" s="45">
        <v>162990</v>
      </c>
      <c r="K56" s="45">
        <v>548384</v>
      </c>
      <c r="L56" s="45">
        <v>85791</v>
      </c>
      <c r="M56" s="45">
        <v>1416</v>
      </c>
      <c r="N56" s="45">
        <v>0</v>
      </c>
      <c r="O56" s="45">
        <f t="shared" si="0"/>
        <v>96460</v>
      </c>
      <c r="P56" s="45">
        <v>44270</v>
      </c>
      <c r="Q56" s="45">
        <v>25812</v>
      </c>
      <c r="R56" s="45">
        <v>26378</v>
      </c>
      <c r="S56" s="45">
        <v>0</v>
      </c>
      <c r="T56" s="47">
        <v>29</v>
      </c>
      <c r="U56" s="2" t="s">
        <v>11</v>
      </c>
      <c r="V56" s="23"/>
    </row>
    <row r="57" spans="1:22" ht="15" customHeight="1" x14ac:dyDescent="0.2">
      <c r="A57" s="41">
        <v>2018</v>
      </c>
      <c r="B57" s="42" t="s">
        <v>5</v>
      </c>
      <c r="C57" s="43">
        <v>30</v>
      </c>
      <c r="D57" s="2" t="s">
        <v>11</v>
      </c>
      <c r="E57" s="17"/>
      <c r="F57" s="44">
        <v>3306556</v>
      </c>
      <c r="G57" s="48">
        <v>3165000</v>
      </c>
      <c r="H57" s="45">
        <v>1656067</v>
      </c>
      <c r="I57" s="46">
        <v>716798</v>
      </c>
      <c r="J57" s="45">
        <v>169705</v>
      </c>
      <c r="K57" s="45">
        <v>534160</v>
      </c>
      <c r="L57" s="45">
        <v>87267</v>
      </c>
      <c r="M57" s="45">
        <v>1003</v>
      </c>
      <c r="N57" s="45">
        <v>0</v>
      </c>
      <c r="O57" s="45">
        <f t="shared" si="0"/>
        <v>141556</v>
      </c>
      <c r="P57" s="45">
        <v>88088</v>
      </c>
      <c r="Q57" s="45">
        <v>31373</v>
      </c>
      <c r="R57" s="45">
        <v>21948</v>
      </c>
      <c r="S57" s="45">
        <v>147</v>
      </c>
      <c r="T57" s="47">
        <v>30</v>
      </c>
      <c r="U57" s="2" t="s">
        <v>11</v>
      </c>
      <c r="V57" s="23"/>
    </row>
    <row r="58" spans="1:22" ht="15" customHeight="1" x14ac:dyDescent="0.2">
      <c r="A58" s="41">
        <v>2019</v>
      </c>
      <c r="B58" s="42" t="s">
        <v>7</v>
      </c>
      <c r="C58" s="43">
        <v>1</v>
      </c>
      <c r="D58" s="2" t="s">
        <v>11</v>
      </c>
      <c r="E58" s="17"/>
      <c r="F58" s="44">
        <f>G58+O58</f>
        <v>3364422</v>
      </c>
      <c r="G58" s="48">
        <f t="shared" ref="G58:G63" si="1">H58+I58+J58+K58+L58+M58</f>
        <v>3266655</v>
      </c>
      <c r="H58" s="45">
        <v>1703382</v>
      </c>
      <c r="I58" s="46">
        <v>747421</v>
      </c>
      <c r="J58" s="45">
        <v>165477</v>
      </c>
      <c r="K58" s="45">
        <v>558633</v>
      </c>
      <c r="L58" s="45">
        <v>89457</v>
      </c>
      <c r="M58" s="45">
        <v>2285</v>
      </c>
      <c r="N58" s="45"/>
      <c r="O58" s="45">
        <v>97767</v>
      </c>
      <c r="P58" s="45">
        <v>70849</v>
      </c>
      <c r="Q58" s="45">
        <v>26612</v>
      </c>
      <c r="R58" s="45" t="s">
        <v>47</v>
      </c>
      <c r="S58" s="45">
        <v>306</v>
      </c>
      <c r="T58" s="47">
        <v>1</v>
      </c>
      <c r="U58" s="2" t="s">
        <v>11</v>
      </c>
      <c r="V58" s="23"/>
    </row>
    <row r="59" spans="1:22" ht="15" customHeight="1" x14ac:dyDescent="0.2">
      <c r="A59" s="41">
        <v>2020</v>
      </c>
      <c r="B59" s="42" t="s">
        <v>7</v>
      </c>
      <c r="C59" s="43">
        <v>2</v>
      </c>
      <c r="D59" s="2" t="s">
        <v>11</v>
      </c>
      <c r="E59" s="17"/>
      <c r="F59" s="44">
        <v>1367811</v>
      </c>
      <c r="G59" s="48">
        <f t="shared" si="1"/>
        <v>1354460</v>
      </c>
      <c r="H59" s="45">
        <v>665997</v>
      </c>
      <c r="I59" s="46">
        <v>321677</v>
      </c>
      <c r="J59" s="45">
        <v>73097</v>
      </c>
      <c r="K59" s="45">
        <v>256114</v>
      </c>
      <c r="L59" s="45">
        <v>36297</v>
      </c>
      <c r="M59" s="45">
        <v>1278</v>
      </c>
      <c r="N59" s="45">
        <v>0</v>
      </c>
      <c r="O59" s="45">
        <f t="shared" si="0"/>
        <v>13351</v>
      </c>
      <c r="P59" s="45">
        <v>10350</v>
      </c>
      <c r="Q59" s="45">
        <v>3001</v>
      </c>
      <c r="R59" s="45">
        <v>0</v>
      </c>
      <c r="S59" s="46">
        <v>0</v>
      </c>
      <c r="T59" s="47">
        <v>2</v>
      </c>
      <c r="U59" s="2" t="s">
        <v>11</v>
      </c>
      <c r="V59" s="23"/>
    </row>
    <row r="60" spans="1:22" ht="15" customHeight="1" x14ac:dyDescent="0.2">
      <c r="A60" s="41">
        <v>2021</v>
      </c>
      <c r="B60" s="42" t="s">
        <v>7</v>
      </c>
      <c r="C60" s="43">
        <v>3</v>
      </c>
      <c r="D60" s="2" t="s">
        <v>11</v>
      </c>
      <c r="E60" s="17"/>
      <c r="F60" s="44">
        <v>1216020</v>
      </c>
      <c r="G60" s="48">
        <f t="shared" si="1"/>
        <v>1216020</v>
      </c>
      <c r="H60" s="45">
        <v>614767</v>
      </c>
      <c r="I60" s="46">
        <v>281452</v>
      </c>
      <c r="J60" s="45">
        <v>61782</v>
      </c>
      <c r="K60" s="45">
        <v>228832</v>
      </c>
      <c r="L60" s="45">
        <v>28449</v>
      </c>
      <c r="M60" s="45">
        <v>738</v>
      </c>
      <c r="N60" s="45">
        <v>0</v>
      </c>
      <c r="O60" s="45">
        <f t="shared" si="0"/>
        <v>0</v>
      </c>
      <c r="P60" s="45">
        <v>0</v>
      </c>
      <c r="Q60" s="45">
        <v>0</v>
      </c>
      <c r="R60" s="45">
        <v>0</v>
      </c>
      <c r="S60" s="45">
        <v>0</v>
      </c>
      <c r="T60" s="47">
        <v>3</v>
      </c>
      <c r="U60" s="2" t="s">
        <v>11</v>
      </c>
      <c r="V60" s="23"/>
    </row>
    <row r="61" spans="1:22" ht="15" customHeight="1" x14ac:dyDescent="0.2">
      <c r="A61" s="41">
        <v>2022</v>
      </c>
      <c r="B61" s="42" t="s">
        <v>7</v>
      </c>
      <c r="C61" s="43">
        <v>4</v>
      </c>
      <c r="D61" s="2" t="s">
        <v>11</v>
      </c>
      <c r="E61" s="17"/>
      <c r="F61" s="44">
        <v>2192336</v>
      </c>
      <c r="G61" s="48">
        <f t="shared" si="1"/>
        <v>2191488</v>
      </c>
      <c r="H61" s="45">
        <v>1131908</v>
      </c>
      <c r="I61" s="46">
        <v>535244</v>
      </c>
      <c r="J61" s="45">
        <v>103140</v>
      </c>
      <c r="K61" s="45">
        <v>368119</v>
      </c>
      <c r="L61" s="45">
        <v>52110</v>
      </c>
      <c r="M61" s="45">
        <v>967</v>
      </c>
      <c r="N61" s="45">
        <v>0</v>
      </c>
      <c r="O61" s="45">
        <f t="shared" si="0"/>
        <v>848</v>
      </c>
      <c r="P61" s="45">
        <v>0</v>
      </c>
      <c r="Q61" s="45">
        <v>0</v>
      </c>
      <c r="R61" s="45">
        <v>0</v>
      </c>
      <c r="S61" s="45">
        <v>848</v>
      </c>
      <c r="T61" s="47">
        <v>4</v>
      </c>
      <c r="U61" s="2" t="s">
        <v>11</v>
      </c>
      <c r="V61" s="23"/>
    </row>
    <row r="62" spans="1:22" ht="15" customHeight="1" x14ac:dyDescent="0.2">
      <c r="A62" s="146">
        <v>2023</v>
      </c>
      <c r="B62" s="42" t="s">
        <v>7</v>
      </c>
      <c r="C62" s="43">
        <v>5</v>
      </c>
      <c r="D62" s="2" t="s">
        <v>11</v>
      </c>
      <c r="E62" s="17"/>
      <c r="F62" s="44">
        <f>G62+O62</f>
        <v>2979930</v>
      </c>
      <c r="G62" s="142">
        <f t="shared" si="1"/>
        <v>2959199</v>
      </c>
      <c r="H62" s="143">
        <v>1513610</v>
      </c>
      <c r="I62" s="46">
        <v>725985</v>
      </c>
      <c r="J62" s="143">
        <v>159536</v>
      </c>
      <c r="K62" s="143">
        <v>475271</v>
      </c>
      <c r="L62" s="143">
        <v>81510</v>
      </c>
      <c r="M62" s="143">
        <v>3287</v>
      </c>
      <c r="N62" s="45">
        <v>0</v>
      </c>
      <c r="O62" s="143">
        <v>20731</v>
      </c>
      <c r="P62" s="46">
        <v>12588</v>
      </c>
      <c r="Q62" s="45">
        <v>0</v>
      </c>
      <c r="R62" s="45">
        <v>0</v>
      </c>
      <c r="S62" s="46">
        <v>8143</v>
      </c>
      <c r="T62" s="47">
        <v>5</v>
      </c>
      <c r="U62" s="2" t="s">
        <v>11</v>
      </c>
      <c r="V62" s="23"/>
    </row>
    <row r="63" spans="1:22" ht="15" customHeight="1" thickBot="1" x14ac:dyDescent="0.25">
      <c r="A63" s="146">
        <v>2024</v>
      </c>
      <c r="B63" s="49" t="s">
        <v>7</v>
      </c>
      <c r="C63" s="50">
        <v>6</v>
      </c>
      <c r="D63" s="56" t="s">
        <v>11</v>
      </c>
      <c r="E63" s="52"/>
      <c r="F63" s="53">
        <f>G63+O63</f>
        <v>3116014</v>
      </c>
      <c r="G63" s="53">
        <f t="shared" si="1"/>
        <v>3063038</v>
      </c>
      <c r="H63" s="54">
        <v>1574874</v>
      </c>
      <c r="I63" s="55">
        <v>735655</v>
      </c>
      <c r="J63" s="54">
        <v>184416</v>
      </c>
      <c r="K63" s="54">
        <v>477480</v>
      </c>
      <c r="L63" s="54">
        <v>89193</v>
      </c>
      <c r="M63" s="54">
        <v>1420</v>
      </c>
      <c r="N63" s="54">
        <v>0</v>
      </c>
      <c r="O63" s="54">
        <f t="shared" si="0"/>
        <v>52976</v>
      </c>
      <c r="P63" s="55">
        <v>50154</v>
      </c>
      <c r="Q63" s="54">
        <v>1709</v>
      </c>
      <c r="R63" s="54">
        <v>0</v>
      </c>
      <c r="S63" s="55">
        <v>1113</v>
      </c>
      <c r="T63" s="154">
        <v>6</v>
      </c>
      <c r="U63" s="56" t="s">
        <v>11</v>
      </c>
      <c r="V63" s="57"/>
    </row>
    <row r="64" spans="1:22" ht="15" customHeight="1" x14ac:dyDescent="0.2">
      <c r="D64" s="2" t="s">
        <v>33</v>
      </c>
      <c r="E64" s="2"/>
      <c r="F64" s="2" t="s">
        <v>41</v>
      </c>
      <c r="T64" s="59"/>
      <c r="U64" s="58"/>
      <c r="V64" s="58"/>
    </row>
    <row r="65" spans="4:22" ht="15" customHeight="1" x14ac:dyDescent="0.2">
      <c r="D65" s="2"/>
      <c r="E65" s="2"/>
      <c r="F65" s="2"/>
      <c r="T65" s="59"/>
      <c r="U65" s="58"/>
      <c r="V65" s="58"/>
    </row>
    <row r="66" spans="4:22" ht="13.5" customHeight="1" x14ac:dyDescent="0.2">
      <c r="D66" s="2"/>
      <c r="E66" s="2"/>
      <c r="F66" s="2"/>
      <c r="T66" s="59"/>
      <c r="U66" s="58"/>
      <c r="V66" s="58"/>
    </row>
    <row r="67" spans="4:22" x14ac:dyDescent="0.2">
      <c r="G67" s="2"/>
    </row>
    <row r="68" spans="4:22" x14ac:dyDescent="0.2">
      <c r="G68" s="2"/>
    </row>
  </sheetData>
  <mergeCells count="11">
    <mergeCell ref="T5:V5"/>
    <mergeCell ref="F7:F8"/>
    <mergeCell ref="S7:S8"/>
    <mergeCell ref="M7:M8"/>
    <mergeCell ref="Q7:Q8"/>
    <mergeCell ref="L7:L8"/>
    <mergeCell ref="I7:I8"/>
    <mergeCell ref="K7:K8"/>
    <mergeCell ref="J7:J8"/>
    <mergeCell ref="H7:H8"/>
    <mergeCell ref="P7:P8"/>
  </mergeCells>
  <phoneticPr fontId="4"/>
  <printOptions horizontalCentered="1"/>
  <pageMargins left="0.19685039370078741" right="0.19685039370078741" top="0.78740157480314965" bottom="0.19685039370078741" header="0.31496062992125984" footer="0.31496062992125984"/>
  <pageSetup paperSize="9" scale="70" fitToWidth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上田 結子</cp:lastModifiedBy>
  <cp:lastPrinted>2025-03-13T01:42:22Z</cp:lastPrinted>
  <dcterms:created xsi:type="dcterms:W3CDTF">1999-09-16T08:13:26Z</dcterms:created>
  <dcterms:modified xsi:type="dcterms:W3CDTF">2025-03-13T01:48:14Z</dcterms:modified>
</cp:coreProperties>
</file>