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F32E1773-83E9-42DA-8001-215FDEE42B5D}" xr6:coauthVersionLast="47" xr6:coauthVersionMax="47" xr10:uidLastSave="{00000000-0000-0000-0000-000000000000}"/>
  <bookViews>
    <workbookView xWindow="-28920" yWindow="-120" windowWidth="29040" windowHeight="15840" xr2:uid="{858B073F-24C9-4C5D-BBD2-5CC1EB48FFAF}"/>
  </bookViews>
  <sheets>
    <sheet name="表１ " sheetId="3" r:id="rId1"/>
  </sheets>
  <externalReferences>
    <externalReference r:id="rId2"/>
    <externalReference r:id="rId3"/>
  </externalReferences>
  <definedNames>
    <definedName name="_xlnm.Print_Area" localSheetId="0">'表１ '!$B$1:$J$51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G48" i="3"/>
  <c r="E48" i="3"/>
  <c r="C48" i="3"/>
  <c r="B48" i="3"/>
  <c r="I47" i="3"/>
  <c r="G47" i="3"/>
  <c r="E47" i="3"/>
  <c r="C47" i="3"/>
  <c r="I46" i="3"/>
  <c r="G46" i="3"/>
  <c r="E46" i="3"/>
  <c r="C46" i="3"/>
  <c r="B46" i="3"/>
  <c r="I45" i="3"/>
  <c r="G45" i="3"/>
  <c r="E45" i="3"/>
  <c r="C45" i="3"/>
  <c r="I44" i="3"/>
  <c r="G44" i="3"/>
  <c r="E44" i="3"/>
  <c r="C44" i="3"/>
  <c r="I43" i="3"/>
  <c r="G43" i="3"/>
  <c r="E43" i="3"/>
  <c r="C43" i="3"/>
  <c r="B43" i="3"/>
  <c r="I42" i="3"/>
  <c r="G42" i="3"/>
  <c r="E42" i="3"/>
  <c r="C42" i="3"/>
  <c r="I41" i="3"/>
  <c r="G41" i="3"/>
  <c r="E41" i="3"/>
  <c r="C41" i="3"/>
  <c r="B41" i="3"/>
  <c r="I40" i="3"/>
  <c r="G40" i="3"/>
  <c r="E40" i="3"/>
  <c r="C40" i="3"/>
  <c r="I39" i="3"/>
  <c r="G39" i="3"/>
  <c r="E39" i="3"/>
  <c r="C39" i="3"/>
  <c r="B39" i="3"/>
  <c r="I38" i="3"/>
  <c r="G38" i="3"/>
  <c r="E38" i="3"/>
  <c r="C38" i="3"/>
  <c r="B38" i="3"/>
  <c r="I37" i="3"/>
  <c r="G37" i="3"/>
  <c r="E37" i="3"/>
  <c r="C37" i="3"/>
  <c r="I36" i="3"/>
  <c r="G36" i="3"/>
  <c r="E36" i="3"/>
  <c r="C36" i="3"/>
  <c r="B36" i="3"/>
  <c r="I35" i="3"/>
  <c r="G35" i="3"/>
  <c r="E35" i="3"/>
  <c r="C35" i="3"/>
  <c r="I34" i="3"/>
  <c r="G34" i="3"/>
  <c r="E34" i="3"/>
  <c r="C34" i="3"/>
  <c r="B34" i="3"/>
  <c r="I33" i="3"/>
  <c r="G33" i="3"/>
  <c r="E33" i="3"/>
  <c r="C33" i="3"/>
  <c r="I24" i="3"/>
  <c r="G24" i="3"/>
  <c r="E24" i="3"/>
  <c r="C24" i="3"/>
  <c r="B24" i="3"/>
  <c r="I23" i="3"/>
  <c r="G23" i="3"/>
  <c r="E23" i="3"/>
  <c r="C23" i="3"/>
  <c r="B23" i="3"/>
  <c r="B47" i="3" s="1"/>
  <c r="I22" i="3"/>
  <c r="G22" i="3"/>
  <c r="E22" i="3"/>
  <c r="C22" i="3"/>
  <c r="B22" i="3"/>
  <c r="I21" i="3"/>
  <c r="G21" i="3"/>
  <c r="E21" i="3"/>
  <c r="C21" i="3"/>
  <c r="B21" i="3"/>
  <c r="B45" i="3" s="1"/>
  <c r="I20" i="3"/>
  <c r="G20" i="3"/>
  <c r="E20" i="3"/>
  <c r="C20" i="3"/>
  <c r="B20" i="3"/>
  <c r="B44" i="3" s="1"/>
  <c r="I19" i="3"/>
  <c r="G19" i="3"/>
  <c r="E19" i="3"/>
  <c r="C19" i="3"/>
  <c r="B19" i="3"/>
  <c r="I18" i="3"/>
  <c r="G18" i="3"/>
  <c r="E18" i="3"/>
  <c r="C18" i="3"/>
  <c r="B18" i="3"/>
  <c r="B42" i="3" s="1"/>
  <c r="I17" i="3"/>
  <c r="G17" i="3"/>
  <c r="E17" i="3"/>
  <c r="C17" i="3"/>
  <c r="B17" i="3"/>
  <c r="I16" i="3"/>
  <c r="G16" i="3"/>
  <c r="E16" i="3"/>
  <c r="C16" i="3"/>
  <c r="B16" i="3"/>
  <c r="B40" i="3" s="1"/>
  <c r="I15" i="3"/>
  <c r="G15" i="3"/>
  <c r="E15" i="3"/>
  <c r="C15" i="3"/>
  <c r="B15" i="3"/>
  <c r="I14" i="3"/>
  <c r="G14" i="3"/>
  <c r="E14" i="3"/>
  <c r="C14" i="3"/>
  <c r="B14" i="3"/>
  <c r="I13" i="3"/>
  <c r="G13" i="3"/>
  <c r="E13" i="3"/>
  <c r="C13" i="3"/>
  <c r="B13" i="3"/>
  <c r="B37" i="3" s="1"/>
  <c r="I12" i="3"/>
  <c r="G12" i="3"/>
  <c r="E12" i="3"/>
  <c r="C12" i="3"/>
  <c r="B12" i="3"/>
  <c r="I11" i="3"/>
  <c r="G11" i="3"/>
  <c r="E11" i="3"/>
  <c r="C11" i="3"/>
  <c r="B11" i="3"/>
  <c r="B35" i="3" s="1"/>
  <c r="I10" i="3"/>
  <c r="G10" i="3"/>
  <c r="E10" i="3"/>
  <c r="C10" i="3"/>
  <c r="B10" i="3"/>
  <c r="I9" i="3"/>
  <c r="G9" i="3"/>
  <c r="E9" i="3"/>
  <c r="C9" i="3"/>
  <c r="B9" i="3"/>
  <c r="B33" i="3" s="1"/>
  <c r="B1" i="3"/>
</calcChain>
</file>

<file path=xl/sharedStrings.xml><?xml version="1.0" encoding="utf-8"?>
<sst xmlns="http://schemas.openxmlformats.org/spreadsheetml/2006/main" count="48" uniqueCount="16">
  <si>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</si>
  <si>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</si>
  <si>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</si>
  <si>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</si>
  <si>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</si>
  <si>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</si>
  <si>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前年比</t>
  </si>
  <si>
    <t>前年差</t>
    <phoneticPr fontId="14"/>
  </si>
  <si>
    <t>　　円</t>
  </si>
  <si>
    <t>％</t>
  </si>
  <si>
    <t>円</t>
  </si>
  <si>
    <t>（事業所規模３０人以上）</t>
    <phoneticPr fontId="9"/>
  </si>
  <si>
    <t xml:space="preserve"> きまって支給する給与</t>
    <rPh sb="9" eb="11">
      <t>キュウヨ</t>
    </rPh>
    <phoneticPr fontId="9"/>
  </si>
  <si>
    <t>X</t>
    <phoneticPr fontId="14"/>
  </si>
  <si>
    <r>
      <t>(注１) 現金給与総額、きまって支給する給与及び所定内給与の前年比は、名目賃金指数</t>
    </r>
    <r>
      <rPr>
        <sz val="12"/>
        <color rgb="FF000000"/>
        <rFont val="ＭＳ ゴシック"/>
        <family val="3"/>
        <charset val="128"/>
      </rPr>
      <t>（令和５年にベンチマーク更新を実施した参考値との比較）</t>
    </r>
    <r>
      <rPr>
        <sz val="12"/>
        <color indexed="8"/>
        <rFont val="ＭＳ ゴシック"/>
        <family val="3"/>
        <charset val="128"/>
      </rPr>
      <t>により計算した。</t>
    </r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5" eb="37">
      <t>メイモク</t>
    </rPh>
    <rPh sb="37" eb="39">
      <t>チンギン</t>
    </rPh>
    <rPh sb="39" eb="41">
      <t>シスウ</t>
    </rPh>
    <rPh sb="71" eb="73">
      <t>ケイサン</t>
    </rPh>
    <phoneticPr fontId="9"/>
  </si>
  <si>
    <t>(注２) 特別に支払われた給与の前年差は、実数（令和５年にベンチマーク更新を実施した参考値との比較）により計算した。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</si>
</sst>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#,##0;&quot;▲ &quot;#,##0"/>
    <numFmt numFmtId="178" formatCode="#,##0.0"/>
  </numFmts>
  <fonts count="2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" fontId="1" fillId="0" borderId="0"/>
  </cellStyleXfs>
  <cellXfs count="81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1" fillId="0" borderId="0" xfId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8" fillId="0" borderId="2" xfId="1" applyFont="1" applyBorder="1" applyAlignment="1">
      <alignment horizontal="center" vertical="center"/>
    </xf>
    <xf numFmtId="1" fontId="8" fillId="0" borderId="3" xfId="1" applyFont="1" applyBorder="1" applyAlignment="1">
      <alignment horizontal="center" vertical="center"/>
    </xf>
    <xf numFmtId="1" fontId="8" fillId="0" borderId="4" xfId="1" applyFont="1" applyBorder="1" applyAlignment="1">
      <alignment vertical="center"/>
    </xf>
    <xf numFmtId="1" fontId="8" fillId="0" borderId="3" xfId="1" applyFont="1" applyBorder="1" applyAlignment="1">
      <alignment vertical="center"/>
    </xf>
    <xf numFmtId="1" fontId="8" fillId="0" borderId="5" xfId="1" applyFont="1" applyBorder="1" applyAlignment="1">
      <alignment vertical="center"/>
    </xf>
    <xf numFmtId="1" fontId="4" fillId="0" borderId="6" xfId="1" applyFont="1" applyBorder="1" applyAlignment="1">
      <alignment vertical="center"/>
    </xf>
    <xf numFmtId="1" fontId="10" fillId="0" borderId="0" xfId="1" applyFont="1" applyAlignment="1">
      <alignment vertical="center"/>
    </xf>
    <xf numFmtId="1" fontId="11" fillId="0" borderId="6" xfId="1" applyFont="1" applyBorder="1" applyAlignment="1">
      <alignment vertical="center"/>
    </xf>
    <xf numFmtId="1" fontId="8" fillId="0" borderId="7" xfId="1" applyFont="1" applyBorder="1" applyAlignment="1">
      <alignment horizontal="centerContinuous" vertical="center"/>
    </xf>
    <xf numFmtId="1" fontId="8" fillId="0" borderId="8" xfId="1" applyFont="1" applyBorder="1" applyAlignment="1">
      <alignment horizontal="centerContinuous" vertical="center"/>
    </xf>
    <xf numFmtId="1" fontId="12" fillId="0" borderId="7" xfId="1" applyFont="1" applyBorder="1"/>
    <xf numFmtId="1" fontId="12" fillId="0" borderId="0" xfId="1" applyFont="1"/>
    <xf numFmtId="1" fontId="8" fillId="0" borderId="9" xfId="1" applyFont="1" applyBorder="1" applyAlignment="1">
      <alignment vertical="center"/>
    </xf>
    <xf numFmtId="1" fontId="8" fillId="0" borderId="11" xfId="1" applyFont="1" applyBorder="1" applyAlignment="1">
      <alignment horizontal="center" vertical="center"/>
    </xf>
    <xf numFmtId="1" fontId="8" fillId="0" borderId="12" xfId="1" applyFont="1" applyBorder="1" applyAlignment="1">
      <alignment horizontal="center" vertical="center"/>
    </xf>
    <xf numFmtId="1" fontId="12" fillId="0" borderId="13" xfId="1" applyFont="1" applyBorder="1" applyAlignment="1">
      <alignment horizontal="centerContinuous" vertical="center"/>
    </xf>
    <xf numFmtId="1" fontId="12" fillId="0" borderId="14" xfId="1" applyFont="1" applyBorder="1" applyAlignment="1">
      <alignment horizontal="centerContinuous" vertical="center"/>
    </xf>
    <xf numFmtId="1" fontId="2" fillId="0" borderId="15" xfId="1" applyFont="1" applyBorder="1" applyAlignment="1">
      <alignment horizontal="centerContinuous" vertical="center"/>
    </xf>
    <xf numFmtId="1" fontId="2" fillId="0" borderId="16" xfId="1" applyFont="1" applyBorder="1" applyAlignment="1">
      <alignment horizontal="centerContinuous" vertical="center"/>
    </xf>
    <xf numFmtId="1" fontId="12" fillId="0" borderId="17" xfId="1" applyFont="1" applyBorder="1" applyAlignment="1">
      <alignment vertical="center"/>
    </xf>
    <xf numFmtId="1" fontId="12" fillId="0" borderId="18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1" fillId="0" borderId="19" xfId="1" applyFont="1" applyBorder="1" applyAlignment="1">
      <alignment vertical="center"/>
    </xf>
    <xf numFmtId="1" fontId="12" fillId="0" borderId="20" xfId="1" applyFont="1" applyBorder="1" applyAlignment="1">
      <alignment horizontal="center" vertical="center"/>
    </xf>
    <xf numFmtId="1" fontId="12" fillId="0" borderId="0" xfId="1" applyFont="1" applyAlignment="1">
      <alignment horizontal="center" vertical="center"/>
    </xf>
    <xf numFmtId="1" fontId="12" fillId="0" borderId="21" xfId="1" applyFont="1" applyBorder="1" applyAlignment="1">
      <alignment horizontal="center" vertical="center"/>
    </xf>
    <xf numFmtId="1" fontId="12" fillId="0" borderId="9" xfId="1" applyFont="1" applyBorder="1" applyAlignment="1">
      <alignment horizontal="center" vertical="center"/>
    </xf>
    <xf numFmtId="1" fontId="12" fillId="0" borderId="22" xfId="1" applyFont="1" applyBorder="1" applyAlignment="1">
      <alignment horizontal="center" vertical="center"/>
    </xf>
    <xf numFmtId="1" fontId="8" fillId="0" borderId="21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8" fillId="0" borderId="10" xfId="1" applyFont="1" applyBorder="1" applyAlignment="1">
      <alignment horizontal="right" vertical="center"/>
    </xf>
    <xf numFmtId="1" fontId="15" fillId="0" borderId="23" xfId="1" applyFont="1" applyBorder="1" applyAlignment="1">
      <alignment horizontal="distributed" vertical="center"/>
    </xf>
    <xf numFmtId="3" fontId="8" fillId="0" borderId="24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6" fillId="0" borderId="23" xfId="1" applyFont="1" applyBorder="1" applyAlignment="1">
      <alignment horizontal="distributed" vertical="center" shrinkToFit="1"/>
    </xf>
    <xf numFmtId="1" fontId="17" fillId="0" borderId="23" xfId="1" applyFont="1" applyBorder="1" applyAlignment="1">
      <alignment horizontal="distributed" vertical="center"/>
    </xf>
    <xf numFmtId="1" fontId="18" fillId="0" borderId="26" xfId="1" applyFont="1" applyBorder="1" applyAlignment="1">
      <alignment horizontal="distributed" vertical="center"/>
    </xf>
    <xf numFmtId="3" fontId="8" fillId="0" borderId="27" xfId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6" fontId="8" fillId="0" borderId="12" xfId="1" quotePrefix="1" applyNumberFormat="1" applyFont="1" applyBorder="1" applyAlignment="1">
      <alignment horizontal="right" vertical="center"/>
    </xf>
    <xf numFmtId="176" fontId="8" fillId="0" borderId="28" xfId="1" quotePrefix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 vertical="center"/>
    </xf>
    <xf numFmtId="1" fontId="19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9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2" xfId="1" applyFont="1" applyBorder="1" applyAlignment="1">
      <alignment vertical="center"/>
    </xf>
    <xf numFmtId="1" fontId="11" fillId="0" borderId="7" xfId="1" applyFont="1" applyBorder="1" applyAlignment="1">
      <alignment vertical="center"/>
    </xf>
    <xf numFmtId="1" fontId="12" fillId="0" borderId="8" xfId="1" applyFont="1" applyBorder="1" applyAlignment="1">
      <alignment vertical="center"/>
    </xf>
    <xf numFmtId="1" fontId="12" fillId="0" borderId="29" xfId="1" applyFont="1" applyBorder="1" applyAlignment="1">
      <alignment horizontal="center" vertical="center"/>
    </xf>
    <xf numFmtId="1" fontId="11" fillId="0" borderId="30" xfId="1" applyFont="1" applyBorder="1" applyAlignment="1">
      <alignment vertical="center"/>
    </xf>
    <xf numFmtId="1" fontId="8" fillId="0" borderId="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5" xfId="1" quotePrefix="1" applyNumberFormat="1" applyFont="1" applyBorder="1" applyAlignment="1">
      <alignment horizontal="right" vertical="center"/>
    </xf>
    <xf numFmtId="177" fontId="8" fillId="0" borderId="23" xfId="1" applyNumberFormat="1" applyFont="1" applyBorder="1" applyAlignment="1">
      <alignment horizontal="right" vertical="center"/>
    </xf>
    <xf numFmtId="3" fontId="20" fillId="0" borderId="0" xfId="1" applyNumberFormat="1" applyFont="1" applyAlignment="1">
      <alignment horizontal="right" vertical="center"/>
    </xf>
    <xf numFmtId="1" fontId="21" fillId="0" borderId="0" xfId="1" applyFont="1" applyAlignment="1">
      <alignment horizontal="distributed" vertical="center"/>
    </xf>
    <xf numFmtId="3" fontId="8" fillId="0" borderId="0" xfId="1" applyNumberFormat="1" applyFont="1" applyAlignment="1">
      <alignment horizontal="right" vertical="center"/>
    </xf>
    <xf numFmtId="178" fontId="8" fillId="0" borderId="0" xfId="1" quotePrefix="1" applyNumberFormat="1" applyFont="1" applyAlignment="1">
      <alignment horizontal="right" vertical="center"/>
    </xf>
    <xf numFmtId="1" fontId="1" fillId="0" borderId="0" xfId="1"/>
    <xf numFmtId="1" fontId="15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3" fillId="0" borderId="0" xfId="1" applyFont="1" applyAlignment="1">
      <alignment vertical="center"/>
    </xf>
    <xf numFmtId="1" fontId="24" fillId="0" borderId="0" xfId="1" applyFont="1" applyAlignment="1">
      <alignment vertical="center"/>
    </xf>
    <xf numFmtId="1" fontId="23" fillId="0" borderId="0" xfId="1" applyFont="1"/>
    <xf numFmtId="1" fontId="24" fillId="0" borderId="0" xfId="1" applyFont="1"/>
    <xf numFmtId="1" fontId="25" fillId="0" borderId="0" xfId="1" applyFont="1"/>
    <xf numFmtId="1" fontId="12" fillId="0" borderId="1" xfId="1" applyFont="1" applyBorder="1" applyAlignment="1">
      <alignment horizontal="center"/>
    </xf>
    <xf numFmtId="1" fontId="12" fillId="0" borderId="10" xfId="1" applyFont="1" applyBorder="1" applyAlignment="1">
      <alignment horizontal="center"/>
    </xf>
    <xf numFmtId="1" fontId="12" fillId="0" borderId="22" xfId="1" applyFont="1" applyBorder="1" applyAlignment="1">
      <alignment horizontal="center"/>
    </xf>
    <xf numFmtId="1" fontId="15" fillId="0" borderId="0" xfId="1" applyFont="1" applyAlignment="1">
      <alignment horizontal="left" vertical="top" wrapText="1"/>
    </xf>
  </cellXfs>
  <cellStyles count="2">
    <cellStyle name="標準" xfId="0" builtinId="0"/>
    <cellStyle name="標準 3" xfId="1" xr:uid="{CE4C5453-7709-43C6-B1D9-AB7E9FEDAA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31649;&#29702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31649;&#29702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24180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24180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全国"/>
      <sheetName val="前年比"/>
      <sheetName val="第１表 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HP１"/>
      <sheetName val="HP２"/>
      <sheetName val="HP３"/>
      <sheetName val="分析用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Sheet2"/>
      <sheetName val="縦横入替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6</v>
          </cell>
        </row>
        <row r="23">
          <cell r="F23" t="str">
            <v>調査産業計</v>
          </cell>
        </row>
        <row r="24">
          <cell r="F24" t="str">
            <v>建設業</v>
          </cell>
        </row>
        <row r="25">
          <cell r="F25" t="str">
            <v>製造業</v>
          </cell>
        </row>
        <row r="26">
          <cell r="F26" t="str">
            <v>電気・ガス・熱供給・水道業</v>
          </cell>
        </row>
        <row r="27">
          <cell r="F27" t="str">
            <v>情報通信業</v>
          </cell>
        </row>
        <row r="28">
          <cell r="F28" t="str">
            <v>運輸業，郵便業</v>
          </cell>
        </row>
        <row r="29">
          <cell r="F29" t="str">
            <v>卸売業，小売業</v>
          </cell>
        </row>
        <row r="30">
          <cell r="F30" t="str">
            <v>金融業，保険業</v>
          </cell>
        </row>
        <row r="31">
          <cell r="F31" t="str">
            <v>不動産業，物品賃貸業</v>
          </cell>
        </row>
        <row r="32">
          <cell r="F32" t="str">
            <v>学術研究，専門・技術サービス業</v>
          </cell>
        </row>
        <row r="33">
          <cell r="F33" t="str">
            <v>宿泊業，飲食サービス業</v>
          </cell>
        </row>
        <row r="34">
          <cell r="F34" t="str">
            <v>生活関連サービス業，娯楽業</v>
          </cell>
        </row>
        <row r="35">
          <cell r="F35" t="str">
            <v>教育，学習支援業</v>
          </cell>
        </row>
        <row r="36">
          <cell r="F36" t="str">
            <v>医療，福祉</v>
          </cell>
        </row>
        <row r="37">
          <cell r="F37" t="str">
            <v>複合サービス事業</v>
          </cell>
        </row>
        <row r="38">
          <cell r="F38" t="str">
            <v>サービス業（他に分類されないもの）</v>
          </cell>
        </row>
      </sheetData>
      <sheetData sheetId="1">
        <row r="6">
          <cell r="D6">
            <v>325817</v>
          </cell>
        </row>
      </sheetData>
      <sheetData sheetId="2">
        <row r="5">
          <cell r="I5" t="e">
            <v>#N/A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調査産業計</v>
          </cell>
        </row>
      </sheetData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B6" t="str">
            <v>調査産業計</v>
          </cell>
        </row>
      </sheetData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 "/>
      <sheetName val="注意"/>
      <sheetName val="説明１"/>
      <sheetName val="説明２"/>
      <sheetName val="概要"/>
      <sheetName val="表１"/>
      <sheetName val="表２ 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裏表紙"/>
      <sheetName val="HP用"/>
      <sheetName val="図1"/>
      <sheetName val="図7"/>
      <sheetName val="図9"/>
      <sheetName val="記者発表"/>
      <sheetName val="記者発表（課内協議）"/>
      <sheetName val="記者発表（起案用）"/>
      <sheetName val="※手持ち"/>
      <sheetName val="【確報用】第５表"/>
      <sheetName val="【確報用】第６表"/>
      <sheetName val="【確報用】第７表"/>
      <sheetName val="（没）概要１"/>
      <sheetName val="（没）概要２"/>
      <sheetName val="（没）概要 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9">
          <cell r="E9">
            <v>280858</v>
          </cell>
          <cell r="F9">
            <v>232960</v>
          </cell>
          <cell r="G9">
            <v>219178</v>
          </cell>
          <cell r="I9">
            <v>47898</v>
          </cell>
        </row>
        <row r="10">
          <cell r="E10">
            <v>354609</v>
          </cell>
          <cell r="F10">
            <v>287227</v>
          </cell>
          <cell r="G10">
            <v>272943</v>
          </cell>
          <cell r="I10">
            <v>67382</v>
          </cell>
        </row>
        <row r="11">
          <cell r="E11">
            <v>302482</v>
          </cell>
          <cell r="F11">
            <v>247244</v>
          </cell>
          <cell r="G11">
            <v>224686</v>
          </cell>
          <cell r="I11">
            <v>55238</v>
          </cell>
        </row>
        <row r="12">
          <cell r="E12">
            <v>544239</v>
          </cell>
          <cell r="F12">
            <v>406474</v>
          </cell>
          <cell r="G12">
            <v>367439</v>
          </cell>
          <cell r="I12">
            <v>137765</v>
          </cell>
        </row>
        <row r="13">
          <cell r="E13">
            <v>377877</v>
          </cell>
          <cell r="F13">
            <v>301276</v>
          </cell>
          <cell r="G13">
            <v>282674</v>
          </cell>
          <cell r="I13">
            <v>76601</v>
          </cell>
        </row>
        <row r="14">
          <cell r="E14">
            <v>292905</v>
          </cell>
          <cell r="F14">
            <v>260165</v>
          </cell>
          <cell r="G14">
            <v>221388</v>
          </cell>
          <cell r="I14">
            <v>32740</v>
          </cell>
        </row>
        <row r="15">
          <cell r="E15">
            <v>257683</v>
          </cell>
          <cell r="F15">
            <v>211535</v>
          </cell>
          <cell r="G15">
            <v>199962</v>
          </cell>
          <cell r="I15">
            <v>46148</v>
          </cell>
        </row>
        <row r="16">
          <cell r="E16">
            <v>442034</v>
          </cell>
          <cell r="F16">
            <v>339148</v>
          </cell>
          <cell r="G16">
            <v>322981</v>
          </cell>
          <cell r="I16">
            <v>102886</v>
          </cell>
        </row>
        <row r="17">
          <cell r="E17">
            <v>280466</v>
          </cell>
          <cell r="F17">
            <v>221017</v>
          </cell>
          <cell r="G17">
            <v>211235</v>
          </cell>
          <cell r="I17">
            <v>59449</v>
          </cell>
        </row>
        <row r="18">
          <cell r="E18">
            <v>334635</v>
          </cell>
          <cell r="F18">
            <v>264438</v>
          </cell>
          <cell r="G18">
            <v>254427</v>
          </cell>
          <cell r="I18">
            <v>70197</v>
          </cell>
        </row>
        <row r="19">
          <cell r="E19">
            <v>94617</v>
          </cell>
          <cell r="F19">
            <v>92325</v>
          </cell>
          <cell r="G19">
            <v>90062</v>
          </cell>
          <cell r="I19">
            <v>2292</v>
          </cell>
        </row>
        <row r="20">
          <cell r="E20">
            <v>223012</v>
          </cell>
          <cell r="F20">
            <v>200568</v>
          </cell>
          <cell r="G20">
            <v>188929</v>
          </cell>
          <cell r="I20">
            <v>22444</v>
          </cell>
        </row>
        <row r="21">
          <cell r="E21">
            <v>375906</v>
          </cell>
          <cell r="F21">
            <v>287456</v>
          </cell>
          <cell r="G21">
            <v>281758</v>
          </cell>
          <cell r="I21">
            <v>88450</v>
          </cell>
        </row>
        <row r="22">
          <cell r="E22">
            <v>294317</v>
          </cell>
          <cell r="F22">
            <v>251207</v>
          </cell>
          <cell r="G22">
            <v>238626</v>
          </cell>
          <cell r="I22">
            <v>43110</v>
          </cell>
        </row>
        <row r="23">
          <cell r="E23">
            <v>372699</v>
          </cell>
          <cell r="F23">
            <v>280768</v>
          </cell>
          <cell r="G23">
            <v>271191</v>
          </cell>
          <cell r="I23">
            <v>91931</v>
          </cell>
        </row>
        <row r="24">
          <cell r="E24">
            <v>199544</v>
          </cell>
          <cell r="F24">
            <v>178456</v>
          </cell>
          <cell r="G24">
            <v>169136</v>
          </cell>
          <cell r="I24">
            <v>21088</v>
          </cell>
        </row>
        <row r="48">
          <cell r="E48">
            <v>299818</v>
          </cell>
          <cell r="F48">
            <v>247647</v>
          </cell>
          <cell r="G48">
            <v>231306</v>
          </cell>
          <cell r="I48">
            <v>52171</v>
          </cell>
        </row>
        <row r="49">
          <cell r="E49">
            <v>390251</v>
          </cell>
          <cell r="F49">
            <v>298137</v>
          </cell>
          <cell r="G49">
            <v>276434</v>
          </cell>
          <cell r="I49">
            <v>92114</v>
          </cell>
        </row>
        <row r="50">
          <cell r="E50">
            <v>321663</v>
          </cell>
          <cell r="F50">
            <v>258821</v>
          </cell>
          <cell r="G50">
            <v>233775</v>
          </cell>
          <cell r="I50">
            <v>62842</v>
          </cell>
        </row>
        <row r="51">
          <cell r="E51">
            <v>574752</v>
          </cell>
          <cell r="F51">
            <v>436533</v>
          </cell>
          <cell r="G51">
            <v>381708</v>
          </cell>
          <cell r="I51">
            <v>138219</v>
          </cell>
        </row>
        <row r="52">
          <cell r="E52">
            <v>394061</v>
          </cell>
          <cell r="F52">
            <v>314306</v>
          </cell>
          <cell r="G52">
            <v>298387</v>
          </cell>
          <cell r="I52">
            <v>79755</v>
          </cell>
        </row>
        <row r="53">
          <cell r="E53">
            <v>297858</v>
          </cell>
          <cell r="F53">
            <v>260586</v>
          </cell>
          <cell r="G53">
            <v>223802</v>
          </cell>
          <cell r="I53">
            <v>37272</v>
          </cell>
        </row>
        <row r="54">
          <cell r="E54">
            <v>195776</v>
          </cell>
          <cell r="F54">
            <v>171815</v>
          </cell>
          <cell r="G54">
            <v>164938</v>
          </cell>
          <cell r="I54">
            <v>23961</v>
          </cell>
        </row>
        <row r="55">
          <cell r="E55">
            <v>465684</v>
          </cell>
          <cell r="F55">
            <v>353702</v>
          </cell>
          <cell r="G55">
            <v>338937</v>
          </cell>
          <cell r="I55">
            <v>111982</v>
          </cell>
        </row>
        <row r="56">
          <cell r="E56">
            <v>324855</v>
          </cell>
          <cell r="F56">
            <v>240652</v>
          </cell>
          <cell r="G56">
            <v>235678</v>
          </cell>
          <cell r="I56">
            <v>84203</v>
          </cell>
        </row>
        <row r="57">
          <cell r="E57">
            <v>417611</v>
          </cell>
          <cell r="F57">
            <v>305602</v>
          </cell>
          <cell r="G57">
            <v>287251</v>
          </cell>
          <cell r="I57">
            <v>112009</v>
          </cell>
        </row>
        <row r="58">
          <cell r="E58">
            <v>99311</v>
          </cell>
          <cell r="F58">
            <v>96671</v>
          </cell>
          <cell r="G58">
            <v>93106</v>
          </cell>
          <cell r="I58">
            <v>2640</v>
          </cell>
        </row>
        <row r="59">
          <cell r="E59">
            <v>247410</v>
          </cell>
          <cell r="F59">
            <v>214501</v>
          </cell>
          <cell r="G59">
            <v>202281</v>
          </cell>
          <cell r="I59">
            <v>32909</v>
          </cell>
        </row>
        <row r="60">
          <cell r="E60">
            <v>403816</v>
          </cell>
          <cell r="F60">
            <v>311575</v>
          </cell>
          <cell r="G60">
            <v>303799</v>
          </cell>
          <cell r="I60">
            <v>92241</v>
          </cell>
        </row>
        <row r="61">
          <cell r="E61">
            <v>328322</v>
          </cell>
          <cell r="F61">
            <v>279015</v>
          </cell>
          <cell r="G61">
            <v>263256</v>
          </cell>
          <cell r="I61">
            <v>49307</v>
          </cell>
        </row>
        <row r="62">
          <cell r="E62">
            <v>434841</v>
          </cell>
          <cell r="F62">
            <v>320597</v>
          </cell>
          <cell r="G62">
            <v>310072</v>
          </cell>
          <cell r="I62">
            <v>114244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3">
          <cell r="E63">
            <v>176413</v>
          </cell>
          <cell r="F63">
            <v>162944</v>
          </cell>
          <cell r="G63">
            <v>151969</v>
          </cell>
          <cell r="I63">
            <v>13469</v>
          </cell>
        </row>
      </sheetData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BB78-F4E4-4828-B2A3-B5881BCD8D02}">
  <sheetPr>
    <tabColor rgb="FF92D050"/>
    <pageSetUpPr autoPageBreaks="0" fitToPage="1"/>
  </sheetPr>
  <dimension ref="A1:L89"/>
  <sheetViews>
    <sheetView showGridLines="0" tabSelected="1" topLeftCell="A9" zoomScale="70" zoomScaleNormal="70" zoomScaleSheetLayoutView="70" workbookViewId="0">
      <selection activeCell="U38" sqref="U38"/>
    </sheetView>
  </sheetViews>
  <sheetFormatPr defaultColWidth="10.59765625" defaultRowHeight="14.4" x14ac:dyDescent="0.2"/>
  <cols>
    <col min="1" max="1" width="1.59765625" style="69" customWidth="1"/>
    <col min="2" max="2" width="24" style="69" customWidth="1"/>
    <col min="3" max="3" width="12" style="69" customWidth="1"/>
    <col min="4" max="4" width="11" style="69" customWidth="1"/>
    <col min="5" max="5" width="11.59765625" style="69" customWidth="1"/>
    <col min="6" max="9" width="10.69921875" style="69" customWidth="1"/>
    <col min="10" max="10" width="12.796875" style="69" customWidth="1"/>
    <col min="11" max="16" width="7.8984375" style="69" customWidth="1"/>
    <col min="17" max="16384" width="10.59765625" style="69"/>
  </cols>
  <sheetData>
    <row r="1" spans="1:12" s="5" customFormat="1" ht="22.5" customHeight="1" x14ac:dyDescent="0.45">
      <c r="A1" s="1"/>
      <c r="B1" s="2" t="str">
        <f>"表１　産業別にみた賃金の動き（"&amp;[1]設定!D8&amp;DBCS([1]設定!E8)&amp;"年平均）"</f>
        <v>表１　産業別にみた賃金の動き（令和６年平均）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22.5" customHeight="1" x14ac:dyDescent="0.45">
      <c r="A4" s="7"/>
      <c r="B4" s="8"/>
      <c r="C4" s="9"/>
      <c r="D4" s="10"/>
      <c r="E4" s="11"/>
      <c r="F4" s="11"/>
      <c r="G4" s="11"/>
      <c r="H4" s="12"/>
      <c r="I4" s="12"/>
      <c r="J4" s="13"/>
      <c r="K4" s="14"/>
      <c r="L4" s="15"/>
    </row>
    <row r="5" spans="1:12" s="5" customFormat="1" ht="22.5" customHeight="1" x14ac:dyDescent="0.2">
      <c r="A5" s="7"/>
      <c r="B5" s="16"/>
      <c r="C5" s="17" t="s">
        <v>1</v>
      </c>
      <c r="D5" s="18"/>
      <c r="E5" s="19" t="s">
        <v>2</v>
      </c>
      <c r="F5" s="20"/>
      <c r="G5" s="20"/>
      <c r="H5" s="21"/>
      <c r="I5" s="77" t="s">
        <v>3</v>
      </c>
      <c r="J5" s="78"/>
      <c r="K5" s="14"/>
      <c r="L5" s="15"/>
    </row>
    <row r="6" spans="1:12" s="5" customFormat="1" ht="22.5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22.5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6</v>
      </c>
      <c r="I7" s="34" t="s">
        <v>5</v>
      </c>
      <c r="J7" s="36" t="s">
        <v>7</v>
      </c>
      <c r="K7" s="14"/>
      <c r="L7" s="30"/>
    </row>
    <row r="8" spans="1:12" s="5" customFormat="1" ht="22.5" customHeight="1" x14ac:dyDescent="0.45">
      <c r="A8" s="7"/>
      <c r="B8" s="8"/>
      <c r="C8" s="37" t="s">
        <v>8</v>
      </c>
      <c r="D8" s="38" t="s">
        <v>9</v>
      </c>
      <c r="E8" s="37" t="s">
        <v>10</v>
      </c>
      <c r="F8" s="38" t="s">
        <v>9</v>
      </c>
      <c r="G8" s="37" t="s">
        <v>10</v>
      </c>
      <c r="H8" s="38" t="s">
        <v>9</v>
      </c>
      <c r="I8" s="37" t="s">
        <v>10</v>
      </c>
      <c r="J8" s="39" t="s">
        <v>10</v>
      </c>
      <c r="K8" s="14"/>
      <c r="L8" s="30"/>
    </row>
    <row r="9" spans="1:12" s="5" customFormat="1" ht="22.5" customHeight="1" x14ac:dyDescent="0.45">
      <c r="A9" s="7"/>
      <c r="B9" s="40" t="str">
        <f>IF([1]設定!$F23="","",+[1]設定!$F23)</f>
        <v>調査産業計</v>
      </c>
      <c r="C9" s="41">
        <f>[2]第６表!E9</f>
        <v>280858</v>
      </c>
      <c r="D9" s="42">
        <v>6</v>
      </c>
      <c r="E9" s="41">
        <f>[2]第６表!F9</f>
        <v>232960</v>
      </c>
      <c r="F9" s="42">
        <v>4</v>
      </c>
      <c r="G9" s="41">
        <f>[2]第６表!G9</f>
        <v>219178</v>
      </c>
      <c r="H9" s="42">
        <v>3.9</v>
      </c>
      <c r="I9" s="41">
        <f>[2]第６表!I9</f>
        <v>47898</v>
      </c>
      <c r="J9" s="43">
        <v>7076</v>
      </c>
      <c r="K9" s="14"/>
      <c r="L9" s="30"/>
    </row>
    <row r="10" spans="1:12" s="5" customFormat="1" ht="22.5" customHeight="1" x14ac:dyDescent="0.45">
      <c r="A10" s="7"/>
      <c r="B10" s="40" t="str">
        <f>IF([1]設定!$F24="","",+[1]設定!$F24)</f>
        <v>建設業</v>
      </c>
      <c r="C10" s="41">
        <f>[2]第６表!E10</f>
        <v>354609</v>
      </c>
      <c r="D10" s="42">
        <v>10.199999999999999</v>
      </c>
      <c r="E10" s="41">
        <f>[2]第６表!F10</f>
        <v>287227</v>
      </c>
      <c r="F10" s="42">
        <v>2.7</v>
      </c>
      <c r="G10" s="41">
        <f>[2]第６表!G10</f>
        <v>272943</v>
      </c>
      <c r="H10" s="42">
        <v>1.6</v>
      </c>
      <c r="I10" s="41">
        <f>[2]第６表!I10</f>
        <v>67382</v>
      </c>
      <c r="J10" s="43">
        <v>24991</v>
      </c>
      <c r="K10" s="14"/>
      <c r="L10" s="30"/>
    </row>
    <row r="11" spans="1:12" s="5" customFormat="1" ht="22.5" customHeight="1" x14ac:dyDescent="0.45">
      <c r="A11" s="7"/>
      <c r="B11" s="40" t="str">
        <f>IF([1]設定!$F25="","",+[1]設定!$F25)</f>
        <v>製造業</v>
      </c>
      <c r="C11" s="41">
        <f>[2]第６表!E11</f>
        <v>302482</v>
      </c>
      <c r="D11" s="42">
        <v>3.9</v>
      </c>
      <c r="E11" s="41">
        <f>[2]第６表!F11</f>
        <v>247244</v>
      </c>
      <c r="F11" s="42">
        <v>2.8</v>
      </c>
      <c r="G11" s="41">
        <f>[2]第６表!G11</f>
        <v>224686</v>
      </c>
      <c r="H11" s="42">
        <v>3.2</v>
      </c>
      <c r="I11" s="41">
        <f>[2]第６表!I11</f>
        <v>55238</v>
      </c>
      <c r="J11" s="43">
        <v>4227</v>
      </c>
      <c r="K11" s="14"/>
      <c r="L11" s="30"/>
    </row>
    <row r="12" spans="1:12" s="5" customFormat="1" ht="22.5" customHeight="1" x14ac:dyDescent="0.45">
      <c r="A12" s="7"/>
      <c r="B12" s="44" t="str">
        <f>IF([1]設定!$F26="","",+[1]設定!$F26)</f>
        <v>電気・ガス・熱供給・水道業</v>
      </c>
      <c r="C12" s="41">
        <f>[2]第６表!E12</f>
        <v>544239</v>
      </c>
      <c r="D12" s="42">
        <v>-3.1</v>
      </c>
      <c r="E12" s="41">
        <f>[2]第６表!F12</f>
        <v>406474</v>
      </c>
      <c r="F12" s="42">
        <v>-7.5</v>
      </c>
      <c r="G12" s="41">
        <f>[2]第６表!G12</f>
        <v>367439</v>
      </c>
      <c r="H12" s="42">
        <v>-1.3</v>
      </c>
      <c r="I12" s="41">
        <f>[2]第６表!I12</f>
        <v>137765</v>
      </c>
      <c r="J12" s="43">
        <v>15674</v>
      </c>
      <c r="K12" s="14"/>
      <c r="L12" s="30"/>
    </row>
    <row r="13" spans="1:12" s="5" customFormat="1" ht="22.5" customHeight="1" x14ac:dyDescent="0.45">
      <c r="A13" s="7"/>
      <c r="B13" s="40" t="str">
        <f>IF([1]設定!$F27="","",+[1]設定!$F27)</f>
        <v>情報通信業</v>
      </c>
      <c r="C13" s="41">
        <f>[2]第６表!E13</f>
        <v>377877</v>
      </c>
      <c r="D13" s="42">
        <v>-19.399999999999999</v>
      </c>
      <c r="E13" s="41">
        <f>[2]第６表!F13</f>
        <v>301276</v>
      </c>
      <c r="F13" s="42">
        <v>-15.9</v>
      </c>
      <c r="G13" s="41">
        <f>[2]第６表!G13</f>
        <v>282674</v>
      </c>
      <c r="H13" s="42">
        <v>-13.6</v>
      </c>
      <c r="I13" s="41">
        <f>[2]第６表!I13</f>
        <v>76601</v>
      </c>
      <c r="J13" s="43">
        <v>-33452</v>
      </c>
      <c r="K13" s="14"/>
      <c r="L13" s="30"/>
    </row>
    <row r="14" spans="1:12" s="5" customFormat="1" ht="22.5" customHeight="1" x14ac:dyDescent="0.45">
      <c r="A14" s="7"/>
      <c r="B14" s="40" t="str">
        <f>IF([1]設定!$F28="","",+[1]設定!$F28)</f>
        <v>運輸業，郵便業</v>
      </c>
      <c r="C14" s="41">
        <f>[2]第６表!E14</f>
        <v>292905</v>
      </c>
      <c r="D14" s="42">
        <v>2.5</v>
      </c>
      <c r="E14" s="41">
        <f>[2]第６表!F14</f>
        <v>260165</v>
      </c>
      <c r="F14" s="42">
        <v>2.4</v>
      </c>
      <c r="G14" s="41">
        <f>[2]第６表!G14</f>
        <v>221388</v>
      </c>
      <c r="H14" s="42">
        <v>2.7</v>
      </c>
      <c r="I14" s="41">
        <f>[2]第６表!I14</f>
        <v>32740</v>
      </c>
      <c r="J14" s="43">
        <v>2945</v>
      </c>
      <c r="K14" s="14"/>
      <c r="L14" s="30"/>
    </row>
    <row r="15" spans="1:12" s="5" customFormat="1" ht="22.5" customHeight="1" x14ac:dyDescent="0.45">
      <c r="A15" s="7"/>
      <c r="B15" s="40" t="str">
        <f>IF([1]設定!$F29="","",+[1]設定!$F29)</f>
        <v>卸売業，小売業</v>
      </c>
      <c r="C15" s="41">
        <f>[2]第６表!E15</f>
        <v>257683</v>
      </c>
      <c r="D15" s="42">
        <v>19.5</v>
      </c>
      <c r="E15" s="41">
        <f>[2]第６表!F15</f>
        <v>211535</v>
      </c>
      <c r="F15" s="42">
        <v>13.4</v>
      </c>
      <c r="G15" s="41">
        <f>[2]第６表!G15</f>
        <v>199962</v>
      </c>
      <c r="H15" s="42">
        <v>13.5</v>
      </c>
      <c r="I15" s="41">
        <f>[2]第６表!I15</f>
        <v>46148</v>
      </c>
      <c r="J15" s="43">
        <v>17083</v>
      </c>
      <c r="K15" s="14"/>
      <c r="L15" s="30"/>
    </row>
    <row r="16" spans="1:12" s="5" customFormat="1" ht="22.5" customHeight="1" x14ac:dyDescent="0.45">
      <c r="A16" s="7"/>
      <c r="B16" s="40" t="str">
        <f>IF([1]設定!$F30="","",+[1]設定!$F30)</f>
        <v>金融業，保険業</v>
      </c>
      <c r="C16" s="41">
        <f>[2]第６表!E16</f>
        <v>442034</v>
      </c>
      <c r="D16" s="42">
        <v>10.3</v>
      </c>
      <c r="E16" s="41">
        <f>[2]第６表!F16</f>
        <v>339148</v>
      </c>
      <c r="F16" s="42">
        <v>3.5</v>
      </c>
      <c r="G16" s="41">
        <f>[2]第６表!G16</f>
        <v>322981</v>
      </c>
      <c r="H16" s="42">
        <v>1.4</v>
      </c>
      <c r="I16" s="41">
        <f>[2]第６表!I16</f>
        <v>102886</v>
      </c>
      <c r="J16" s="43">
        <v>25195</v>
      </c>
      <c r="K16" s="14"/>
      <c r="L16" s="30"/>
    </row>
    <row r="17" spans="1:12" s="5" customFormat="1" ht="22.5" customHeight="1" x14ac:dyDescent="0.45">
      <c r="A17" s="7"/>
      <c r="B17" s="40" t="str">
        <f>IF([1]設定!$F31="","",+[1]設定!$F31)</f>
        <v>不動産業，物品賃貸業</v>
      </c>
      <c r="C17" s="41">
        <f>[2]第６表!E17</f>
        <v>280466</v>
      </c>
      <c r="D17" s="42">
        <v>33.799999999999997</v>
      </c>
      <c r="E17" s="41">
        <f>[2]第６表!F17</f>
        <v>221017</v>
      </c>
      <c r="F17" s="42">
        <v>23.7</v>
      </c>
      <c r="G17" s="41">
        <f>[2]第６表!G17</f>
        <v>211235</v>
      </c>
      <c r="H17" s="42">
        <v>20.399999999999999</v>
      </c>
      <c r="I17" s="41">
        <f>[2]第６表!I17</f>
        <v>59449</v>
      </c>
      <c r="J17" s="43">
        <v>31866</v>
      </c>
      <c r="K17" s="14"/>
      <c r="L17" s="30"/>
    </row>
    <row r="18" spans="1:12" s="5" customFormat="1" ht="22.5" customHeight="1" x14ac:dyDescent="0.45">
      <c r="A18" s="7"/>
      <c r="B18" s="45" t="str">
        <f>IF([1]設定!$F32="","",+[1]設定!$F32)</f>
        <v>学術研究，専門・技術サービス業</v>
      </c>
      <c r="C18" s="41">
        <f>[2]第６表!E18</f>
        <v>334635</v>
      </c>
      <c r="D18" s="42">
        <v>-10.7</v>
      </c>
      <c r="E18" s="41">
        <f>[2]第６表!F18</f>
        <v>264438</v>
      </c>
      <c r="F18" s="42">
        <v>-13.5</v>
      </c>
      <c r="G18" s="41">
        <f>[2]第６表!G18</f>
        <v>254427</v>
      </c>
      <c r="H18" s="42">
        <v>-12.4</v>
      </c>
      <c r="I18" s="41">
        <f>[2]第６表!I18</f>
        <v>70197</v>
      </c>
      <c r="J18" s="43">
        <v>1000</v>
      </c>
      <c r="K18" s="14"/>
      <c r="L18" s="30"/>
    </row>
    <row r="19" spans="1:12" s="5" customFormat="1" ht="22.5" customHeight="1" x14ac:dyDescent="0.45">
      <c r="A19" s="7"/>
      <c r="B19" s="40" t="str">
        <f>IF([1]設定!$F33="","",+[1]設定!$F33)</f>
        <v>宿泊業，飲食サービス業</v>
      </c>
      <c r="C19" s="41">
        <f>[2]第６表!E19</f>
        <v>94617</v>
      </c>
      <c r="D19" s="42">
        <v>1.1000000000000001</v>
      </c>
      <c r="E19" s="41">
        <f>[2]第６表!F19</f>
        <v>92325</v>
      </c>
      <c r="F19" s="42">
        <v>0.9</v>
      </c>
      <c r="G19" s="41">
        <f>[2]第６表!G19</f>
        <v>90062</v>
      </c>
      <c r="H19" s="42">
        <v>3.2</v>
      </c>
      <c r="I19" s="41">
        <f>[2]第６表!I19</f>
        <v>2292</v>
      </c>
      <c r="J19" s="43">
        <v>78</v>
      </c>
      <c r="K19" s="14"/>
      <c r="L19" s="30"/>
    </row>
    <row r="20" spans="1:12" s="5" customFormat="1" ht="22.5" customHeight="1" x14ac:dyDescent="0.45">
      <c r="A20" s="7"/>
      <c r="B20" s="44" t="str">
        <f>IF([1]設定!$F34="","",+[1]設定!$F34)</f>
        <v>生活関連サービス業，娯楽業</v>
      </c>
      <c r="C20" s="41">
        <f>[2]第６表!E20</f>
        <v>223012</v>
      </c>
      <c r="D20" s="42">
        <v>12.4</v>
      </c>
      <c r="E20" s="41">
        <f>[2]第６表!F20</f>
        <v>200568</v>
      </c>
      <c r="F20" s="42">
        <v>14</v>
      </c>
      <c r="G20" s="41">
        <f>[2]第６表!G20</f>
        <v>188929</v>
      </c>
      <c r="H20" s="42">
        <v>13.4</v>
      </c>
      <c r="I20" s="41">
        <f>[2]第６表!I20</f>
        <v>22444</v>
      </c>
      <c r="J20" s="43">
        <v>48</v>
      </c>
      <c r="K20" s="14"/>
      <c r="L20" s="30"/>
    </row>
    <row r="21" spans="1:12" s="5" customFormat="1" ht="22.5" customHeight="1" x14ac:dyDescent="0.45">
      <c r="A21" s="7"/>
      <c r="B21" s="40" t="str">
        <f>IF([1]設定!$F35="","",+[1]設定!$F35)</f>
        <v>教育，学習支援業</v>
      </c>
      <c r="C21" s="41">
        <f>[2]第６表!E21</f>
        <v>375906</v>
      </c>
      <c r="D21" s="42">
        <v>-3.5</v>
      </c>
      <c r="E21" s="41">
        <f>[2]第６表!F21</f>
        <v>287456</v>
      </c>
      <c r="F21" s="42">
        <v>-3.8</v>
      </c>
      <c r="G21" s="41">
        <f>[2]第６表!G21</f>
        <v>281758</v>
      </c>
      <c r="H21" s="42">
        <v>-4.3</v>
      </c>
      <c r="I21" s="41">
        <f>[2]第６表!I21</f>
        <v>88450</v>
      </c>
      <c r="J21" s="43">
        <v>-2607</v>
      </c>
      <c r="K21" s="14"/>
      <c r="L21" s="30"/>
    </row>
    <row r="22" spans="1:12" s="5" customFormat="1" ht="22.5" customHeight="1" x14ac:dyDescent="0.45">
      <c r="A22" s="7"/>
      <c r="B22" s="40" t="str">
        <f>IF([1]設定!$F36="","",+[1]設定!$F36)</f>
        <v>医療，福祉</v>
      </c>
      <c r="C22" s="41">
        <f>[2]第６表!E22</f>
        <v>294317</v>
      </c>
      <c r="D22" s="42">
        <v>8.1</v>
      </c>
      <c r="E22" s="41">
        <f>[2]第６表!F22</f>
        <v>251207</v>
      </c>
      <c r="F22" s="42">
        <v>8</v>
      </c>
      <c r="G22" s="41">
        <f>[2]第６表!G22</f>
        <v>238626</v>
      </c>
      <c r="H22" s="42">
        <v>7.4</v>
      </c>
      <c r="I22" s="41">
        <f>[2]第６表!I22</f>
        <v>43110</v>
      </c>
      <c r="J22" s="43">
        <v>3645</v>
      </c>
      <c r="K22" s="14"/>
      <c r="L22" s="30"/>
    </row>
    <row r="23" spans="1:12" s="5" customFormat="1" ht="22.5" customHeight="1" x14ac:dyDescent="0.45">
      <c r="A23" s="7"/>
      <c r="B23" s="40" t="str">
        <f>IF([1]設定!$F37="","",+[1]設定!$F37)</f>
        <v>複合サービス事業</v>
      </c>
      <c r="C23" s="41">
        <f>[2]第６表!E23</f>
        <v>372699</v>
      </c>
      <c r="D23" s="42">
        <v>15</v>
      </c>
      <c r="E23" s="41">
        <f>[2]第６表!F23</f>
        <v>280768</v>
      </c>
      <c r="F23" s="42">
        <v>7.9</v>
      </c>
      <c r="G23" s="41">
        <f>[2]第６表!G23</f>
        <v>271191</v>
      </c>
      <c r="H23" s="42">
        <v>7</v>
      </c>
      <c r="I23" s="41">
        <f>[2]第６表!I23</f>
        <v>91931</v>
      </c>
      <c r="J23" s="43">
        <v>26075</v>
      </c>
      <c r="K23" s="14"/>
    </row>
    <row r="24" spans="1:12" s="5" customFormat="1" ht="22.5" customHeight="1" x14ac:dyDescent="0.45">
      <c r="A24" s="7"/>
      <c r="B24" s="46" t="str">
        <f>IF([1]設定!$F38="","",+[1]設定!$F38)</f>
        <v>サービス業（他に分類されないもの）</v>
      </c>
      <c r="C24" s="47">
        <f>[2]第６表!E24</f>
        <v>199544</v>
      </c>
      <c r="D24" s="48">
        <v>0.5</v>
      </c>
      <c r="E24" s="47">
        <f>[2]第６表!F24</f>
        <v>178456</v>
      </c>
      <c r="F24" s="49">
        <v>-1.5</v>
      </c>
      <c r="G24" s="47">
        <f>[2]第６表!G24</f>
        <v>169136</v>
      </c>
      <c r="H24" s="50">
        <v>0</v>
      </c>
      <c r="I24" s="47">
        <f>[2]第６表!I24</f>
        <v>21088</v>
      </c>
      <c r="J24" s="51">
        <v>3559</v>
      </c>
      <c r="K24" s="52"/>
    </row>
    <row r="25" spans="1:12" s="5" customFormat="1" ht="22.5" customHeight="1" x14ac:dyDescent="0.45">
      <c r="A25" s="7"/>
      <c r="B25" s="7"/>
      <c r="C25" s="53"/>
      <c r="D25" s="7"/>
      <c r="E25" s="7"/>
      <c r="F25" s="7"/>
      <c r="G25" s="7"/>
      <c r="H25" s="7"/>
      <c r="I25" s="7"/>
      <c r="J25" s="7"/>
      <c r="K25" s="54"/>
      <c r="L25" s="30"/>
    </row>
    <row r="26" spans="1:12" s="5" customFormat="1" ht="22.5" customHeight="1" x14ac:dyDescent="0.45">
      <c r="A26" s="7"/>
      <c r="B26" s="7"/>
      <c r="C26" s="53"/>
      <c r="D26" s="7"/>
      <c r="E26" s="7"/>
      <c r="F26" s="7"/>
      <c r="G26" s="7"/>
      <c r="H26" s="7"/>
      <c r="I26" s="7"/>
      <c r="J26" s="7"/>
      <c r="K26" s="54"/>
      <c r="L26" s="30"/>
    </row>
    <row r="27" spans="1:12" s="5" customFormat="1" ht="22.5" customHeight="1" x14ac:dyDescent="0.45">
      <c r="A27" s="7"/>
      <c r="B27" s="55" t="s">
        <v>11</v>
      </c>
      <c r="C27" s="7"/>
      <c r="D27" s="7"/>
      <c r="E27" s="7"/>
      <c r="F27" s="7"/>
      <c r="G27" s="7"/>
      <c r="H27" s="7"/>
      <c r="I27" s="7"/>
      <c r="J27" s="7"/>
      <c r="K27" s="54"/>
      <c r="L27" s="30"/>
    </row>
    <row r="28" spans="1:12" s="5" customFormat="1" ht="22.5" customHeight="1" x14ac:dyDescent="0.45">
      <c r="A28" s="7"/>
      <c r="B28" s="56"/>
      <c r="C28" s="9"/>
      <c r="D28" s="10"/>
      <c r="E28" s="11"/>
      <c r="F28" s="11"/>
      <c r="G28" s="11"/>
      <c r="H28" s="12"/>
      <c r="I28" s="12"/>
      <c r="J28" s="13"/>
      <c r="K28" s="54"/>
      <c r="L28" s="30"/>
    </row>
    <row r="29" spans="1:12" s="5" customFormat="1" ht="19.2" x14ac:dyDescent="0.2">
      <c r="A29" s="7"/>
      <c r="B29" s="57"/>
      <c r="C29" s="17" t="s">
        <v>1</v>
      </c>
      <c r="D29" s="18"/>
      <c r="E29" s="19" t="s">
        <v>12</v>
      </c>
      <c r="F29" s="20"/>
      <c r="G29" s="20"/>
      <c r="H29" s="21"/>
      <c r="I29" s="77" t="s">
        <v>3</v>
      </c>
      <c r="J29" s="79"/>
      <c r="K29" s="54"/>
      <c r="L29" s="30"/>
    </row>
    <row r="30" spans="1:12" s="5" customFormat="1" ht="22.5" customHeight="1" x14ac:dyDescent="0.45">
      <c r="A30" s="7"/>
      <c r="B30" s="57"/>
      <c r="C30" s="22"/>
      <c r="D30" s="23"/>
      <c r="E30" s="24"/>
      <c r="F30" s="25"/>
      <c r="G30" s="26" t="s">
        <v>4</v>
      </c>
      <c r="H30" s="27"/>
      <c r="I30" s="28"/>
      <c r="J30" s="58"/>
      <c r="K30" s="54"/>
      <c r="L30" s="30"/>
    </row>
    <row r="31" spans="1:12" s="5" customFormat="1" ht="22.5" customHeight="1" x14ac:dyDescent="0.45">
      <c r="A31" s="7"/>
      <c r="B31" s="57"/>
      <c r="C31" s="32" t="s">
        <v>5</v>
      </c>
      <c r="D31" s="33" t="s">
        <v>6</v>
      </c>
      <c r="E31" s="34" t="s">
        <v>5</v>
      </c>
      <c r="F31" s="35" t="s">
        <v>6</v>
      </c>
      <c r="G31" s="34" t="s">
        <v>5</v>
      </c>
      <c r="H31" s="35" t="s">
        <v>6</v>
      </c>
      <c r="I31" s="34" t="s">
        <v>5</v>
      </c>
      <c r="J31" s="59" t="s">
        <v>7</v>
      </c>
      <c r="K31" s="2"/>
      <c r="L31" s="30"/>
    </row>
    <row r="32" spans="1:12" s="5" customFormat="1" ht="22.5" customHeight="1" x14ac:dyDescent="0.45">
      <c r="A32" s="7"/>
      <c r="B32" s="60"/>
      <c r="C32" s="37" t="s">
        <v>8</v>
      </c>
      <c r="D32" s="38" t="s">
        <v>9</v>
      </c>
      <c r="E32" s="37" t="s">
        <v>10</v>
      </c>
      <c r="F32" s="38" t="s">
        <v>9</v>
      </c>
      <c r="G32" s="37" t="s">
        <v>10</v>
      </c>
      <c r="H32" s="38" t="s">
        <v>9</v>
      </c>
      <c r="I32" s="37" t="s">
        <v>10</v>
      </c>
      <c r="J32" s="61" t="s">
        <v>10</v>
      </c>
      <c r="K32" s="2"/>
      <c r="L32" s="30"/>
    </row>
    <row r="33" spans="1:12" s="5" customFormat="1" ht="22.5" customHeight="1" x14ac:dyDescent="0.45">
      <c r="A33" s="7"/>
      <c r="B33" s="40" t="str">
        <f t="shared" ref="B33:B48" si="0">+B9</f>
        <v>調査産業計</v>
      </c>
      <c r="C33" s="41">
        <f>[2]第６表!E48</f>
        <v>299818</v>
      </c>
      <c r="D33" s="62">
        <v>2.4</v>
      </c>
      <c r="E33" s="41">
        <f>[2]第６表!F48</f>
        <v>247647</v>
      </c>
      <c r="F33" s="42">
        <v>2.4</v>
      </c>
      <c r="G33" s="41">
        <f>[2]第６表!G48</f>
        <v>231306</v>
      </c>
      <c r="H33" s="63">
        <v>2.2999999999999998</v>
      </c>
      <c r="I33" s="41">
        <f>[2]第６表!I48</f>
        <v>52171</v>
      </c>
      <c r="J33" s="64">
        <v>1794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建設業</v>
      </c>
      <c r="C34" s="41">
        <f>[2]第６表!E49</f>
        <v>390251</v>
      </c>
      <c r="D34" s="62">
        <v>9.1999999999999993</v>
      </c>
      <c r="E34" s="41">
        <f>[2]第６表!F49</f>
        <v>298137</v>
      </c>
      <c r="F34" s="42">
        <v>3.2</v>
      </c>
      <c r="G34" s="41">
        <f>[2]第６表!G49</f>
        <v>276434</v>
      </c>
      <c r="H34" s="63">
        <v>1</v>
      </c>
      <c r="I34" s="41">
        <f>[2]第６表!I49</f>
        <v>92114</v>
      </c>
      <c r="J34" s="64">
        <v>23754</v>
      </c>
      <c r="K34" s="2"/>
      <c r="L34" s="30"/>
    </row>
    <row r="35" spans="1:12" s="5" customFormat="1" ht="22.5" customHeight="1" x14ac:dyDescent="0.45">
      <c r="A35" s="7"/>
      <c r="B35" s="40" t="str">
        <f t="shared" si="0"/>
        <v>製造業</v>
      </c>
      <c r="C35" s="41">
        <f>[2]第６表!E50</f>
        <v>321663</v>
      </c>
      <c r="D35" s="62">
        <v>3.2</v>
      </c>
      <c r="E35" s="41">
        <f>[2]第６表!F50</f>
        <v>258821</v>
      </c>
      <c r="F35" s="42">
        <v>2.2999999999999998</v>
      </c>
      <c r="G35" s="41">
        <f>[2]第６表!G50</f>
        <v>233775</v>
      </c>
      <c r="H35" s="63">
        <v>2.9</v>
      </c>
      <c r="I35" s="41">
        <f>[2]第６表!I50</f>
        <v>62842</v>
      </c>
      <c r="J35" s="64">
        <v>4409</v>
      </c>
      <c r="K35" s="2"/>
      <c r="L35" s="30"/>
    </row>
    <row r="36" spans="1:12" s="5" customFormat="1" ht="22.5" customHeight="1" x14ac:dyDescent="0.45">
      <c r="A36" s="7"/>
      <c r="B36" s="44" t="str">
        <f t="shared" si="0"/>
        <v>電気・ガス・熱供給・水道業</v>
      </c>
      <c r="C36" s="41">
        <f>[2]第６表!E51</f>
        <v>574752</v>
      </c>
      <c r="D36" s="62">
        <v>3.2</v>
      </c>
      <c r="E36" s="41">
        <f>[2]第６表!F51</f>
        <v>436533</v>
      </c>
      <c r="F36" s="42">
        <v>0.2</v>
      </c>
      <c r="G36" s="41">
        <f>[2]第６表!G51</f>
        <v>381708</v>
      </c>
      <c r="H36" s="63">
        <v>4.3</v>
      </c>
      <c r="I36" s="41">
        <f>[2]第６表!I51</f>
        <v>138219</v>
      </c>
      <c r="J36" s="64">
        <v>14802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情報通信業</v>
      </c>
      <c r="C37" s="41">
        <f>[2]第６表!E52</f>
        <v>394061</v>
      </c>
      <c r="D37" s="62">
        <v>-24.1</v>
      </c>
      <c r="E37" s="41">
        <f>[2]第６表!F52</f>
        <v>314306</v>
      </c>
      <c r="F37" s="42">
        <v>-18.5</v>
      </c>
      <c r="G37" s="41">
        <f>[2]第６表!G52</f>
        <v>298387</v>
      </c>
      <c r="H37" s="63">
        <v>-14</v>
      </c>
      <c r="I37" s="41">
        <f>[2]第６表!I52</f>
        <v>79755</v>
      </c>
      <c r="J37" s="64">
        <v>-52944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運輸業，郵便業</v>
      </c>
      <c r="C38" s="41">
        <f>[2]第６表!E53</f>
        <v>297858</v>
      </c>
      <c r="D38" s="62">
        <v>9.3000000000000007</v>
      </c>
      <c r="E38" s="41">
        <f>[2]第６表!F53</f>
        <v>260586</v>
      </c>
      <c r="F38" s="42">
        <v>7.6</v>
      </c>
      <c r="G38" s="41">
        <f>[2]第６表!G53</f>
        <v>223802</v>
      </c>
      <c r="H38" s="63">
        <v>7.3</v>
      </c>
      <c r="I38" s="41">
        <f>[2]第６表!I53</f>
        <v>37272</v>
      </c>
      <c r="J38" s="64">
        <v>9988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卸売業，小売業</v>
      </c>
      <c r="C39" s="41">
        <f>[2]第６表!E54</f>
        <v>195776</v>
      </c>
      <c r="D39" s="62">
        <v>0.3</v>
      </c>
      <c r="E39" s="41">
        <f>[2]第６表!F54</f>
        <v>171815</v>
      </c>
      <c r="F39" s="42">
        <v>1</v>
      </c>
      <c r="G39" s="41">
        <f>[2]第６表!G54</f>
        <v>164938</v>
      </c>
      <c r="H39" s="63">
        <v>2.2999999999999998</v>
      </c>
      <c r="I39" s="41">
        <f>[2]第６表!I54</f>
        <v>23961</v>
      </c>
      <c r="J39" s="64">
        <v>-903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金融業，保険業</v>
      </c>
      <c r="C40" s="41">
        <f>[2]第６表!E55</f>
        <v>465684</v>
      </c>
      <c r="D40" s="62" t="s">
        <v>13</v>
      </c>
      <c r="E40" s="41">
        <f>[2]第６表!F55</f>
        <v>353702</v>
      </c>
      <c r="F40" s="62" t="s">
        <v>13</v>
      </c>
      <c r="G40" s="41">
        <f>[2]第６表!G55</f>
        <v>338937</v>
      </c>
      <c r="H40" s="62" t="s">
        <v>13</v>
      </c>
      <c r="I40" s="41">
        <f>[2]第６表!I55</f>
        <v>111982</v>
      </c>
      <c r="J40" s="64" t="s">
        <v>13</v>
      </c>
      <c r="K40" s="2"/>
      <c r="L40" s="30"/>
    </row>
    <row r="41" spans="1:12" s="5" customFormat="1" ht="22.5" customHeight="1" x14ac:dyDescent="0.45">
      <c r="A41" s="7"/>
      <c r="B41" s="40" t="str">
        <f t="shared" si="0"/>
        <v>不動産業，物品賃貸業</v>
      </c>
      <c r="C41" s="41">
        <f>[2]第６表!E56</f>
        <v>324855</v>
      </c>
      <c r="D41" s="62">
        <v>3.3</v>
      </c>
      <c r="E41" s="41">
        <f>[2]第６表!F56</f>
        <v>240652</v>
      </c>
      <c r="F41" s="42">
        <v>-2.6</v>
      </c>
      <c r="G41" s="41">
        <f>[2]第６表!G56</f>
        <v>235678</v>
      </c>
      <c r="H41" s="63">
        <v>-2.4</v>
      </c>
      <c r="I41" s="41">
        <f>[2]第６表!I56</f>
        <v>84203</v>
      </c>
      <c r="J41" s="64">
        <v>25062</v>
      </c>
      <c r="K41" s="65"/>
      <c r="L41" s="30"/>
    </row>
    <row r="42" spans="1:12" s="5" customFormat="1" ht="22.5" customHeight="1" x14ac:dyDescent="0.45">
      <c r="A42" s="7"/>
      <c r="B42" s="45" t="str">
        <f t="shared" si="0"/>
        <v>学術研究，専門・技術サービス業</v>
      </c>
      <c r="C42" s="41">
        <f>[2]第６表!E57</f>
        <v>417611</v>
      </c>
      <c r="D42" s="62">
        <v>-16</v>
      </c>
      <c r="E42" s="41">
        <f>[2]第６表!F57</f>
        <v>305602</v>
      </c>
      <c r="F42" s="42">
        <v>-18.399999999999999</v>
      </c>
      <c r="G42" s="41">
        <f>[2]第６表!G57</f>
        <v>287251</v>
      </c>
      <c r="H42" s="63">
        <v>-18.3</v>
      </c>
      <c r="I42" s="41">
        <f>[2]第６表!I57</f>
        <v>112009</v>
      </c>
      <c r="J42" s="64">
        <v>-9795</v>
      </c>
      <c r="K42" s="2"/>
      <c r="L42" s="30"/>
    </row>
    <row r="43" spans="1:12" s="5" customFormat="1" ht="22.5" customHeight="1" x14ac:dyDescent="0.45">
      <c r="A43" s="7"/>
      <c r="B43" s="40" t="str">
        <f t="shared" si="0"/>
        <v>宿泊業，飲食サービス業</v>
      </c>
      <c r="C43" s="41">
        <f>[2]第６表!E58</f>
        <v>99311</v>
      </c>
      <c r="D43" s="62">
        <v>-14.2</v>
      </c>
      <c r="E43" s="41">
        <f>[2]第６表!F58</f>
        <v>96671</v>
      </c>
      <c r="F43" s="42">
        <v>-12.8</v>
      </c>
      <c r="G43" s="41">
        <f>[2]第６表!G58</f>
        <v>93106</v>
      </c>
      <c r="H43" s="63">
        <v>-11.3</v>
      </c>
      <c r="I43" s="41">
        <f>[2]第６表!I58</f>
        <v>2640</v>
      </c>
      <c r="J43" s="64">
        <v>-2329</v>
      </c>
      <c r="K43" s="2"/>
      <c r="L43" s="30"/>
    </row>
    <row r="44" spans="1:12" s="5" customFormat="1" ht="22.5" customHeight="1" x14ac:dyDescent="0.45">
      <c r="A44" s="7"/>
      <c r="B44" s="44" t="str">
        <f>+B20</f>
        <v>生活関連サービス業，娯楽業</v>
      </c>
      <c r="C44" s="41">
        <f>[2]第６表!E59</f>
        <v>247410</v>
      </c>
      <c r="D44" s="62">
        <v>26.7</v>
      </c>
      <c r="E44" s="41">
        <f>[2]第６表!F59</f>
        <v>214501</v>
      </c>
      <c r="F44" s="42">
        <v>24</v>
      </c>
      <c r="G44" s="41">
        <f>[2]第６表!G59</f>
        <v>202281</v>
      </c>
      <c r="H44" s="63">
        <v>23.7</v>
      </c>
      <c r="I44" s="41">
        <f>[2]第６表!I59</f>
        <v>32909</v>
      </c>
      <c r="J44" s="64">
        <v>11279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教育，学習支援業</v>
      </c>
      <c r="C45" s="41">
        <f>[2]第６表!E60</f>
        <v>403816</v>
      </c>
      <c r="D45" s="62">
        <v>-5.5</v>
      </c>
      <c r="E45" s="41">
        <f>[2]第６表!F60</f>
        <v>311575</v>
      </c>
      <c r="F45" s="42">
        <v>-4.4000000000000004</v>
      </c>
      <c r="G45" s="41">
        <f>[2]第６表!G60</f>
        <v>303799</v>
      </c>
      <c r="H45" s="63">
        <v>-6.1</v>
      </c>
      <c r="I45" s="41">
        <f>[2]第６表!I60</f>
        <v>92241</v>
      </c>
      <c r="J45" s="64">
        <v>-10588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医療，福祉</v>
      </c>
      <c r="C46" s="41">
        <f>[2]第６表!E61</f>
        <v>328322</v>
      </c>
      <c r="D46" s="62">
        <v>8</v>
      </c>
      <c r="E46" s="41">
        <f>[2]第６表!F61</f>
        <v>279015</v>
      </c>
      <c r="F46" s="42">
        <v>9.4</v>
      </c>
      <c r="G46" s="41">
        <f>[2]第６表!G61</f>
        <v>263256</v>
      </c>
      <c r="H46" s="63">
        <v>9</v>
      </c>
      <c r="I46" s="41">
        <f>[2]第６表!I61</f>
        <v>49307</v>
      </c>
      <c r="J46" s="64">
        <v>239</v>
      </c>
      <c r="K46" s="2"/>
      <c r="L46" s="30"/>
    </row>
    <row r="47" spans="1:12" s="5" customFormat="1" ht="22.5" customHeight="1" x14ac:dyDescent="0.45">
      <c r="A47" s="7"/>
      <c r="B47" s="40" t="str">
        <f t="shared" si="0"/>
        <v>複合サービス事業</v>
      </c>
      <c r="C47" s="41">
        <f>[2]第６表!E62</f>
        <v>434841</v>
      </c>
      <c r="D47" s="62">
        <v>31.6</v>
      </c>
      <c r="E47" s="41">
        <f>[2]第６表!F62</f>
        <v>320597</v>
      </c>
      <c r="F47" s="42">
        <v>24.7</v>
      </c>
      <c r="G47" s="41">
        <f>[2]第６表!G62</f>
        <v>310072</v>
      </c>
      <c r="H47" s="63">
        <v>24.2</v>
      </c>
      <c r="I47" s="41">
        <f>[2]第６表!I62</f>
        <v>114244</v>
      </c>
      <c r="J47" s="64">
        <v>40509</v>
      </c>
      <c r="K47" s="2"/>
    </row>
    <row r="48" spans="1:12" s="5" customFormat="1" ht="22.5" customHeight="1" x14ac:dyDescent="0.45">
      <c r="A48" s="7"/>
      <c r="B48" s="46" t="str">
        <f t="shared" si="0"/>
        <v>サービス業（他に分類されないもの）</v>
      </c>
      <c r="C48" s="47">
        <f>+[2]【確報用】第６表!E63</f>
        <v>176413</v>
      </c>
      <c r="D48" s="48">
        <v>-1.9</v>
      </c>
      <c r="E48" s="47">
        <f>+[2]【確報用】第６表!F63</f>
        <v>162944</v>
      </c>
      <c r="F48" s="49">
        <v>-3.4</v>
      </c>
      <c r="G48" s="47">
        <f>+[2]【確報用】第６表!G63</f>
        <v>151969</v>
      </c>
      <c r="H48" s="50">
        <v>-2</v>
      </c>
      <c r="I48" s="47">
        <f>+[2]【確報用】第６表!I63</f>
        <v>13469</v>
      </c>
      <c r="J48" s="51">
        <v>2365</v>
      </c>
      <c r="K48" s="2"/>
      <c r="L48" s="30"/>
    </row>
    <row r="49" spans="1:12" s="5" customFormat="1" ht="22.5" customHeight="1" x14ac:dyDescent="0.45">
      <c r="A49" s="7"/>
      <c r="B49" s="66"/>
      <c r="C49" s="67"/>
      <c r="D49" s="68"/>
      <c r="E49" s="67"/>
      <c r="F49" s="68"/>
      <c r="G49" s="67"/>
      <c r="H49" s="68"/>
      <c r="I49" s="67"/>
      <c r="J49" s="67"/>
      <c r="K49" s="2"/>
      <c r="L49" s="30"/>
    </row>
    <row r="50" spans="1:12" s="5" customFormat="1" ht="35.4" customHeight="1" x14ac:dyDescent="0.45">
      <c r="A50" s="7"/>
      <c r="B50" s="80" t="s">
        <v>14</v>
      </c>
      <c r="C50" s="80"/>
      <c r="D50" s="80"/>
      <c r="E50" s="80"/>
      <c r="F50" s="80"/>
      <c r="G50" s="80"/>
      <c r="H50" s="80"/>
      <c r="I50" s="80"/>
      <c r="J50" s="80"/>
      <c r="K50" s="70"/>
    </row>
    <row r="51" spans="1:12" s="5" customFormat="1" ht="22.5" customHeight="1" x14ac:dyDescent="0.45">
      <c r="A51" s="7"/>
      <c r="B51" s="1" t="s">
        <v>15</v>
      </c>
      <c r="C51" s="71"/>
      <c r="D51" s="71"/>
      <c r="E51" s="71"/>
      <c r="F51" s="71"/>
      <c r="G51" s="71"/>
      <c r="H51" s="71"/>
      <c r="I51" s="7"/>
      <c r="J51" s="7"/>
      <c r="K51" s="1"/>
    </row>
    <row r="52" spans="1:12" s="5" customFormat="1" ht="22.5" customHeight="1" x14ac:dyDescent="0.45">
      <c r="A52" s="72"/>
      <c r="B52" s="1"/>
      <c r="C52" s="73"/>
      <c r="D52" s="73"/>
      <c r="E52" s="73"/>
      <c r="F52" s="73"/>
      <c r="G52" s="73"/>
      <c r="H52" s="73"/>
      <c r="I52" s="72"/>
      <c r="J52" s="72"/>
    </row>
    <row r="53" spans="1:12" ht="22.5" customHeight="1" x14ac:dyDescent="0.2">
      <c r="A53" s="74"/>
      <c r="B53" s="7"/>
      <c r="C53" s="75"/>
      <c r="D53" s="75"/>
      <c r="E53" s="75"/>
      <c r="F53" s="75"/>
      <c r="G53" s="75"/>
      <c r="H53" s="75"/>
      <c r="I53" s="74"/>
      <c r="J53" s="74"/>
    </row>
    <row r="54" spans="1:12" ht="22.5" customHeight="1" x14ac:dyDescent="0.2">
      <c r="A54" s="74"/>
      <c r="B54" s="72"/>
      <c r="C54" s="75"/>
      <c r="D54" s="75"/>
      <c r="E54" s="75"/>
      <c r="F54" s="75"/>
      <c r="G54" s="75"/>
      <c r="H54" s="75"/>
      <c r="I54" s="74"/>
      <c r="J54" s="74"/>
    </row>
    <row r="55" spans="1:12" ht="22.5" customHeight="1" x14ac:dyDescent="0.2">
      <c r="A55" s="74"/>
      <c r="B55" s="74"/>
      <c r="C55" s="75"/>
      <c r="D55" s="75"/>
      <c r="E55" s="75"/>
      <c r="F55" s="75"/>
      <c r="G55" s="75"/>
      <c r="H55" s="75"/>
      <c r="I55" s="74"/>
      <c r="J55" s="74"/>
    </row>
    <row r="56" spans="1:12" ht="22.5" customHeight="1" x14ac:dyDescent="0.2">
      <c r="B56" s="74"/>
      <c r="C56" s="76"/>
      <c r="D56" s="76"/>
      <c r="E56" s="76"/>
      <c r="F56" s="76"/>
      <c r="G56" s="76"/>
      <c r="H56" s="76"/>
    </row>
    <row r="57" spans="1:12" ht="22.5" customHeight="1" x14ac:dyDescent="0.2">
      <c r="B57" s="74"/>
      <c r="C57" s="76"/>
      <c r="D57" s="76"/>
      <c r="E57" s="76"/>
      <c r="F57" s="76"/>
      <c r="G57" s="76"/>
      <c r="H57" s="76"/>
    </row>
    <row r="58" spans="1:12" ht="22.5" customHeight="1" x14ac:dyDescent="0.2">
      <c r="C58" s="76"/>
      <c r="D58" s="76"/>
      <c r="E58" s="76"/>
      <c r="F58" s="76"/>
      <c r="G58" s="76"/>
      <c r="H58" s="76"/>
    </row>
    <row r="59" spans="1:12" ht="22.5" customHeight="1" x14ac:dyDescent="0.2">
      <c r="C59" s="76"/>
      <c r="D59" s="76"/>
      <c r="E59" s="76"/>
      <c r="F59" s="76"/>
      <c r="G59" s="76"/>
      <c r="H59" s="76"/>
    </row>
    <row r="60" spans="1:12" ht="22.5" customHeight="1" x14ac:dyDescent="0.2">
      <c r="C60" s="76"/>
      <c r="D60" s="76"/>
      <c r="E60" s="76"/>
      <c r="F60" s="76"/>
      <c r="G60" s="76"/>
      <c r="H60" s="76"/>
    </row>
    <row r="61" spans="1:12" x14ac:dyDescent="0.2">
      <c r="C61" s="76"/>
      <c r="D61" s="76"/>
      <c r="E61" s="76"/>
      <c r="F61" s="76"/>
      <c r="G61" s="76"/>
      <c r="H61" s="76"/>
    </row>
    <row r="62" spans="1:12" x14ac:dyDescent="0.2">
      <c r="C62" s="76"/>
      <c r="D62" s="76"/>
      <c r="E62" s="76"/>
      <c r="F62" s="76"/>
      <c r="G62" s="76"/>
      <c r="H62" s="76"/>
    </row>
    <row r="63" spans="1:12" x14ac:dyDescent="0.2">
      <c r="C63" s="76"/>
      <c r="D63" s="76"/>
      <c r="E63" s="76"/>
      <c r="F63" s="76"/>
      <c r="G63" s="76"/>
      <c r="H63" s="76"/>
    </row>
    <row r="64" spans="1:12" x14ac:dyDescent="0.2">
      <c r="C64" s="76"/>
      <c r="D64" s="76"/>
      <c r="E64" s="76"/>
      <c r="F64" s="76"/>
      <c r="G64" s="76"/>
      <c r="H64" s="76"/>
    </row>
    <row r="65" spans="3:8" x14ac:dyDescent="0.2">
      <c r="C65" s="76"/>
      <c r="D65" s="76"/>
      <c r="E65" s="76"/>
      <c r="F65" s="76"/>
      <c r="G65" s="76"/>
      <c r="H65" s="76"/>
    </row>
    <row r="66" spans="3:8" x14ac:dyDescent="0.2">
      <c r="C66" s="76"/>
      <c r="D66" s="76"/>
      <c r="E66" s="76"/>
      <c r="F66" s="76"/>
      <c r="G66" s="76"/>
      <c r="H66" s="76"/>
    </row>
    <row r="67" spans="3:8" x14ac:dyDescent="0.2">
      <c r="C67" s="76"/>
      <c r="D67" s="76"/>
      <c r="E67" s="76"/>
      <c r="F67" s="76"/>
      <c r="G67" s="76"/>
      <c r="H67" s="76"/>
    </row>
    <row r="68" spans="3:8" x14ac:dyDescent="0.2">
      <c r="C68" s="76"/>
      <c r="D68" s="76"/>
      <c r="E68" s="76"/>
      <c r="F68" s="76"/>
      <c r="G68" s="76"/>
      <c r="H68" s="76"/>
    </row>
    <row r="69" spans="3:8" x14ac:dyDescent="0.2">
      <c r="C69" s="76"/>
      <c r="D69" s="76"/>
      <c r="E69" s="76"/>
      <c r="F69" s="76"/>
      <c r="G69" s="76"/>
      <c r="H69" s="76"/>
    </row>
    <row r="70" spans="3:8" x14ac:dyDescent="0.2">
      <c r="C70" s="76"/>
      <c r="D70" s="76"/>
      <c r="E70" s="76"/>
      <c r="F70" s="76"/>
      <c r="G70" s="76"/>
      <c r="H70" s="76"/>
    </row>
    <row r="71" spans="3:8" x14ac:dyDescent="0.2">
      <c r="C71" s="76"/>
      <c r="D71" s="76"/>
      <c r="E71" s="76"/>
      <c r="F71" s="76"/>
      <c r="G71" s="76"/>
      <c r="H71" s="76"/>
    </row>
    <row r="72" spans="3:8" x14ac:dyDescent="0.2">
      <c r="C72" s="76"/>
      <c r="D72" s="76"/>
      <c r="E72" s="76"/>
      <c r="F72" s="76"/>
      <c r="G72" s="76"/>
      <c r="H72" s="76"/>
    </row>
    <row r="73" spans="3:8" x14ac:dyDescent="0.2">
      <c r="C73" s="76"/>
      <c r="D73" s="76"/>
      <c r="E73" s="76"/>
      <c r="F73" s="76"/>
      <c r="G73" s="76"/>
      <c r="H73" s="76"/>
    </row>
    <row r="74" spans="3:8" x14ac:dyDescent="0.2">
      <c r="C74" s="76"/>
      <c r="D74" s="76"/>
      <c r="E74" s="76"/>
      <c r="F74" s="76"/>
      <c r="G74" s="76"/>
      <c r="H74" s="76"/>
    </row>
    <row r="75" spans="3:8" x14ac:dyDescent="0.2">
      <c r="C75" s="76"/>
      <c r="D75" s="76"/>
      <c r="E75" s="76"/>
      <c r="F75" s="76"/>
      <c r="G75" s="76"/>
      <c r="H75" s="76"/>
    </row>
    <row r="76" spans="3:8" x14ac:dyDescent="0.2">
      <c r="C76" s="76"/>
      <c r="D76" s="76"/>
      <c r="E76" s="76"/>
      <c r="F76" s="76"/>
      <c r="G76" s="76"/>
      <c r="H76" s="76"/>
    </row>
    <row r="77" spans="3:8" x14ac:dyDescent="0.2">
      <c r="C77" s="76"/>
      <c r="D77" s="76"/>
      <c r="E77" s="76"/>
      <c r="F77" s="76"/>
      <c r="G77" s="76"/>
      <c r="H77" s="76"/>
    </row>
    <row r="78" spans="3:8" x14ac:dyDescent="0.2">
      <c r="C78" s="76"/>
      <c r="D78" s="76"/>
      <c r="E78" s="76"/>
      <c r="F78" s="76"/>
      <c r="G78" s="76"/>
      <c r="H78" s="76"/>
    </row>
    <row r="79" spans="3:8" x14ac:dyDescent="0.2">
      <c r="C79" s="76"/>
      <c r="D79" s="76"/>
      <c r="E79" s="76"/>
      <c r="F79" s="76"/>
      <c r="G79" s="76"/>
      <c r="H79" s="76"/>
    </row>
    <row r="80" spans="3:8" x14ac:dyDescent="0.2">
      <c r="C80" s="76"/>
      <c r="D80" s="76"/>
      <c r="E80" s="76"/>
      <c r="F80" s="76"/>
      <c r="G80" s="76"/>
      <c r="H80" s="76"/>
    </row>
    <row r="81" spans="3:8" x14ac:dyDescent="0.2">
      <c r="C81" s="76"/>
      <c r="D81" s="76"/>
      <c r="E81" s="76"/>
      <c r="F81" s="76"/>
      <c r="G81" s="76"/>
      <c r="H81" s="76"/>
    </row>
    <row r="82" spans="3:8" x14ac:dyDescent="0.2">
      <c r="C82" s="76"/>
      <c r="D82" s="76"/>
      <c r="E82" s="76"/>
      <c r="F82" s="76"/>
      <c r="G82" s="76"/>
      <c r="H82" s="76"/>
    </row>
    <row r="83" spans="3:8" x14ac:dyDescent="0.2">
      <c r="C83" s="76"/>
      <c r="D83" s="76"/>
      <c r="E83" s="76"/>
      <c r="F83" s="76"/>
      <c r="G83" s="76"/>
      <c r="H83" s="76"/>
    </row>
    <row r="84" spans="3:8" x14ac:dyDescent="0.2">
      <c r="C84" s="76"/>
      <c r="D84" s="76"/>
      <c r="E84" s="76"/>
      <c r="F84" s="76"/>
      <c r="G84" s="76"/>
      <c r="H84" s="76"/>
    </row>
    <row r="85" spans="3:8" x14ac:dyDescent="0.2">
      <c r="C85" s="76"/>
      <c r="D85" s="76"/>
      <c r="E85" s="76"/>
      <c r="F85" s="76"/>
      <c r="G85" s="76"/>
      <c r="H85" s="76"/>
    </row>
    <row r="86" spans="3:8" x14ac:dyDescent="0.2">
      <c r="C86" s="76"/>
      <c r="D86" s="76"/>
      <c r="E86" s="76"/>
      <c r="F86" s="76"/>
      <c r="G86" s="76"/>
      <c r="H86" s="76"/>
    </row>
    <row r="87" spans="3:8" x14ac:dyDescent="0.2">
      <c r="C87" s="76"/>
      <c r="D87" s="76"/>
      <c r="E87" s="76"/>
      <c r="F87" s="76"/>
      <c r="G87" s="76"/>
      <c r="H87" s="76"/>
    </row>
    <row r="88" spans="3:8" x14ac:dyDescent="0.2">
      <c r="C88" s="76"/>
      <c r="D88" s="76"/>
      <c r="E88" s="76"/>
      <c r="F88" s="76"/>
      <c r="G88" s="76"/>
      <c r="H88" s="76"/>
    </row>
    <row r="89" spans="3:8" x14ac:dyDescent="0.2">
      <c r="C89" s="76"/>
      <c r="D89" s="76"/>
      <c r="E89" s="76"/>
      <c r="F89" s="76"/>
      <c r="G89" s="76"/>
      <c r="H89" s="76"/>
    </row>
  </sheetData>
  <mergeCells count="3">
    <mergeCell ref="I5:J5"/>
    <mergeCell ref="I29:J29"/>
    <mergeCell ref="B50:J50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r:id="rId1"/>
  <headerFooter scaleWithDoc="0" alignWithMargins="0">
    <oddFooter>&amp;C&amp;"ＭＳ ゴシック,標準"&amp;10- 4 -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 </vt:lpstr>
      <vt:lpstr>'表１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2024-03-18T06:47:14Z</cp:lastPrinted>
  <dcterms:created xsi:type="dcterms:W3CDTF">2024-03-18T06:20:48Z</dcterms:created>
  <dcterms:modified xsi:type="dcterms:W3CDTF">2025-03-18T04:01:19Z</dcterms:modified>
</cp:coreProperties>
</file>